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6b, 608b, 609c 610b 611b 600c JN1656\DataPacks\"/>
    </mc:Choice>
  </mc:AlternateContent>
  <xr:revisionPtr revIDLastSave="0" documentId="13_ncr:1_{14A88573-D7FB-4342-8A20-B6968E02B8A8}" xr6:coauthVersionLast="46" xr6:coauthVersionMax="46" xr10:uidLastSave="{00000000-0000-0000-0000-000000000000}"/>
  <bookViews>
    <workbookView xWindow="28680" yWindow="-120" windowWidth="29040" windowHeight="15840" tabRatio="90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  <sheet name="Acid Leach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9" i="47895"/>
  <c r="J17" i="47895"/>
  <c r="J21" i="47895"/>
  <c r="J19" i="47895" l="1"/>
  <c r="J15" i="47895"/>
  <c r="J11" i="47895"/>
  <c r="J7" i="47895"/>
  <c r="J22" i="47895"/>
  <c r="J14" i="47895"/>
  <c r="J6" i="47895"/>
  <c r="J20" i="47895"/>
  <c r="J16" i="47895"/>
  <c r="J12" i="47895"/>
  <c r="J8" i="47895"/>
  <c r="J18" i="47895"/>
  <c r="J10" i="47895"/>
  <c r="J4" i="47895"/>
  <c r="J3" i="47895"/>
  <c r="J23" i="47895" s="1"/>
  <c r="J13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96888B2-A9A5-4082-A49E-5C8A6F037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2565500-BC0D-43C7-ACF6-712057974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FA63A17-2651-440D-8756-EE0D58BE9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51693FB-73FF-4E90-99CE-7B6DA4400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57AB33D-65BC-4E09-93F9-BF13CD682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E35E28A-E52C-4808-906D-61A9E1826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56BEB73-D3A9-40CC-AD41-F5B3396F6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A1DB828-BFE2-4B13-ACA4-3959E79BF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959C543-DE84-4169-814A-86CDCC8C7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017EFBA-F594-45D8-B521-65DD15F64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FE92A12-34FC-4F40-BDF0-39B83E02E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4B52075-F72F-4351-9F7E-7B7ED62A6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7E78E51-C73C-4E7B-9BA8-FAD2EC895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7DE08F9-D533-4527-96D0-DCCC18BBA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B71E134-685E-4894-A420-5750D3CCE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7EFDE48-9EE2-4D16-8C97-A6FFA3D98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F3F412D-25F8-43EE-A199-988D98757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3B990B1-78A7-47A1-BEE0-6EC85C12E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CE64DA4-5955-49F7-8CC9-9CB266CF4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9F6E558-ED1F-4008-95AF-181E063B6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E23C7FF-7C66-482D-A24F-38573D92D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B74F0ED-AC2C-48FC-AFCA-6ABCD9931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E850690-5E71-4AD3-BAE5-70E9DCE7F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F901EE38-7824-431E-9628-72EBF97F8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6FB3644-844A-4AD8-A48F-A3D0EF565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4A66738-3466-4EE7-AF82-07474E9AC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FCB9BAA-1E1B-4D6D-8E81-F4C339F43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B564F97-D031-4AD3-AB68-2193CDF4A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CACF23B-E94E-4C10-A597-44466B4D3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2F9B9E2-71C2-436A-AF06-BF5358D9A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3EA45D0-A3EC-40D4-9C00-FED9DF66C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2B9770F-8DE6-4F05-8FA7-DE6A08A06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618F862-AFBB-49CA-9F57-17E63A85B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300FE55-B42B-4413-84CE-78F0CC462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5836C1C-DD41-4D4B-8CFF-A766FA554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4098F95-3838-4D9D-BC20-E13D875EC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5E5A576-C9FD-4A36-AAE0-2DA8F3A6D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D835E9C-F23D-430E-BDC4-CEBA91FDB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9E56334-C24C-45EB-B00C-DDAF085CA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F82ADDC-61B0-4158-9DB9-66CBA372C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79B5EEE-3AA7-44A7-8D91-4FD256508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54A05B3-D439-402E-A328-0E3D9FA6C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D37078F-2BA0-46AD-A68A-085EACFAA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1821515-0097-4402-ACC1-0C457A014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8C0EADE-754E-4683-93C7-2BD0E5903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2CD7C11-808C-4E79-A58B-0DE772BD3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AAE6911-B365-4158-A0B0-C95042DBB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ED819F8-4243-49C3-B468-F666FECDF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DA0F6D1-7142-4134-8572-4DF3ACAB8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69FEBB6-57BD-4C7D-937C-D14A62634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82494BA-DA08-4147-9C1F-40550E484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38C3F53-C5F6-4573-B58F-A5438754B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0BA6850-148A-4161-A02B-59E025058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CD38737-F1E8-4E85-A613-C5D4A53DE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3DCB3B4-A186-4F83-963F-E7748D63C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B3C03A3-ABC5-4979-8D23-D3F864D09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3AE9C82-3D68-4EA7-B8BF-78C533F0C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F1FC4F4-930E-4938-82CE-15A2857CE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06E8FE5-61FC-46A7-B8A2-15011B84B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744FC24-234D-4418-A800-051555FCE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5B36191-22F1-4EDD-8A4B-5AA246CE2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6074AD1-D402-4F00-8525-72CF32E60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22F0B51-2FBF-4A78-8218-C4CDB71E8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847151A-4C15-483D-81D4-B738682F9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FFD0DCE-D6C2-4184-B229-92F892339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58F2595-F06E-4253-98B9-53B4063F8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EF1E59D-4018-4FB1-A794-7B1E95BDD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2A5E40E-C908-44B4-B435-DFC52C922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10DFF9A-F947-418B-A5E4-927A20414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21291DA-237D-422D-A687-BAC53C455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1434A17-BB0E-43F6-96EF-6EE710105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B18E6C0-6FD8-4F7A-A288-A7C74999A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E943691-AADC-494C-8AC5-9380E2BE5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C05EA31-25C9-41C1-86F5-7DF0A403C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845373C-3EE8-4493-80FD-9FA27471C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F63658A-B7F6-4518-9CD7-F580193C9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09429AC-0792-49C1-BFD1-7E0C7CF71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F80A117-2F43-43BC-9737-16D9A1997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BB8561CF-F21B-47D4-88C0-11D576693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B247C5D-94B6-44E2-B0FC-10E85D7DB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3F2C559-2C8B-4A36-834A-129CDC68A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6C551FF-CA71-42E7-A4CC-BF7F2E0F0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8ED9F7D-FCD0-451B-8C0C-2E9F4B774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DFCC7E8-07B3-4AFD-885B-1354080B0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93DE62C-A2B1-4464-B6F4-E24679AB2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03783D8-B72E-4A6B-8EC3-991B1E671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062946B-6EE9-4223-8B82-B58759552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965A98A-54C1-445F-80A1-A67EC2219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5A334B4-29BF-4571-886D-5A88DE71B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68B00B7-47AF-4A29-B9C3-42CF01AFC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90CD0B4B-0170-4C41-BDD7-9791EB1E1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5B7FE91-4CC5-462A-A10A-4738B139D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D38361D-2936-4F1D-A501-D44EADA43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34F35CF-BB3C-43F4-81D9-075CCD7B9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337C5CF-374D-4503-BBCC-14ADF7E0F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A23D50A-ED05-44D0-9667-9276AFE74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8A1E58F9-4991-4351-815D-36EF6A1E2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9B9D875-7F08-4035-B6D4-767D18A86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2FB4C311-96B8-4F27-BA9C-9EA3E2F19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B8B3A1E-F1A4-43AE-94AF-3740FB3D3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D6AC4DD-EB09-45B4-8539-681CDB7EA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3C60709-015F-4833-94C7-6E62EA021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ACF0776-40C1-489B-B813-2806E772D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884E150-7AC9-419E-B905-A0CD0351D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B80E1C9-EAF8-4496-B440-4907A4EF7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D3ADD94-8E10-4154-B7DB-F76FC1E95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365B78B-8B9B-47B3-88EB-C04479DF0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C8851C-C5CC-421B-814A-E4F0DEF1B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B94EAE-054C-4650-B1F7-8E2F106FD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7334C3D-F21D-4490-B3CE-4DC6DD319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40C5D5B-3F4B-4046-B0F3-66A66DC43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3516FAC-A5A6-4255-A4C3-02E09405F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59DEA5C-69A9-43BD-AC0B-FC1697D8F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410A30C-EB21-475A-8876-D62981208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46DE735-C1F4-440A-92B3-70482904A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86955E88-F550-48CB-9D5A-9C3E7EE02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BA2D46EF-F445-41BF-A231-AB47383B4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3FF7598-7FFB-45F0-AFC4-58F29498E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31CC9C38-5AD0-437D-83C9-5B703A7A0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9A82EB88-99D0-481E-9F8F-D91F12E78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8F1BEF2-81FA-4F56-9396-C5525FCD4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9863C43E-8A5F-42FC-A50B-F7745D730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F0BE9FB-271D-4B10-991D-996B75B2B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93763F7-4B07-44C9-A340-10D7990E1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2F8F1ED-FFC1-48D2-9056-664DE72EF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D622284A-5081-4F3F-90AF-25C082C0C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9158FDF-2B1E-48DB-BF87-691E6D789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A8CCAC6-6FD3-4041-810C-5E7BE976A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002BC67-44FE-4F83-A767-57303764D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A41DDE4-115B-4120-A3D6-2E85E9BD3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F88D552E-2963-4C6A-8BAB-4147D52FE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0F87E49F-D744-46B2-89F1-BAEF8892D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EC82CC9-E0B0-4B3E-9999-FFE7C8CBA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30F4A0BE-3BF5-4275-82AD-2031A6113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21F2ABD8-883A-46FF-A1E6-3A6F26C58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5427613-5F45-4522-B6A7-600178DA0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500642B-2679-4D0C-AF15-A73D9606A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B5AC66E0-466B-4E24-BE7A-7B214C231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2CC8C70B-E9D9-482F-B64C-FA876ED42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431EC748-3AE4-4C31-965F-E88219E05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BF8EE9C0-B5EA-4658-A4E7-3C43CAB4FB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8A07EB68-0B04-4156-B0CD-3A71AC803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733326C-6EFA-47C9-A5B4-6D9822868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14DE21EE-AFC0-45E1-BDF7-1BC7D7096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F0F01B8F-F9E7-4DE5-8CFE-16FFD056A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71FD07DA-E51C-49CD-9F47-810F17BE9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7271AE72-B8F2-4A25-9F69-6A1CD4075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3FF43588-133E-4AAB-B5F0-AD6454686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8E485B67-8CFD-47CD-8EB6-D15B315DD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02B3E4E2-0F61-467B-8E0C-82FE96C7A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A7B240DC-030F-4DFD-9036-CD894C1EA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5111E013-1EEA-45AF-8C10-45392EDF6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4CD41B3D-8B59-47E6-B4BA-014D80FC8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557353EC-8054-4A54-9DD1-ADB58878E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B8046654-95A5-4B8C-8805-24A704948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972F2058-136D-4D9C-83FD-BF5C35CBD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4B1B9420-ABD6-473A-9E75-81E9B29C2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E2D0EE1C-C08C-49A5-B590-B29C66F8F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2E0DF87D-2027-4B29-9614-8F234086A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5BF64B4-FF5F-459A-8CD6-2ED11E005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00F79B0-8DD4-49A9-ABCF-6911C7D5B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E42B3E78-DADD-43FC-BD19-5DDEE3938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6A47DFE-43F4-4DFB-A555-E19C28D6C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B49664EF-594D-47D8-92B9-55B04F0EA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AAC80158-6E9C-4174-83B3-5A49F462E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0AF1C9E2-EF87-4AE2-B465-7864558D4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B8C72DD9-BE74-482F-8F59-440B87545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DAD3F9B4-1386-427A-A6AF-C40C2A3F2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04698359-0B88-42DD-9F8D-166B7C1EF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DBFD9C-4B64-4606-A9FF-476D07FD7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FCF3AA7-1E89-4762-A369-E53D7C2D0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BE5D3C5-D62B-4B02-9368-3B61CF784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2319A7F-AE49-4255-A5F8-E8034A4FD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C2AAC2B-349A-4FD6-965E-4C7A3D564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5E19E02-70AB-4462-A015-1E44B9E41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1E30F42-2B5B-4DCA-83B3-410AD7A27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5FBAA8F-D293-456C-8D86-6F4FBB447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000797E-F4A0-4DBB-8BF2-607A2A34C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F3AFA964-6C47-44CB-87E5-3E7492796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AC891D6-E304-4630-8B85-5F67B7410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5B823E79-2C43-411A-9CBD-D0855AB96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AF359744-47AC-44D0-8D70-E60C9153D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56139783-1C4A-4DE1-A9B0-7934ECEB2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9D0BCDA1-40B0-40BE-96DB-21DED4D6D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3E232227-04B2-48D4-9AFB-8FA78B689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ED860E4-2B2A-4E90-97E4-5BB604869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6E88E15F-D313-4E22-997C-1CABE75059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FD7F5864-B81A-4D00-959F-868D39713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00AFA59-670C-4F21-AC65-168914693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3FB0EF0D-2920-48BF-A4AB-B3873DE6A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2272525-BABB-499F-9DDB-81472B64B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EF257AD4-E826-4A6F-A443-6D9A16E7B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C6A9376-F2BA-4A3D-8E05-FC4A6E097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9DDB9CD-003F-4997-8D04-AB3CF75A3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991690A1-B824-4670-A17F-8F03E7F20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F64C1FA5-F84F-44E5-9F3F-A75295AED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EB71E119-518B-4FC0-80E1-1F91CFD7B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FAA8B26F-F901-4504-9E16-952E2604C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875FA6CC-19A6-4348-8BCD-D181B2786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FB1D89BD-8013-4F1A-BEA8-5CC91D8E4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55278950-9248-49FA-AEC3-22955AC73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0643514-7F15-4397-965F-2A18E8B18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ACFF0DE-AFA0-424D-ACD3-558BC1A7D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45515EFD-8DF8-4FDF-B6B0-26AD74005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529A1014-B218-46F1-B96F-8571E035F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84C42A64-9416-484D-9EF7-3482BCDBE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B94014E0-9127-44A1-9B54-2ABF814EA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B06C1E39-C29F-4A86-9CAE-E0AD9BFC1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7692C4C0-7DB2-488A-B532-B2E460295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7C3659D8-90CD-4991-B909-08103B712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FF3B3098-DC43-461F-A213-C55F6ED7B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BB86F246-6CF8-41CB-AD7F-BEE0CE25C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D407F12E-316B-4416-B555-9067AADA8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09FF6077-74BA-4DCE-994A-AF276E58C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E1A3B493-5ADA-4EA7-9046-6F9AE4F77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983F239F-1AD2-4EE1-959F-CF0723C7D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EAD5A52F-CB02-4D0C-B67E-5C652146C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FF91AE26-510E-4764-A354-2D7526047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8CC9783E-4C12-4BA5-827A-BF66B7200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FAA06C25-713F-4536-8FCC-D325B53C8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CA6E35FB-34F7-4C27-B589-68BEBB759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9FFD3599-5038-48D3-A875-6A4D24360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39C796AF-022E-4E56-AFC6-08E78C13A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89F8DD9-6029-4419-A465-C416BF2D0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1EDE5272-1D1A-474D-BAEB-76098F595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9596DCB9-BA2F-49CA-8E35-64A994345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3B582FD9-73D0-4AB4-AD0F-B95CD9332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E8CDA272-4E39-4EEB-AD91-49F1D9E6E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AE608195-A414-4FB7-BF40-3146AAF55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C87E2233-97B0-48F0-BB22-01F0B87DE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988A397E-15E5-4091-BB87-85312B105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F98BE111-544F-4BD0-AECD-C02FC6C6E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83EE8BA3-DD87-488F-B16C-142AF4213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3BD39A4-4A5B-494F-954B-8BEA4F03D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AF8D6FE-9E8B-47C1-81CE-691ED200B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C5A1CB-996D-4941-A39C-BFDF98007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EAC4B34-57B0-474E-A927-4563A9A8A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E02C737-B625-45E7-BB10-E6C20EF0E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B7C3937-FE0B-4462-95EA-2BD6DB9BC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D7D9A72-0B21-4F00-9D06-BC35E0823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D11E211-9C2E-4510-AD64-6F723A959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237FB80-D512-4E51-B556-9A40FDA68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8881E61-4B04-4D79-9765-0D5B051AC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2E868AA-2B10-43AC-A773-7599D0FDF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0A176FC-FE9C-4F85-AD07-A7DD27368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77A438F-88C1-45F2-97CE-9C2769874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4E5198C-6BDD-445A-8332-ADA1F2F7F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A4858E6-13BC-4FA3-9DA3-3D30F0BD8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E772702-E760-45A2-90F6-A0E89D90A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2E9EFB4-4652-4919-ADDF-20714A645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8DC5499-2AED-46B9-9C67-DBA8FCAC6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7A2F12B-FDC8-4021-ABA5-DB495E7A3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5D8A8F7-24F1-406A-B405-3846F861C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7C11A24-DAA5-4420-83E2-C0DCC7B61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65879F8-6EFF-4C72-9D9B-7DC5AB181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E138287-B848-4C8A-AA08-457F74B7C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3DFDD6A-0416-4CFD-93DB-F3A168CB2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DFFB75C-333E-40CB-811C-F1F7C4EA0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FDC74A6A-DD6A-4888-8406-B410A6F86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4B6CA02-C8CB-4468-B030-1A2C4E981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177579D-8979-4CE7-B42E-148D9CB79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<sst xmlns="http://schemas.openxmlformats.org/spreadsheetml/2006/main" count="15811" uniqueCount="734">
  <si>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</si>
  <si>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</si>
  <si>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</si>
  <si>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</si>
  <si>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</si>
  <si>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</si>
  <si>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</si>
  <si>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</si>
  <si>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</si>
  <si>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</si>
  <si>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</si>
  <si>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</si>
  <si>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</si>
  <si>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</si>
  <si>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</si>
  <si>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</si>
  <si>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</si>
  <si>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</si>
  <si>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</si>
  <si>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</si>
  <si>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</si>
  <si>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</si>
  <si>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</si>
  <si>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</si>
  <si>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</si>
  <si>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</si>
  <si>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</si>
  <si>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</si>
  <si>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</si>
  <si>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</si>
  <si>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</si>
  <si>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</si>
  <si>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</si>
  <si>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</si>
  <si>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</si>
  <si>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</si>
  <si>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</si>
  <si>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</si>
  <si>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</si>
  <si>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</si>
  <si>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</si>
  <si>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</si>
  <si>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</si>
  <si>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</si>
  <si>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</si>
  <si>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</si>
  <si>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</si>
  <si>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</si>
  <si>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</si>
  <si>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</si>
  <si>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</si>
  <si>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</si>
  <si>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</si>
  <si>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</si>
  <si>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</si>
  <si>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</si>
  <si>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</si>
  <si>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</si>
  <si>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</si>
  <si>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</si>
  <si>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</si>
  <si>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</si>
  <si>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</si>
  <si>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</si>
  <si>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</si>
  <si>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</si>
  <si>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</si>
  <si>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</si>
  <si>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</si>
  <si>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</si>
  <si>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</si>
  <si>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</si>
  <si>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</si>
  <si>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</si>
  <si>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</si>
  <si>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</si>
  <si>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</si>
  <si>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</si>
  <si>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</si>
  <si>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</si>
  <si>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</si>
  <si>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</si>
  <si>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</si>
  <si>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</si>
  <si>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</si>
  <si>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</si>
  <si>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</si>
  <si>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</si>
  <si>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</si>
  <si>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</si>
  <si>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</si>
  <si>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</si>
  <si>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</si>
  <si>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</si>
  <si>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</si>
  <si>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</si>
  <si>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</si>
  <si>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</si>
  <si>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</si>
  <si>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</si>
  <si>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</si>
  <si>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</si>
  <si>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</si>
  <si>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</si>
  <si>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</si>
  <si>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</si>
  <si>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</si>
  <si>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</si>
  <si>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</si>
  <si>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</si>
  <si>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</si>
  <si>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</si>
  <si>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</si>
  <si>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</si>
  <si>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</si>
  <si>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</si>
  <si>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</si>
  <si>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</si>
  <si>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</si>
  <si>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</si>
  <si>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</si>
  <si>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</si>
  <si>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</si>
  <si>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</si>
  <si>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</si>
  <si>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</si>
  <si>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</si>
  <si>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</si>
  <si>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</si>
  <si>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</si>
  <si>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</si>
  <si>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</si>
  <si>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</si>
  <si>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</si>
  <si>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</si>
  <si>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</si>
  <si>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</si>
  <si>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</si>
  <si>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</si>
  <si>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</si>
  <si>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</si>
  <si>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</si>
  <si>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</si>
  <si>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</si>
  <si>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</si>
  <si>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</si>
  <si>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</si>
  <si>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</si>
  <si>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</si>
  <si>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</si>
  <si>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</si>
  <si>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</si>
  <si>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</si>
  <si>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</si>
  <si>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</si>
  <si>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</si>
  <si>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</si>
  <si>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</si>
  <si>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</si>
  <si>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</si>
  <si>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</si>
  <si>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</si>
  <si>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</si>
  <si>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</si>
  <si>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</si>
  <si>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</si>
  <si>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</si>
  <si>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</si>
  <si>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</si>
  <si>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</si>
  <si>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</si>
  <si>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</si>
  <si>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</si>
  <si>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</si>
  <si>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</si>
  <si>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</si>
  <si>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</si>
  <si>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</si>
  <si>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</si>
  <si>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</si>
  <si>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</si>
  <si>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</si>
  <si>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</si>
  <si>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</si>
  <si>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</si>
  <si>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</si>
  <si>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</si>
  <si>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</si>
  <si>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</si>
  <si>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</si>
  <si>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</si>
  <si>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</si>
  <si>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</si>
  <si>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</si>
  <si>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</si>
  <si>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</si>
  <si>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</si>
  <si>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</si>
  <si>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</si>
  <si>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</si>
  <si>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</si>
  <si>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</si>
  <si>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</si>
  <si>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</si>
  <si>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</si>
  <si>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</si>
  <si>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C-(Inorganic)</t>
  </si>
  <si>
    <t>C-(Organic)</t>
  </si>
  <si>
    <t>Aqua Regia Digestion</t>
  </si>
  <si>
    <t>Alkaline Leach</t>
  </si>
  <si>
    <t>S-(Sulphate)</t>
  </si>
  <si>
    <t>S-(Sulphide)</t>
  </si>
  <si>
    <t>Acid Leach</t>
  </si>
  <si>
    <t>Cl</t>
  </si>
  <si>
    <t>Laser Ablation ICP-MS</t>
  </si>
  <si>
    <t>3-Acid Digestion (no HF)</t>
  </si>
  <si>
    <t>Pb Fire Assay</t>
  </si>
  <si>
    <t>Aqua Regia Digestion (sample weights 10-50g)</t>
  </si>
  <si>
    <t>&lt; 0.002</t>
  </si>
  <si>
    <t>&lt; 0.05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</si>
  <si>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</si>
  <si>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</si>
  <si>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</si>
  <si>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</si>
  <si>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</si>
  <si>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</si>
  <si>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</si>
  <si>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</si>
  <si>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</si>
  <si>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</si>
  <si>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</si>
  <si>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</si>
  <si>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</si>
  <si>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</si>
  <si>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</si>
  <si>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</si>
  <si>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</si>
  <si>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</si>
  <si>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</si>
  <si>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</si>
  <si>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</si>
  <si>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</si>
  <si>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</si>
  <si>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</si>
  <si>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</si>
  <si>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</si>
  <si>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</si>
  <si>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</si>
  <si>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</si>
  <si>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</si>
  <si>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</si>
  <si>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</si>
  <si>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</si>
  <si>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</si>
  <si>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</si>
  <si>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</si>
  <si>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</si>
  <si>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</si>
  <si>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</si>
  <si>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</si>
  <si>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</si>
  <si>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</si>
  <si>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</si>
  <si>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</si>
  <si>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</si>
  <si>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</si>
  <si>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</si>
  <si>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</si>
  <si>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</si>
  <si>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</si>
  <si>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</si>
  <si>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</si>
  <si>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</si>
  <si>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</si>
  <si>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</si>
  <si>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</si>
  <si>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</si>
  <si>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</si>
  <si>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</si>
  <si>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</si>
  <si>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</si>
  <si>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AR*OES</t>
  </si>
  <si>
    <t>10g</t>
  </si>
  <si>
    <t>3.01</t>
  </si>
  <si>
    <t>I-550*IRC</t>
  </si>
  <si>
    <t>HCl*IRC</t>
  </si>
  <si>
    <t>Indicative</t>
  </si>
  <si>
    <t>4A*MS</t>
  </si>
  <si>
    <t>4A*OES/MS</t>
  </si>
  <si>
    <t>Results from laboratories 2.03 and 2.04 were removed due to their 1 ppm reading resolution.</t>
  </si>
  <si>
    <t>Results from laboratories 2.07 and 2.25 were removed due to their 1 ppm reading resolution.</t>
  </si>
  <si>
    <t>Results from laboratories 2.03 and 2.25 were removed due to their 0.1 ppm reading resolution.</t>
  </si>
  <si>
    <t>Results from laboratory 2.25 were removed due to their 1 ppm reading resolution.</t>
  </si>
  <si>
    <t>Results from laboratories 2.05, 2.11, 2.12 and 2.28 were removed due to their 0.1 ppm reading resolution.</t>
  </si>
  <si>
    <t>Results from laboratory 2.03 were removed due to their 0.1 ppm reading resolution.</t>
  </si>
  <si>
    <t>Results from laboratories 2.07 and 2.10 were removed due to their 0.1 ppm reading resolution.</t>
  </si>
  <si>
    <t>Results from laboratories 2.07, 2.11, 2.19, 2.25 and 2.28 were removed due to their 1 ppm reading resolution.</t>
  </si>
  <si>
    <t>&lt; 0.005</t>
  </si>
  <si>
    <t>&lt; 0.003</t>
  </si>
  <si>
    <t>&lt; 0.001</t>
  </si>
  <si>
    <t>Results from laboratories 2.04, 2.07, 2.11 and 2.25 were removed due to their 1 ppm reading resolution.</t>
  </si>
  <si>
    <t>Results from laboratories 2.03 and 2.07 were removed due to their 0.1 ppm reading resolution.</t>
  </si>
  <si>
    <t>Results from laboratories 2.04, 2.05, 2.07, 2.11 and 2.12 were removed due to their 0.1 ppm reading resolution.</t>
  </si>
  <si>
    <t>&lt; 20</t>
  </si>
  <si>
    <t>Results from laboratories 2.03, 2.07, 2.19, 2.25 and 2.28 were removed due to their 0.1 ppm reading resolution.</t>
  </si>
  <si>
    <t>AR*OES/MS</t>
  </si>
  <si>
    <t>0.5g</t>
  </si>
  <si>
    <t>01g</t>
  </si>
  <si>
    <t>0.2g</t>
  </si>
  <si>
    <t>0.25g</t>
  </si>
  <si>
    <t>0.4g</t>
  </si>
  <si>
    <t>Results from laboratories 2.03, 2.07 and 2.11 were removed due to their 0.1 ppm reading resolution.</t>
  </si>
  <si>
    <t>Results from laboratory 2.07 were removed due to their 0.1 ppm reading resolution.</t>
  </si>
  <si>
    <t>Results from laboratory 2.04 were removed due to their 1 ppm reading resolution.</t>
  </si>
  <si>
    <t>Results from laboratory 2.05 were removed due to their 0.01 ppm reading resolution._x000D_
Results from laboratory 2.10 were removed due to their 0.1 ppm reading resolution.</t>
  </si>
  <si>
    <t>Results from laboratory 2.11 were removed due to their 0.01 wt.% reading resolution.</t>
  </si>
  <si>
    <t>Results from laboratories 2.07 and 2.11 were removed due to their 0.1 ppm reading resolution.</t>
  </si>
  <si>
    <t>Results from laboratory 2.11 were removed due to their 1 ppm reading resolution.</t>
  </si>
  <si>
    <t>&lt; 1.5</t>
  </si>
  <si>
    <t>Results from laboratories 2.01, 2.05, 2.12 and 2.19 were removed due to their 1 ppm reading resolution.</t>
  </si>
  <si>
    <t>Results from laboratories 2.04 and 2.05 were removed due to their 0.1 ppm reading resolution.</t>
  </si>
  <si>
    <t>Results from laboratory 2.04 were removed due to their 0.1 ppm reading resolution.</t>
  </si>
  <si>
    <t>Results from laboratories 2.04, 2.11 and 2.25 were removed due to their 0.1 ppm reading resolution._x000D_
Results from laboratory 2.28 were removed due to their 1 ppm reading resolution.</t>
  </si>
  <si>
    <t>Results from laboratories 2.07 and 2.19 were removed due to their 0.1 ppm reading resolution.</t>
  </si>
  <si>
    <t>IRC-x*Calc</t>
  </si>
  <si>
    <t>Na2CO3*IRC</t>
  </si>
  <si>
    <t>Na2CO3*GRAV</t>
  </si>
  <si>
    <t>HCl*OES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</si>
  <si>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</si>
  <si>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</si>
  <si>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</si>
  <si>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</si>
  <si>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</si>
  <si>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</si>
  <si>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</si>
  <si>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</si>
  <si>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</si>
  <si>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</si>
  <si>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</si>
  <si>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</si>
  <si>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</si>
  <si>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</si>
  <si>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</si>
  <si>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</si>
  <si>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</si>
  <si>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</si>
  <si>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</si>
  <si>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</si>
  <si>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</si>
  <si>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</si>
  <si>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</si>
  <si>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</si>
  <si>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</si>
  <si>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</si>
  <si>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</si>
  <si>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</si>
  <si>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</si>
  <si>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</si>
  <si>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</si>
  <si>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</si>
  <si>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</si>
  <si>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</si>
  <si>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</si>
  <si>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</si>
  <si>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</si>
  <si>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</si>
  <si>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</si>
  <si>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</si>
  <si>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</si>
  <si>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</si>
  <si>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</si>
  <si>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</si>
  <si>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</si>
  <si>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</si>
  <si>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</si>
  <si>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</si>
  <si>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</si>
  <si>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</si>
  <si>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 Minerals Ltd, Tarkwa, Western Region, Ghana</t>
  </si>
  <si>
    <t>Intertek Testing Services, Townsville, QLD, Australia</t>
  </si>
  <si>
    <t>Koza Gold (Ovacik Gold Mine), Bergama, Izmir, Turkey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</si>
  <si>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</si>
  <si>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</si>
  <si>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</si>
  <si>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</si>
  <si>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</si>
  <si>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</si>
  <si>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Mineral Services, Townsville, QLD, Australia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</si>
  <si>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</si>
  <si>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</si>
  <si>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</si>
  <si>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</si>
  <si>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</si>
  <si>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</si>
  <si>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</si>
  <si>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</si>
  <si>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</si>
  <si>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</si>
  <si>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</si>
  <si>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</si>
  <si>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</si>
  <si>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</si>
  <si>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</si>
  <si>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</si>
  <si>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</si>
  <si>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</si>
  <si>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</si>
  <si>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</si>
  <si>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</si>
  <si>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</si>
  <si>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</si>
  <si>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</si>
  <si>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</si>
  <si>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</si>
  <si>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</si>
  <si>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</si>
  <si>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</si>
  <si>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</si>
  <si>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</si>
  <si>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</si>
  <si>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</si>
  <si>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</si>
  <si>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</si>
  <si>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</si>
  <si>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</si>
  <si>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</si>
  <si>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</si>
  <si>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</si>
  <si>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</si>
  <si>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</si>
  <si>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</si>
  <si>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</si>
  <si>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</si>
  <si>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</si>
  <si>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</si>
  <si>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</si>
  <si>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</si>
  <si>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</si>
  <si>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</si>
  <si>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</si>
  <si>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</si>
  <si>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</si>
  <si>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</si>
  <si>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</si>
  <si>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</si>
  <si>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</si>
  <si>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</si>
  <si>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</si>
  <si>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</si>
  <si>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</si>
  <si>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</si>
  <si>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</si>
  <si>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</si>
  <si>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</si>
  <si>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</si>
  <si>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</si>
  <si>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</si>
  <si>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</si>
  <si>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</si>
  <si>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</si>
  <si>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</si>
  <si>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</si>
  <si>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</si>
  <si>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</si>
  <si>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606b (Certified Value 0.386 ppm)</t>
  </si>
  <si>
    <t>Analytical results for Au in OREAS 606b (Certified Value 0.375 ppm)</t>
  </si>
  <si>
    <t>Analytical results for C in OREAS 606b (Indicative Value 0.169 wt.%)</t>
  </si>
  <si>
    <t>Analytical results for C-(Inorganic) in OREAS 606b (Indicative Value 0.127 wt.%)</t>
  </si>
  <si>
    <t>Analytical results for C-(Organic) in OREAS 606b (Indicative Value 0.043 wt.%)</t>
  </si>
  <si>
    <t>Analytical results for S in OREAS 606b (Certified Value 0.46 wt.%)</t>
  </si>
  <si>
    <t>Analytical results for Ag in OREAS 606b (Certified Value 1.53 ppm)</t>
  </si>
  <si>
    <t>Analytical results for Al in OREAS 606b (Certified Value 7.54 wt.%)</t>
  </si>
  <si>
    <t>Analytical results for As in OREAS 606b (Certified Value 89 ppm)</t>
  </si>
  <si>
    <t>Analytical results for B in OREAS 606b (Indicative Value 14.2 ppm)</t>
  </si>
  <si>
    <t>Analytical results for Ba in OREAS 606b (Certified Value 2892 ppm)</t>
  </si>
  <si>
    <t>Analytical results for Be in OREAS 606b (Certified Value 2.98 ppm)</t>
  </si>
  <si>
    <t>Analytical results for Bi in OREAS 606b (Certified Value 4.83 ppm)</t>
  </si>
  <si>
    <t>Analytical results for Ca in OREAS 606b (Certified Value 1.1 wt.%)</t>
  </si>
  <si>
    <t>Analytical results for Cd in OREAS 606b (Certified Value 1.24 ppm)</t>
  </si>
  <si>
    <t>Analytical results for Ce in OREAS 606b (Certified Value 89 ppm)</t>
  </si>
  <si>
    <t>Analytical results for Co in OREAS 606b (Certified Value 2.25 ppm)</t>
  </si>
  <si>
    <t>Analytical results for Cr in OREAS 606b (Certified Value 14.7 ppm)</t>
  </si>
  <si>
    <t>Analytical results for Cs in OREAS 606b (Certified Value 6.11 ppm)</t>
  </si>
  <si>
    <t>Analytical results for Cu in OREAS 606b (Certified Value 0.033 wt.%)</t>
  </si>
  <si>
    <t>Analytical results for Dy in OREAS 606b (Certified Value 3.55 ppm)</t>
  </si>
  <si>
    <t>Analytical results for Er in OREAS 606b (Certified Value 1.01 ppm)</t>
  </si>
  <si>
    <t>Analytical results for Eu in OREAS 606b (Certified Value 1.4 ppm)</t>
  </si>
  <si>
    <t>Analytical results for Fe in OREAS 606b (Certified Value 2.33 wt.%)</t>
  </si>
  <si>
    <t>Analytical results for Ga in OREAS 606b (Certified Value 23 ppm)</t>
  </si>
  <si>
    <t>Analytical results for Gd in OREAS 606b (Certified Value 5.6 ppm)</t>
  </si>
  <si>
    <t>Analytical results for Ge in OREAS 606b (Certified Value 0.19 ppm)</t>
  </si>
  <si>
    <t>Analytical results for Hf in OREAS 606b (Certified Value 6.48 ppm)</t>
  </si>
  <si>
    <t>Analytical results for Hg in OREAS 606b (Indicative Value 0.023 ppm)</t>
  </si>
  <si>
    <t>Analytical results for Ho in OREAS 606b (Certified Value 0.48 ppm)</t>
  </si>
  <si>
    <t>Analytical results for In in OREAS 606b (Certified Value 0.14 ppm)</t>
  </si>
  <si>
    <t>Analytical results for K in OREAS 606b (Certified Value 3.02 wt.%)</t>
  </si>
  <si>
    <t>Analytical results for La in OREAS 606b (Certified Value 45 ppm)</t>
  </si>
  <si>
    <t>Analytical results for Li in OREAS 606b (Certified Value 32.1 ppm)</t>
  </si>
  <si>
    <t>Analytical results for Lu in OREAS 606b (Certified Value 0.074 ppm)</t>
  </si>
  <si>
    <t>Analytical results for Mg in OREAS 606b (Certified Value 0.127 wt.%)</t>
  </si>
  <si>
    <t>Analytical results for Mn in OREAS 606b (Certified Value 0.028 wt.%)</t>
  </si>
  <si>
    <t>Analytical results for Mo in OREAS 606b (Certified Value 4.38 ppm)</t>
  </si>
  <si>
    <t>Analytical results for Na in OREAS 606b (Certified Value 2.67 wt.%)</t>
  </si>
  <si>
    <t>Analytical results for Nb in OREAS 606b (Certified Value 18.5 ppm)</t>
  </si>
  <si>
    <t>Analytical results for Nd in OREAS 606b (Certified Value 37.4 ppm)</t>
  </si>
  <si>
    <t>Analytical results for Ni in OREAS 606b (Certified Value 3.56 ppm)</t>
  </si>
  <si>
    <t>Analytical results for P in OREAS 606b (Certified Value 0.03 wt.%)</t>
  </si>
  <si>
    <t>Analytical results for Pb in OREAS 606b (Certified Value 157 ppm)</t>
  </si>
  <si>
    <t>Analytical results for Pr in OREAS 606b (Certified Value 10.1 ppm)</t>
  </si>
  <si>
    <t>Analytical results for Rb in OREAS 606b (Certified Value 139 ppm)</t>
  </si>
  <si>
    <t>Analytical results for Re in OREAS 606b (Certified Value &lt; 0.002 ppm)</t>
  </si>
  <si>
    <t>Analytical results for S in OREAS 606b (Certified Value 0.468 wt.%)</t>
  </si>
  <si>
    <t>Analytical results for Sb in OREAS 606b (Certified Value 6.38 ppm)</t>
  </si>
  <si>
    <t>Analytical results for Sc in OREAS 606b (Certified Value 4.26 ppm)</t>
  </si>
  <si>
    <t>Analytical results for Se in OREAS 606b (Certified Value 1.8 ppm)</t>
  </si>
  <si>
    <t>Analytical results for Sm in OREAS 606b (Certified Value 7.27 ppm)</t>
  </si>
  <si>
    <t>Analytical results for Sn in OREAS 606b (Certified Value 3.72 ppm)</t>
  </si>
  <si>
    <t>Analytical results for Sr in OREAS 606b (Certified Value 200 ppm)</t>
  </si>
  <si>
    <t>Analytical results for Ta in OREAS 606b (Certified Value 1.36 ppm)</t>
  </si>
  <si>
    <t>Analytical results for Tb in OREAS 606b (Certified Value 0.73 ppm)</t>
  </si>
  <si>
    <t>Analytical results for Te in OREAS 606b (Certified Value 0.84 ppm)</t>
  </si>
  <si>
    <t>Analytical results for Th in OREAS 606b (Certified Value 14.8 ppm)</t>
  </si>
  <si>
    <t>Analytical results for Ti in OREAS 606b (Certified Value 0.116 wt.%)</t>
  </si>
  <si>
    <t>Analytical results for Tl in OREAS 606b (Certified Value 0.89 ppm)</t>
  </si>
  <si>
    <t>Analytical results for Tm in OREAS 606b (Certified Value 0.1 ppm)</t>
  </si>
  <si>
    <t>Analytical results for U in OREAS 606b (Certified Value 5.57 ppm)</t>
  </si>
  <si>
    <t>Analytical results for V in OREAS 606b (Certified Value 4.97 ppm)</t>
  </si>
  <si>
    <t>Analytical results for W in OREAS 606b (Certified Value 1.85 ppm)</t>
  </si>
  <si>
    <t>Analytical results for Y in OREAS 606b (Certified Value 14.8 ppm)</t>
  </si>
  <si>
    <t>Analytical results for Yb in OREAS 606b (Certified Value 0.61 ppm)</t>
  </si>
  <si>
    <t>Analytical results for Zn in OREAS 606b (Certified Value 316 ppm)</t>
  </si>
  <si>
    <t>Analytical results for Zr in OREAS 606b (Certified Value 243 ppm)</t>
  </si>
  <si>
    <t>Analytical results for Ag in OREAS 606b (Certified Value 1.49 ppm)</t>
  </si>
  <si>
    <t>Analytical results for Al in OREAS 606b (Certified Value 0.804 wt.%)</t>
  </si>
  <si>
    <t>Analytical results for As in OREAS 606b (Certified Value 86 ppm)</t>
  </si>
  <si>
    <t>Analytical results for B in OREAS 606b (Certified Value &lt; 10 ppm)</t>
  </si>
  <si>
    <t>Analytical results for Ba in OREAS 606b (Certified Value 212 ppm)</t>
  </si>
  <si>
    <t>Analytical results for Be in OREAS 606b (Certified Value 0.51 ppm)</t>
  </si>
  <si>
    <t>Analytical results for Bi in OREAS 606b (Certified Value 4.96 ppm)</t>
  </si>
  <si>
    <t>Analytical results for Ca in OREAS 606b (Certified Value 0.632 wt.%)</t>
  </si>
  <si>
    <t>Analytical results for Cd in OREAS 606b (Certified Value 1.19 ppm)</t>
  </si>
  <si>
    <t>Analytical results for Ce in OREAS 606b (Certified Value 56 ppm)</t>
  </si>
  <si>
    <t>Analytical results for Co in OREAS 606b (Certified Value 2.02 ppm)</t>
  </si>
  <si>
    <t>Analytical results for Cr in OREAS 606b (Certified Value 16.1 ppm)</t>
  </si>
  <si>
    <t>Analytical results for Cs in OREAS 606b (Certified Value 1.48 ppm)</t>
  </si>
  <si>
    <t>Analytical results for Cu in OREAS 606b (Certified Value 0.034 wt.%)</t>
  </si>
  <si>
    <t>Analytical results for Dy in OREAS 606b (Certified Value 2.08 ppm)</t>
  </si>
  <si>
    <t>Analytical results for Er in OREAS 606b (Certified Value 0.51 ppm)</t>
  </si>
  <si>
    <t>Analytical results for Eu in OREAS 606b (Certified Value 0.7 ppm)</t>
  </si>
  <si>
    <t>Analytical results for Fe in OREAS 606b (Certified Value 2 wt.%)</t>
  </si>
  <si>
    <t>Analytical results for Ga in OREAS 606b (Certified Value 5.9 ppm)</t>
  </si>
  <si>
    <t>Analytical results for Gd in OREAS 606b (Certified Value 3.82 ppm)</t>
  </si>
  <si>
    <t>Analytical results for Ge in OREAS 606b (Certified Value 0.12 ppm)</t>
  </si>
  <si>
    <t>Analytical results for Hf in OREAS 606b (Certified Value 1.22 ppm)</t>
  </si>
  <si>
    <t>Analytical results for Hg in OREAS 606b (Certified Value 0.048 ppm)</t>
  </si>
  <si>
    <t>Analytical results for Ho in OREAS 606b (Certified Value 0.25 ppm)</t>
  </si>
  <si>
    <t>Analytical results for In in OREAS 606b (Certified Value 0.1 ppm)</t>
  </si>
  <si>
    <t>Analytical results for K in OREAS 606b (Certified Value 0.235 wt.%)</t>
  </si>
  <si>
    <t>Analytical results for La in OREAS 606b (Certified Value 27.9 ppm)</t>
  </si>
  <si>
    <t>Analytical results for Li in OREAS 606b (Certified Value 19.9 ppm)</t>
  </si>
  <si>
    <t>Analytical results for Lu in OREAS 606b (Certified Value 0.028 ppm)</t>
  </si>
  <si>
    <t>Analytical results for Mg in OREAS 606b (Certified Value 0.088 wt.%)</t>
  </si>
  <si>
    <t>Analytical results for Mn in OREAS 606b (Certified Value 0.025 wt.%)</t>
  </si>
  <si>
    <t>Analytical results for Mo in OREAS 606b (Certified Value 4 ppm)</t>
  </si>
  <si>
    <t>Analytical results for Na in OREAS 606b (Certified Value 0.075 wt.%)</t>
  </si>
  <si>
    <t>Analytical results for Nb in OREAS 606b (Certified Value 0.9 ppm)</t>
  </si>
  <si>
    <t>Analytical results for Nd in OREAS 606b (Certified Value 25.5 ppm)</t>
  </si>
  <si>
    <t>Analytical results for Ni in OREAS 606b (Certified Value 3.41 ppm)</t>
  </si>
  <si>
    <t>Analytical results for P in OREAS 606b (Certified Value 0.022 wt.%)</t>
  </si>
  <si>
    <t>Analytical results for Pb in OREAS 606b (Certified Value 128 ppm)</t>
  </si>
  <si>
    <t>Analytical results for Pd in OREAS 606b (Indicative Value 18.3 ppb)</t>
  </si>
  <si>
    <t>Analytical results for Pr in OREAS 606b (Certified Value 6.49 ppm)</t>
  </si>
  <si>
    <t>Analytical results for Pt in OREAS 606b (Indicative Value &lt; 5 ppb)</t>
  </si>
  <si>
    <t>Analytical results for Rb in OREAS 606b (Certified Value 13.3 ppm)</t>
  </si>
  <si>
    <t>Analytical results for Re in OREAS 606b (Certified Value &lt; 0.05 ppm)</t>
  </si>
  <si>
    <t>Analytical results for S in OREAS 606b (Certified Value 0.251 wt.%)</t>
  </si>
  <si>
    <t>Analytical results for Sb in OREAS 606b (Certified Value 4.84 ppm)</t>
  </si>
  <si>
    <t>Analytical results for Sc in OREAS 606b (Certified Value 1.52 ppm)</t>
  </si>
  <si>
    <t>Analytical results for Se in OREAS 606b (Certified Value 1.28 ppm)</t>
  </si>
  <si>
    <t>Analytical results for Sm in OREAS 606b (Certified Value 4.62 ppm)</t>
  </si>
  <si>
    <t>Analytical results for Sn in OREAS 606b (Certified Value 1.15 ppm)</t>
  </si>
  <si>
    <t>Analytical results for Sr in OREAS 606b (Certified Value 24.8 ppm)</t>
  </si>
  <si>
    <t>Analytical results for Ta in OREAS 606b (Certified Value &lt; 0.01 ppm)</t>
  </si>
  <si>
    <t>Analytical results for Tb in OREAS 606b (Certified Value 0.46 ppm)</t>
  </si>
  <si>
    <t>Analytical results for Te in OREAS 606b (Certified Value 0.8 ppm)</t>
  </si>
  <si>
    <t>Analytical results for Th in OREAS 606b (Certified Value 10.8 ppm)</t>
  </si>
  <si>
    <t>Analytical results for Ti in OREAS 606b (Certified Value 0.021 wt.%)</t>
  </si>
  <si>
    <t>Analytical results for Tl in OREAS 606b (Certified Value 0.25 ppm)</t>
  </si>
  <si>
    <t>Analytical results for Tm in OREAS 606b (Indicative Value 0.047 ppm)</t>
  </si>
  <si>
    <t>Analytical results for U in OREAS 606b (Certified Value 2.76 ppm)</t>
  </si>
  <si>
    <t>Analytical results for V in OREAS 606b (Certified Value 1.97 ppm)</t>
  </si>
  <si>
    <t>Analytical results for W in OREAS 606b (Certified Value 0.52 ppm)</t>
  </si>
  <si>
    <t>Analytical results for Y in OREAS 606b (Certified Value 7.75 ppm)</t>
  </si>
  <si>
    <t>Analytical results for Yb in OREAS 606b (Certified Value 0.23 ppm)</t>
  </si>
  <si>
    <t>Analytical results for Zn in OREAS 606b (Certified Value 282 ppm)</t>
  </si>
  <si>
    <t>Analytical results for Zr in OREAS 606b (Certified Value 43 ppm)</t>
  </si>
  <si>
    <t>Analytical results for S-(Sulphate) in OREAS 606b (Indicative Value 0.245 wt.%)</t>
  </si>
  <si>
    <t>Analytical results for S-(Sulphide) in OREAS 606b (Indicative Value 0.208 wt.%)</t>
  </si>
  <si>
    <t>Analytical results for S-(Sulphate) in OREAS 606b (Indicative Value 0.158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</si>
  <si>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606b (Indicative Value 14.86 wt.%)</t>
    </r>
  </si>
  <si>
    <t>Analytical results for As in OREAS 606b (Indicative Value 80 ppm)</t>
  </si>
  <si>
    <t>Analytical results for BaO in OREAS 606b (Indicative Value 3439 ppm)</t>
  </si>
  <si>
    <t>Analytical results for CaO in OREAS 606b (Indicative Value 1.54 wt.%)</t>
  </si>
  <si>
    <t>Analytical results for Cl in OREAS 606b (Indicative Value 20 ppm)</t>
  </si>
  <si>
    <t>Analytical results for Co in OREAS 606b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</si>
  <si>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606b (Indicative Value 36.5 ppm)</t>
    </r>
  </si>
  <si>
    <t>Analytical results for Cu in OREAS 606b (Indicative Value 0.036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</si>
  <si>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606b (Indicative Value 3.41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</si>
  <si>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606b (Indicative Value 3.69 wt.%)</t>
    </r>
  </si>
  <si>
    <t>Analytical results for MgO in OREAS 606b (Indicative Value 0.24 wt.%)</t>
  </si>
  <si>
    <t>Analytical results for MnO in OREAS 606b (Indicative Value 0.034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</si>
  <si>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606b (Indicative Value 3.67 wt.%)</t>
    </r>
  </si>
  <si>
    <t>Analytical results for Ni in OREAS 606b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</si>
  <si>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606b (Indicative Value 0.066 wt.%)</t>
    </r>
  </si>
  <si>
    <t>Analytical results for Pb in OREAS 606b (Indicative Value 180 ppm)</t>
  </si>
  <si>
    <t>Analytical results for S in OREAS 606b (Indicative Value 0.473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</si>
  <si>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606b (Indicative Value 69.24 wt.%)</t>
    </r>
  </si>
  <si>
    <t>Analytical results for Sn in OREAS 606b (Indicative Value 55 ppm)</t>
  </si>
  <si>
    <t>Analytical results for Sr in OREAS 606b (Indicative Value 200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</si>
  <si>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606b (Indicative Value 0.203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</si>
  <si>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606b (Indicative Value 17.9 ppm)</t>
    </r>
  </si>
  <si>
    <t>Analytical results for Zn in OREAS 606b (Indicative Value 320 ppm)</t>
  </si>
  <si>
    <t>Analytical results for Zr in OREAS 606b (Indicative Value 270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</si>
  <si>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606b (Indicative Value 1.98 wt.%)</t>
    </r>
  </si>
  <si>
    <t>Analytical results for Ag in OREAS 606b (Indicative Value 2.15 ppm)</t>
  </si>
  <si>
    <t>Analytical results for As in OREAS 606b (Indicative Value 101 ppm)</t>
  </si>
  <si>
    <t>Analytical results for Ba in OREAS 606b (Indicative Value 2890 ppm)</t>
  </si>
  <si>
    <t>Analytical results for Be in OREAS 606b (Indicative Value 3.3 ppm)</t>
  </si>
  <si>
    <t>Analytical results for Bi in OREAS 606b (Indicative Value 6.15 ppm)</t>
  </si>
  <si>
    <t>Analytical results for Cd in OREAS 606b (Indicative Value 1.6 ppm)</t>
  </si>
  <si>
    <t>Analytical results for Ce in OREAS 606b (Indicative Value 87 ppm)</t>
  </si>
  <si>
    <t>Analytical results for Co in OREAS 606b (Indicative Value 2.8 ppm)</t>
  </si>
  <si>
    <t>Analytical results for Cr in OREAS 606b (Indicative Value 18 ppm)</t>
  </si>
  <si>
    <t>Analytical results for Cs in OREAS 606b (Indicative Value 6.16 ppm)</t>
  </si>
  <si>
    <t>Analytical results for Cu in OREAS 606b (Indicative Value 0.035 wt.%)</t>
  </si>
  <si>
    <t>Analytical results for Dy in OREAS 606b (Indicative Value 3.48 ppm)</t>
  </si>
  <si>
    <t>Analytical results for Er in OREAS 606b (Indicative Value 0.99 ppm)</t>
  </si>
  <si>
    <t>Analytical results for Eu in OREAS 606b (Indicative Value 1.25 ppm)</t>
  </si>
  <si>
    <t>Analytical results for Ga in OREAS 606b (Indicative Value 23.3 ppm)</t>
  </si>
  <si>
    <t>Analytical results for Gd in OREAS 606b (Indicative Value 5.61 ppm)</t>
  </si>
  <si>
    <t>Analytical results for Ge in OREAS 606b (Indicative Value 1.53 ppm)</t>
  </si>
  <si>
    <t>Analytical results for Hf in OREAS 606b (Indicative Value 7.67 ppm)</t>
  </si>
  <si>
    <t>Analytical results for Ho in OREAS 606b (Indicative Value 0.52 ppm)</t>
  </si>
  <si>
    <t>Analytical results for In in OREAS 606b (Indicative Value 0.13 ppm)</t>
  </si>
  <si>
    <t>Analytical results for La in OREAS 606b (Indicative Value 44.9 ppm)</t>
  </si>
  <si>
    <t>Analytical results for Lu in OREAS 606b (Indicative Value 0.07 ppm)</t>
  </si>
  <si>
    <t>Analytical results for Mn in OREAS 606b (Indicative Value 0.029 wt.%)</t>
  </si>
  <si>
    <t>Analytical results for Mo in OREAS 606b (Indicative Value 4.3 ppm)</t>
  </si>
  <si>
    <t>Analytical results for Nb in OREAS 606b (Indicative Value 18.3 ppm)</t>
  </si>
  <si>
    <t>Analytical results for Nd in OREAS 606b (Indicative Value 38.4 ppm)</t>
  </si>
  <si>
    <t>Analytical results for Ni in OREAS 606b (Indicative Value 5 ppm)</t>
  </si>
  <si>
    <t>Analytical results for Pb in OREAS 606b (Indicative Value 189 ppm)</t>
  </si>
  <si>
    <t>Analytical results for Pr in OREAS 606b (Indicative Value 10.3 ppm)</t>
  </si>
  <si>
    <t>Analytical results for Rb in OREAS 606b (Indicative Value 137 ppm)</t>
  </si>
  <si>
    <t>Analytical results for Re in OREAS 606b (Indicative Value 0.008 ppm)</t>
  </si>
  <si>
    <t>Analytical results for Sb in OREAS 606b (Indicative Value 7.7 ppm)</t>
  </si>
  <si>
    <t>Analytical results for Sc in OREAS 606b (Indicative Value 3.75 ppm)</t>
  </si>
  <si>
    <t>Analytical results for Se in OREAS 606b (Indicative Value &lt; 5 ppm)</t>
  </si>
  <si>
    <t>Analytical results for Sm in OREAS 606b (Indicative Value 7.33 ppm)</t>
  </si>
  <si>
    <t>Analytical results for Sn in OREAS 606b (Indicative Value 4.5 ppm)</t>
  </si>
  <si>
    <t>Analytical results for Sr in OREAS 606b (Indicative Value 195 ppm)</t>
  </si>
  <si>
    <t>Analytical results for Ta in OREAS 606b (Indicative Value 1.4 ppm)</t>
  </si>
  <si>
    <t>Analytical results for Tb in OREAS 606b (Indicative Value 0.75 ppm)</t>
  </si>
  <si>
    <t>Analytical results for Te in OREAS 606b (Indicative Value 1 ppm)</t>
  </si>
  <si>
    <t>Analytical results for Th in OREAS 606b (Indicative Value 14.3 ppm)</t>
  </si>
  <si>
    <t>Analytical results for Ti in OREAS 606b (Indicative Value 0.119 wt.%)</t>
  </si>
  <si>
    <t>Analytical results for Tl in OREAS 606b (Indicative Value 1.2 ppm)</t>
  </si>
  <si>
    <t>Analytical results for Tm in OREAS 606b (Indicative Value 0.12 ppm)</t>
  </si>
  <si>
    <t>Analytical results for U in OREAS 606b (Indicative Value 5.76 ppm)</t>
  </si>
  <si>
    <t>Analytical results for V in OREAS 606b (Indicative Value 6.15 ppm)</t>
  </si>
  <si>
    <t>Analytical results for W in OREAS 606b (Indicative Value 1.5 ppm)</t>
  </si>
  <si>
    <t>Analytical results for Y in OREAS 606b (Indicative Value 14.5 ppm)</t>
  </si>
  <si>
    <t>Analytical results for Yb in OREAS 606b (Indicative Value 0.58 ppm)</t>
  </si>
  <si>
    <t>Analytical results for Zn in OREAS 606b (Indicative Value 373 ppm)</t>
  </si>
  <si>
    <t>Analytical results for Zr in OREAS 606b (Indicative Value 275 ppm)</t>
  </si>
  <si>
    <t>Analytical results for Ag in OREAS 606b (Indicative Value 1.79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</si>
  <si>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606b (Indicative Value 14.28 wt.%)</t>
    </r>
  </si>
  <si>
    <t>Analytical results for Ba in OREAS 606b (Indicative Value 2797 ppm)</t>
  </si>
  <si>
    <t>Analytical results for Be in OREAS 606b (Indicative Value 3 ppm)</t>
  </si>
  <si>
    <t>Analytical results for Bi in OREAS 606b (Indicative Value 4.9 ppm)</t>
  </si>
  <si>
    <t>Analytical results for CaO in OREAS 606b (Indicative Value 1.55 wt.%)</t>
  </si>
  <si>
    <t>Analytical results for Cd in OREAS 606b (Indicative Value 1.25 ppm)</t>
  </si>
  <si>
    <t>Analytical results for Ce in OREAS 606b (Indicative Value 83 ppm)</t>
  </si>
  <si>
    <t>Analytical results for Co in OREAS 606b (Indicative Value 2.14 ppm)</t>
  </si>
  <si>
    <t>Analytical results for Cr in OREAS 606b (Indicative Value 14.7 ppm)</t>
  </si>
  <si>
    <t>Analytical results for Cs in OREAS 606b (Indicative Value 6 ppm)</t>
  </si>
  <si>
    <t>Analytical results for Cu in OREAS 606b (Indicative Value 0.033 wt.%)</t>
  </si>
  <si>
    <t>Analytical results for Dy in OREAS 606b (Indicative Value 3.43 ppm)</t>
  </si>
  <si>
    <t>Analytical results for Er in OREAS 606b (Indicative Value 0.97 ppm)</t>
  </si>
  <si>
    <t>Analytical results for Eu in OREAS 606b (Indicative Value 1.83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</si>
  <si>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606b (Indicative Value 3.16 wt.%)</t>
    </r>
  </si>
  <si>
    <t>Analytical results for Ga in OREAS 606b (Indicative Value 21.4 ppm)</t>
  </si>
  <si>
    <t>Analytical results for Gd in OREAS 606b (Indicative Value 5.6 ppm)</t>
  </si>
  <si>
    <t>Analytical results for Hf in OREAS 606b (Indicative Value 6.38 ppm)</t>
  </si>
  <si>
    <t>Analytical results for Ho in OREAS 606b (Indicative Value 0.43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</si>
  <si>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606b (Indicative Value 3.56 wt.%)</t>
    </r>
  </si>
  <si>
    <t>Analytical results for La in OREAS 606b (Indicative Value 45.3 ppm)</t>
  </si>
  <si>
    <t>Analytical results for Li in OREAS 606b (Indicative Value 31.5 ppm)</t>
  </si>
  <si>
    <t>Analytical results for MgO in OREAS 606b (Indicative Value 0.213 wt.%)</t>
  </si>
  <si>
    <t>Analytical results for MnO in OREAS 606b (Indicative Value 0.035 wt.%)</t>
  </si>
  <si>
    <t>Analytical results for Mo in OREAS 606b (Indicative Value 4.4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</si>
  <si>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606b (Indicative Value 3.57 wt.%)</t>
    </r>
  </si>
  <si>
    <t>Analytical results for Nb in OREAS 606b (Indicative Value 17.6 ppm)</t>
  </si>
  <si>
    <t>Analytical results for Nd in OREAS 606b (Indicative Value 36.6 ppm)</t>
  </si>
  <si>
    <t>Analytical results for Ni in OREAS 606b (Indicative Value 4.12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</si>
  <si>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606b (Indicative Value 0.071 wt.%)</t>
    </r>
  </si>
  <si>
    <t>Analytical results for Pb in OREAS 606b (Indicative Value 156 ppm)</t>
  </si>
  <si>
    <t>Analytical results for Pr in OREAS 606b (Indicative Value 10 ppm)</t>
  </si>
  <si>
    <t>Analytical results for Rb in OREAS 606b (Indicative Value 134 ppm)</t>
  </si>
  <si>
    <t>Analytical results for S in OREAS 606b (Indicative Value 0.468 wt.%)</t>
  </si>
  <si>
    <t>Analytical results for Sc in OREAS 606b (Indicative Value 4.05 ppm)</t>
  </si>
  <si>
    <t>Analytical results for Sm in OREAS 606b (Indicative Value 6.97 ppm)</t>
  </si>
  <si>
    <t>Analytical results for Sn in OREAS 606b (Indicative Value 3.72 ppm)</t>
  </si>
  <si>
    <t>Analytical results for Sr in OREAS 606b (Indicative Value 203 ppm)</t>
  </si>
  <si>
    <t>Analytical results for Ta in OREAS 606b (Indicative Value 1.31 ppm)</t>
  </si>
  <si>
    <t>Analytical results for Tb in OREAS 606b (Indicative Value 0.68 ppm)</t>
  </si>
  <si>
    <t>Analytical results for Th in OREAS 606b (Indicative Value 13.2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</si>
  <si>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606b (Indicative Value 0.188 wt.%)</t>
    </r>
  </si>
  <si>
    <t>Analytical results for U in OREAS 606b (Indicative Value 5.54 ppm)</t>
  </si>
  <si>
    <t>Analytical results for V in OREAS 606b (Indicative Value 4.98 ppm)</t>
  </si>
  <si>
    <t>Analytical results for W in OREAS 606b (Indicative Value 2.02 ppm)</t>
  </si>
  <si>
    <t>Analytical results for Y in OREAS 606b (Indicative Value 13.9 ppm)</t>
  </si>
  <si>
    <t>Analytical results for Yb in OREAS 606b (Indicative Value 0.56 ppm)</t>
  </si>
  <si>
    <t>Analytical results for Zn in OREAS 606b (Indicative Value 324 ppm)</t>
  </si>
  <si>
    <t>Analytical results for Zr in OREAS 606b (Indicative Value 287 ppm)</t>
  </si>
  <si>
    <t/>
  </si>
  <si>
    <t>Table 5. Participating Laboratory List used for OREAS 606b</t>
  </si>
  <si>
    <t>Table 4. Abbreviations used for OREAS 606b</t>
  </si>
  <si>
    <t>Table 3. Certified Values and Performance Gates for OREAS 606b</t>
  </si>
  <si>
    <t>Table 2. Indicative Values for OREAS 606b</t>
  </si>
  <si>
    <t>Table 1. Certified Values, Expanded Uncertainty and Tolerance Limits for OREAS 606b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</si>
  <si>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</si>
  <si>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</si>
  <si>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606b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</si>
</sst>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164" fontId="29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335437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C5891-267B-47A5-BAF9-2AEE40F58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520880</xdr:colOff>
      <xdr:row>1143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6021D4-A083-4249-92FE-DDBFDDA38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264815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1170</xdr:row>
      <xdr:rowOff>0</xdr:rowOff>
    </xdr:from>
    <xdr:to>
      <xdr:col>9</xdr:col>
      <xdr:colOff>520880</xdr:colOff>
      <xdr:row>1175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078B4D-EE3C-495A-9C3C-2256ABE7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62703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355321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707FA3-F94E-41D7-8FD1-BCD1284A2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212169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FE826-C97F-42E0-923E-9B6882F4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C25BAA-0A95-43E4-B213-C443E388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DBD6A-F7EA-4E9D-A785-BEAE47EFD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B52C99-0815-4FCC-850F-C0B535FB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D95CFB-DAAA-4F66-AFD0-B1EE05E74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10</xdr:col>
      <xdr:colOff>383062</xdr:colOff>
      <xdr:row>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901C4-FAA2-471D-9693-A8D65971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125887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4A043-A4B7-4EAD-AC23-20D48E93F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6066D5-9242-4397-AD9F-6E5D483AB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25A8A-5C00-42DF-BE91-0DA134335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C57FF-BDA8-4F2D-86B6-2A09EE6D9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285695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947C21-EDF5-4CB1-8A71-F02F1E5C8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9166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362891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DD9E-2100-478E-9851-30135D9F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323125</xdr:colOff>
      <xdr:row>78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A51C9A-841A-4C46-8973-D6DEBA094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205725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730</v>
      </c>
      <c r="C1" s="88"/>
      <c r="D1" s="88"/>
      <c r="E1" s="88"/>
      <c r="F1" s="88"/>
      <c r="G1" s="88"/>
      <c r="H1" s="72"/>
    </row>
    <row r="2" spans="1:8" ht="15.75" customHeight="1">
      <c r="A2" s="263"/>
      <c r="B2" s="261" t="s">
        <v>2</v>
      </c>
      <c r="C2" s="73" t="s">
        <v>66</v>
      </c>
      <c r="D2" s="259" t="s">
        <v>186</v>
      </c>
      <c r="E2" s="260"/>
      <c r="F2" s="259" t="s">
        <v>93</v>
      </c>
      <c r="G2" s="260"/>
      <c r="H2" s="80"/>
    </row>
    <row r="3" spans="1:8" ht="12.75">
      <c r="A3" s="263"/>
      <c r="B3" s="262"/>
      <c r="C3" s="71" t="s">
        <v>47</v>
      </c>
      <c r="D3" s="174" t="s">
        <v>67</v>
      </c>
      <c r="E3" s="38" t="s">
        <v>68</v>
      </c>
      <c r="F3" s="174" t="s">
        <v>67</v>
      </c>
      <c r="G3" s="38" t="s">
        <v>68</v>
      </c>
      <c r="H3" s="81"/>
    </row>
    <row r="4" spans="1:8" ht="15.75" customHeight="1">
      <c r="A4" s="90"/>
      <c r="B4" s="39" t="s">
        <v>216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400</v>
      </c>
      <c r="C5" s="232">
        <v>0.38553693099679431</v>
      </c>
      <c r="D5" s="234">
        <v>0.37991103587868225</v>
      </c>
      <c r="E5" s="235">
        <v>0.39116282611490638</v>
      </c>
      <c r="F5" s="234">
        <v>0.38365170632792717</v>
      </c>
      <c r="G5" s="235">
        <v>0.38742215566566146</v>
      </c>
      <c r="H5" s="82"/>
    </row>
    <row r="6" spans="1:8" ht="15.75" customHeight="1">
      <c r="A6" s="90"/>
      <c r="B6" s="237" t="s">
        <v>217</v>
      </c>
      <c r="C6" s="175"/>
      <c r="D6" s="175"/>
      <c r="E6" s="175"/>
      <c r="F6" s="175"/>
      <c r="G6" s="236"/>
      <c r="H6" s="82"/>
    </row>
    <row r="7" spans="1:8" ht="15.75" customHeight="1">
      <c r="A7" s="90"/>
      <c r="B7" s="178" t="s">
        <v>400</v>
      </c>
      <c r="C7" s="232">
        <v>0.37491316828239918</v>
      </c>
      <c r="D7" s="234">
        <v>0.36169922005626748</v>
      </c>
      <c r="E7" s="235">
        <v>0.38812711650853088</v>
      </c>
      <c r="F7" s="234">
        <v>0.3729049151834738</v>
      </c>
      <c r="G7" s="235">
        <v>0.37692142138132456</v>
      </c>
      <c r="H7" s="82"/>
    </row>
    <row r="8" spans="1:8" ht="15.75" customHeight="1">
      <c r="A8" s="90"/>
      <c r="B8" s="237" t="s">
        <v>182</v>
      </c>
      <c r="C8" s="175"/>
      <c r="D8" s="175"/>
      <c r="E8" s="175"/>
      <c r="F8" s="175"/>
      <c r="G8" s="236"/>
      <c r="H8" s="82"/>
    </row>
    <row r="9" spans="1:8" ht="15.75" customHeight="1">
      <c r="A9" s="90"/>
      <c r="B9" s="178" t="s">
        <v>401</v>
      </c>
      <c r="C9" s="232">
        <v>0.45983805610269357</v>
      </c>
      <c r="D9" s="234">
        <v>0.44674000357171462</v>
      </c>
      <c r="E9" s="235">
        <v>0.47293610863367253</v>
      </c>
      <c r="F9" s="234">
        <v>0.44584730820623675</v>
      </c>
      <c r="G9" s="235">
        <v>0.47382880399915039</v>
      </c>
      <c r="H9" s="82"/>
    </row>
    <row r="10" spans="1:8" ht="15.75" customHeight="1">
      <c r="A10" s="90"/>
      <c r="B10" s="237" t="s">
        <v>184</v>
      </c>
      <c r="C10" s="175"/>
      <c r="D10" s="175"/>
      <c r="E10" s="175"/>
      <c r="F10" s="175"/>
      <c r="G10" s="236"/>
      <c r="H10" s="82"/>
    </row>
    <row r="11" spans="1:8" ht="15.75" customHeight="1">
      <c r="A11" s="90"/>
      <c r="B11" s="178" t="s">
        <v>402</v>
      </c>
      <c r="C11" s="238">
        <v>1.5273999561229747</v>
      </c>
      <c r="D11" s="239">
        <v>1.4387009191937714</v>
      </c>
      <c r="E11" s="240">
        <v>1.6160989930521781</v>
      </c>
      <c r="F11" s="239">
        <v>1.4639330927615157</v>
      </c>
      <c r="G11" s="240">
        <v>1.5908668194844338</v>
      </c>
      <c r="H11" s="82"/>
    </row>
    <row r="12" spans="1:8" ht="15.75" customHeight="1">
      <c r="A12" s="90"/>
      <c r="B12" s="178" t="s">
        <v>403</v>
      </c>
      <c r="C12" s="238">
        <v>7.5355871257836613</v>
      </c>
      <c r="D12" s="239">
        <v>7.2862356124514962</v>
      </c>
      <c r="E12" s="240">
        <v>7.7849386391158264</v>
      </c>
      <c r="F12" s="239">
        <v>7.386579692441738</v>
      </c>
      <c r="G12" s="240">
        <v>7.6845945591255846</v>
      </c>
      <c r="H12" s="82"/>
    </row>
    <row r="13" spans="1:8" ht="15.75" customHeight="1">
      <c r="A13" s="90"/>
      <c r="B13" s="178" t="s">
        <v>404</v>
      </c>
      <c r="C13" s="233">
        <v>89.347805385998498</v>
      </c>
      <c r="D13" s="243">
        <v>85.242558642735261</v>
      </c>
      <c r="E13" s="244">
        <v>93.453052129261735</v>
      </c>
      <c r="F13" s="243">
        <v>86.228385332991152</v>
      </c>
      <c r="G13" s="244">
        <v>92.467225439005844</v>
      </c>
      <c r="H13" s="82"/>
    </row>
    <row r="14" spans="1:8" ht="15.75" customHeight="1">
      <c r="A14" s="90"/>
      <c r="B14" s="178" t="s">
        <v>405</v>
      </c>
      <c r="C14" s="233">
        <v>2891.6873625201174</v>
      </c>
      <c r="D14" s="243">
        <v>2796.7411779227104</v>
      </c>
      <c r="E14" s="244">
        <v>2986.6335471175244</v>
      </c>
      <c r="F14" s="243">
        <v>2820.7937704386263</v>
      </c>
      <c r="G14" s="244">
        <v>2962.5809546016085</v>
      </c>
      <c r="H14" s="82"/>
    </row>
    <row r="15" spans="1:8" ht="15.75" customHeight="1">
      <c r="A15" s="90"/>
      <c r="B15" s="178" t="s">
        <v>406</v>
      </c>
      <c r="C15" s="238">
        <v>2.978475996719248</v>
      </c>
      <c r="D15" s="239">
        <v>2.8101614906138139</v>
      </c>
      <c r="E15" s="240">
        <v>3.1467905028246821</v>
      </c>
      <c r="F15" s="239">
        <v>2.8817222085439242</v>
      </c>
      <c r="G15" s="240">
        <v>3.0752297848945718</v>
      </c>
      <c r="H15" s="82"/>
    </row>
    <row r="16" spans="1:8" ht="15.75" customHeight="1">
      <c r="A16" s="90"/>
      <c r="B16" s="178" t="s">
        <v>407</v>
      </c>
      <c r="C16" s="238">
        <v>4.8283315369691966</v>
      </c>
      <c r="D16" s="239">
        <v>4.5997657385307313</v>
      </c>
      <c r="E16" s="240">
        <v>5.0568973354076618</v>
      </c>
      <c r="F16" s="239">
        <v>4.7175217733033383</v>
      </c>
      <c r="G16" s="240">
        <v>4.9391413006350549</v>
      </c>
      <c r="H16" s="82"/>
    </row>
    <row r="17" spans="1:8" ht="15.75" customHeight="1">
      <c r="A17" s="90"/>
      <c r="B17" s="178" t="s">
        <v>408</v>
      </c>
      <c r="C17" s="238">
        <v>1.1000418574669073</v>
      </c>
      <c r="D17" s="239">
        <v>1.0673805691002796</v>
      </c>
      <c r="E17" s="240">
        <v>1.132703145833535</v>
      </c>
      <c r="F17" s="239">
        <v>1.0744254995541762</v>
      </c>
      <c r="G17" s="240">
        <v>1.1256582153796384</v>
      </c>
      <c r="H17" s="82"/>
    </row>
    <row r="18" spans="1:8" ht="15.75" customHeight="1">
      <c r="A18" s="90"/>
      <c r="B18" s="178" t="s">
        <v>409</v>
      </c>
      <c r="C18" s="238">
        <v>1.2404668882351757</v>
      </c>
      <c r="D18" s="239">
        <v>1.1276857243640628</v>
      </c>
      <c r="E18" s="240">
        <v>1.3532480521062886</v>
      </c>
      <c r="F18" s="239">
        <v>1.1635703122297469</v>
      </c>
      <c r="G18" s="240">
        <v>1.3173634642406045</v>
      </c>
      <c r="H18" s="82"/>
    </row>
    <row r="19" spans="1:8" ht="15.75" customHeight="1">
      <c r="A19" s="90"/>
      <c r="B19" s="178" t="s">
        <v>410</v>
      </c>
      <c r="C19" s="233">
        <v>88.853241324949607</v>
      </c>
      <c r="D19" s="243">
        <v>84.714089730158122</v>
      </c>
      <c r="E19" s="244">
        <v>92.992392919741093</v>
      </c>
      <c r="F19" s="243">
        <v>86.74227468186146</v>
      </c>
      <c r="G19" s="244">
        <v>90.964207968037755</v>
      </c>
      <c r="H19" s="82"/>
    </row>
    <row r="20" spans="1:8" ht="15.75" customHeight="1">
      <c r="A20" s="90"/>
      <c r="B20" s="178" t="s">
        <v>411</v>
      </c>
      <c r="C20" s="238">
        <v>2.252468461619292</v>
      </c>
      <c r="D20" s="239">
        <v>2.1258488346461055</v>
      </c>
      <c r="E20" s="240">
        <v>2.3790880885924786</v>
      </c>
      <c r="F20" s="239">
        <v>2.1306150404844617</v>
      </c>
      <c r="G20" s="240">
        <v>2.3743218827541224</v>
      </c>
      <c r="H20" s="82"/>
    </row>
    <row r="21" spans="1:8" ht="15.75" customHeight="1">
      <c r="A21" s="90"/>
      <c r="B21" s="178" t="s">
        <v>412</v>
      </c>
      <c r="C21" s="248">
        <v>14.71622734877416</v>
      </c>
      <c r="D21" s="249">
        <v>12.944267151274163</v>
      </c>
      <c r="E21" s="250">
        <v>16.488187546274155</v>
      </c>
      <c r="F21" s="249">
        <v>13.234364702754528</v>
      </c>
      <c r="G21" s="250">
        <v>16.198089994793794</v>
      </c>
      <c r="H21" s="82"/>
    </row>
    <row r="22" spans="1:8" ht="15.75" customHeight="1">
      <c r="A22" s="90"/>
      <c r="B22" s="178" t="s">
        <v>413</v>
      </c>
      <c r="C22" s="238">
        <v>6.112018956457506</v>
      </c>
      <c r="D22" s="239">
        <v>5.787492755557901</v>
      </c>
      <c r="E22" s="240">
        <v>6.4365451573571111</v>
      </c>
      <c r="F22" s="239">
        <v>5.9778991944715933</v>
      </c>
      <c r="G22" s="240">
        <v>6.2461387184434187</v>
      </c>
      <c r="H22" s="82"/>
    </row>
    <row r="23" spans="1:8" ht="15.75" customHeight="1">
      <c r="A23" s="90"/>
      <c r="B23" s="178" t="s">
        <v>414</v>
      </c>
      <c r="C23" s="232">
        <v>3.3391459740353784E-2</v>
      </c>
      <c r="D23" s="234">
        <v>3.2350103518867607E-2</v>
      </c>
      <c r="E23" s="235">
        <v>3.443281596183996E-2</v>
      </c>
      <c r="F23" s="234">
        <v>3.2657567221312821E-2</v>
      </c>
      <c r="G23" s="235">
        <v>3.4125352259394746E-2</v>
      </c>
      <c r="H23" s="82"/>
    </row>
    <row r="24" spans="1:8" ht="15.75" customHeight="1">
      <c r="A24" s="90"/>
      <c r="B24" s="178" t="s">
        <v>415</v>
      </c>
      <c r="C24" s="238">
        <v>3.554272155736462</v>
      </c>
      <c r="D24" s="239">
        <v>3.3800437689064124</v>
      </c>
      <c r="E24" s="240">
        <v>3.7285005425665116</v>
      </c>
      <c r="F24" s="239">
        <v>3.3758028152003132</v>
      </c>
      <c r="G24" s="240">
        <v>3.7327414962726109</v>
      </c>
      <c r="H24" s="82"/>
    </row>
    <row r="25" spans="1:8" ht="15.75" customHeight="1">
      <c r="A25" s="90"/>
      <c r="B25" s="178" t="s">
        <v>416</v>
      </c>
      <c r="C25" s="238">
        <v>1.0069833138476523</v>
      </c>
      <c r="D25" s="239">
        <v>0.93399773690272148</v>
      </c>
      <c r="E25" s="240">
        <v>1.0799688907925831</v>
      </c>
      <c r="F25" s="239">
        <v>0.9632016626535862</v>
      </c>
      <c r="G25" s="240">
        <v>1.0507649650417183</v>
      </c>
      <c r="H25" s="82"/>
    </row>
    <row r="26" spans="1:8" ht="15.75" customHeight="1">
      <c r="A26" s="90"/>
      <c r="B26" s="178" t="s">
        <v>417</v>
      </c>
      <c r="C26" s="238">
        <v>1.3977019014237402</v>
      </c>
      <c r="D26" s="239">
        <v>1.2633002214017539</v>
      </c>
      <c r="E26" s="240">
        <v>1.5321035814457264</v>
      </c>
      <c r="F26" s="239">
        <v>1.3560216431897856</v>
      </c>
      <c r="G26" s="240">
        <v>1.4393821596576948</v>
      </c>
      <c r="H26" s="82"/>
    </row>
    <row r="27" spans="1:8" ht="15.75" customHeight="1">
      <c r="A27" s="90"/>
      <c r="B27" s="178" t="s">
        <v>418</v>
      </c>
      <c r="C27" s="238">
        <v>2.3275972477111697</v>
      </c>
      <c r="D27" s="239">
        <v>2.2591758211856794</v>
      </c>
      <c r="E27" s="240">
        <v>2.39601867423666</v>
      </c>
      <c r="F27" s="239">
        <v>2.2681563856518361</v>
      </c>
      <c r="G27" s="240">
        <v>2.3870381097705033</v>
      </c>
      <c r="H27" s="82"/>
    </row>
    <row r="28" spans="1:8" ht="15.75" customHeight="1">
      <c r="A28" s="90"/>
      <c r="B28" s="178" t="s">
        <v>419</v>
      </c>
      <c r="C28" s="248">
        <v>23.04403185287946</v>
      </c>
      <c r="D28" s="249">
        <v>22.041616750713921</v>
      </c>
      <c r="E28" s="250">
        <v>24.046446955044999</v>
      </c>
      <c r="F28" s="249">
        <v>22.486258169011379</v>
      </c>
      <c r="G28" s="250">
        <v>23.601805536747541</v>
      </c>
      <c r="H28" s="82"/>
    </row>
    <row r="29" spans="1:8" ht="15.75" customHeight="1">
      <c r="A29" s="90"/>
      <c r="B29" s="178" t="s">
        <v>420</v>
      </c>
      <c r="C29" s="238">
        <v>5.6028221711509945</v>
      </c>
      <c r="D29" s="239">
        <v>5.0869905711082399</v>
      </c>
      <c r="E29" s="240">
        <v>6.118653771193749</v>
      </c>
      <c r="F29" s="239">
        <v>5.4284226337098618</v>
      </c>
      <c r="G29" s="240">
        <v>5.7772217085921271</v>
      </c>
      <c r="H29" s="83"/>
    </row>
    <row r="30" spans="1:8" ht="15.75" customHeight="1">
      <c r="A30" s="90"/>
      <c r="B30" s="178" t="s">
        <v>421</v>
      </c>
      <c r="C30" s="238">
        <v>0.19296992643094477</v>
      </c>
      <c r="D30" s="239">
        <v>0.12681166930462878</v>
      </c>
      <c r="E30" s="240">
        <v>0.25912818355726075</v>
      </c>
      <c r="F30" s="239">
        <v>0.16847747485447739</v>
      </c>
      <c r="G30" s="240">
        <v>0.21746237800741214</v>
      </c>
      <c r="H30" s="82"/>
    </row>
    <row r="31" spans="1:8" ht="15.75" customHeight="1">
      <c r="A31" s="90"/>
      <c r="B31" s="178" t="s">
        <v>422</v>
      </c>
      <c r="C31" s="238">
        <v>6.4822455004348454</v>
      </c>
      <c r="D31" s="239">
        <v>6.1652826805513952</v>
      </c>
      <c r="E31" s="240">
        <v>6.7992083203182956</v>
      </c>
      <c r="F31" s="239">
        <v>6.2515905602072248</v>
      </c>
      <c r="G31" s="240">
        <v>6.7129004406624659</v>
      </c>
      <c r="H31" s="82"/>
    </row>
    <row r="32" spans="1:8" ht="15.75" customHeight="1">
      <c r="A32" s="90"/>
      <c r="B32" s="178" t="s">
        <v>423</v>
      </c>
      <c r="C32" s="238">
        <v>0.48276364330736565</v>
      </c>
      <c r="D32" s="239">
        <v>0.43669950066096214</v>
      </c>
      <c r="E32" s="240">
        <v>0.52882778595376911</v>
      </c>
      <c r="F32" s="239">
        <v>0.45461649461373166</v>
      </c>
      <c r="G32" s="240">
        <v>0.51091079200099965</v>
      </c>
      <c r="H32" s="82"/>
    </row>
    <row r="33" spans="1:8" ht="15.75" customHeight="1">
      <c r="A33" s="90"/>
      <c r="B33" s="178" t="s">
        <v>424</v>
      </c>
      <c r="C33" s="238">
        <v>0.14224102457072946</v>
      </c>
      <c r="D33" s="239">
        <v>0.13016420504653381</v>
      </c>
      <c r="E33" s="240">
        <v>0.15431784409492511</v>
      </c>
      <c r="F33" s="239">
        <v>0.13259354252230474</v>
      </c>
      <c r="G33" s="240">
        <v>0.15188850661915418</v>
      </c>
      <c r="H33" s="82"/>
    </row>
    <row r="34" spans="1:8" ht="15.75" customHeight="1">
      <c r="A34" s="90"/>
      <c r="B34" s="178" t="s">
        <v>425</v>
      </c>
      <c r="C34" s="238">
        <v>3.0169209529551146</v>
      </c>
      <c r="D34" s="239">
        <v>2.9207064564946941</v>
      </c>
      <c r="E34" s="240">
        <v>3.1131354494155352</v>
      </c>
      <c r="F34" s="239">
        <v>2.9445516977041719</v>
      </c>
      <c r="G34" s="240">
        <v>3.0892902082060574</v>
      </c>
      <c r="H34" s="82"/>
    </row>
    <row r="35" spans="1:8" ht="15.75" customHeight="1">
      <c r="A35" s="90"/>
      <c r="B35" s="178" t="s">
        <v>426</v>
      </c>
      <c r="C35" s="248">
        <v>44.994089587081881</v>
      </c>
      <c r="D35" s="249">
        <v>42.759910419004207</v>
      </c>
      <c r="E35" s="250">
        <v>47.228268755159554</v>
      </c>
      <c r="F35" s="249">
        <v>43.605773647195541</v>
      </c>
      <c r="G35" s="250">
        <v>46.38240552696822</v>
      </c>
      <c r="H35" s="82"/>
    </row>
    <row r="36" spans="1:8" ht="15.75" customHeight="1">
      <c r="A36" s="90"/>
      <c r="B36" s="178" t="s">
        <v>427</v>
      </c>
      <c r="C36" s="248">
        <v>32.133718229654164</v>
      </c>
      <c r="D36" s="249">
        <v>30.842273647538484</v>
      </c>
      <c r="E36" s="250">
        <v>33.425162811769844</v>
      </c>
      <c r="F36" s="249">
        <v>31.326239424481688</v>
      </c>
      <c r="G36" s="250">
        <v>32.941197034826644</v>
      </c>
      <c r="H36" s="82"/>
    </row>
    <row r="37" spans="1:8" ht="15.75" customHeight="1">
      <c r="A37" s="90"/>
      <c r="B37" s="178" t="s">
        <v>428</v>
      </c>
      <c r="C37" s="232">
        <v>7.4113346695659457E-2</v>
      </c>
      <c r="D37" s="234">
        <v>5.7508156515942731E-2</v>
      </c>
      <c r="E37" s="235">
        <v>9.0718536875376177E-2</v>
      </c>
      <c r="F37" s="234" t="s">
        <v>94</v>
      </c>
      <c r="G37" s="235" t="s">
        <v>94</v>
      </c>
      <c r="H37" s="82"/>
    </row>
    <row r="38" spans="1:8" ht="15.75" customHeight="1">
      <c r="A38" s="90"/>
      <c r="B38" s="178" t="s">
        <v>429</v>
      </c>
      <c r="C38" s="232">
        <v>0.12666608156249012</v>
      </c>
      <c r="D38" s="234">
        <v>0.1199887448674789</v>
      </c>
      <c r="E38" s="235">
        <v>0.13334341825750134</v>
      </c>
      <c r="F38" s="234">
        <v>0.12429344553839319</v>
      </c>
      <c r="G38" s="235">
        <v>0.12903871758658705</v>
      </c>
      <c r="H38" s="82"/>
    </row>
    <row r="39" spans="1:8" ht="15.75" customHeight="1">
      <c r="A39" s="90"/>
      <c r="B39" s="178" t="s">
        <v>430</v>
      </c>
      <c r="C39" s="232">
        <v>2.8044645193091813E-2</v>
      </c>
      <c r="D39" s="234">
        <v>2.7164978268218894E-2</v>
      </c>
      <c r="E39" s="235">
        <v>2.8924312117964732E-2</v>
      </c>
      <c r="F39" s="234">
        <v>2.7515368387815882E-2</v>
      </c>
      <c r="G39" s="235">
        <v>2.8573921998367745E-2</v>
      </c>
      <c r="H39" s="82"/>
    </row>
    <row r="40" spans="1:8" ht="15.75" customHeight="1">
      <c r="A40" s="90"/>
      <c r="B40" s="178" t="s">
        <v>431</v>
      </c>
      <c r="C40" s="238">
        <v>4.3841189756551584</v>
      </c>
      <c r="D40" s="239">
        <v>4.1196975630388888</v>
      </c>
      <c r="E40" s="240">
        <v>4.648540388271428</v>
      </c>
      <c r="F40" s="239">
        <v>4.2097472836467054</v>
      </c>
      <c r="G40" s="240">
        <v>4.5584906676636114</v>
      </c>
      <c r="H40" s="82"/>
    </row>
    <row r="41" spans="1:8" ht="15.75" customHeight="1">
      <c r="A41" s="90"/>
      <c r="B41" s="178" t="s">
        <v>432</v>
      </c>
      <c r="C41" s="238">
        <v>2.6733607246814373</v>
      </c>
      <c r="D41" s="239">
        <v>2.588267837009754</v>
      </c>
      <c r="E41" s="240">
        <v>2.7584536123531205</v>
      </c>
      <c r="F41" s="239">
        <v>2.6108713325551687</v>
      </c>
      <c r="G41" s="240">
        <v>2.7358501168077058</v>
      </c>
      <c r="H41" s="82"/>
    </row>
    <row r="42" spans="1:8" ht="15.75" customHeight="1">
      <c r="A42" s="90"/>
      <c r="B42" s="178" t="s">
        <v>433</v>
      </c>
      <c r="C42" s="248">
        <v>18.498518753120351</v>
      </c>
      <c r="D42" s="249">
        <v>17.737068269449246</v>
      </c>
      <c r="E42" s="250">
        <v>19.259969236791456</v>
      </c>
      <c r="F42" s="249">
        <v>17.951397138573967</v>
      </c>
      <c r="G42" s="250">
        <v>19.045640367666735</v>
      </c>
      <c r="H42" s="82"/>
    </row>
    <row r="43" spans="1:8" ht="15.75" customHeight="1">
      <c r="A43" s="90"/>
      <c r="B43" s="178" t="s">
        <v>434</v>
      </c>
      <c r="C43" s="248">
        <v>37.425296207823543</v>
      </c>
      <c r="D43" s="249">
        <v>34.997547134870388</v>
      </c>
      <c r="E43" s="250">
        <v>39.853045280776698</v>
      </c>
      <c r="F43" s="249">
        <v>36.344833225421453</v>
      </c>
      <c r="G43" s="250">
        <v>38.505759190225632</v>
      </c>
      <c r="H43" s="82"/>
    </row>
    <row r="44" spans="1:8" ht="15.75" customHeight="1">
      <c r="A44" s="90"/>
      <c r="B44" s="178" t="s">
        <v>435</v>
      </c>
      <c r="C44" s="238">
        <v>3.5610389160864231</v>
      </c>
      <c r="D44" s="239">
        <v>3.1307447592727997</v>
      </c>
      <c r="E44" s="240">
        <v>3.9913330729000465</v>
      </c>
      <c r="F44" s="239">
        <v>3.2886449137999154</v>
      </c>
      <c r="G44" s="240">
        <v>3.8334329183729308</v>
      </c>
      <c r="H44" s="82"/>
    </row>
    <row r="45" spans="1:8" ht="15.75" customHeight="1">
      <c r="A45" s="90"/>
      <c r="B45" s="178" t="s">
        <v>436</v>
      </c>
      <c r="C45" s="232">
        <v>2.9990873675707633E-2</v>
      </c>
      <c r="D45" s="234">
        <v>2.8863202738679365E-2</v>
      </c>
      <c r="E45" s="235">
        <v>3.1118544612735902E-2</v>
      </c>
      <c r="F45" s="234">
        <v>2.9227357314655741E-2</v>
      </c>
      <c r="G45" s="235">
        <v>3.0754390036759525E-2</v>
      </c>
      <c r="H45" s="82"/>
    </row>
    <row r="46" spans="1:8" ht="15.75" customHeight="1">
      <c r="A46" s="90"/>
      <c r="B46" s="178" t="s">
        <v>437</v>
      </c>
      <c r="C46" s="233">
        <v>157.07745362506469</v>
      </c>
      <c r="D46" s="243">
        <v>151.31941040198663</v>
      </c>
      <c r="E46" s="244">
        <v>162.83549684814275</v>
      </c>
      <c r="F46" s="243">
        <v>152.99659906053958</v>
      </c>
      <c r="G46" s="244">
        <v>161.1583081895898</v>
      </c>
      <c r="H46" s="84"/>
    </row>
    <row r="47" spans="1:8" ht="15.75" customHeight="1">
      <c r="A47" s="90"/>
      <c r="B47" s="178" t="s">
        <v>438</v>
      </c>
      <c r="C47" s="248">
        <v>10.074872755985879</v>
      </c>
      <c r="D47" s="249">
        <v>9.4067767146905634</v>
      </c>
      <c r="E47" s="250">
        <v>10.742968797281195</v>
      </c>
      <c r="F47" s="249">
        <v>9.7708224396937258</v>
      </c>
      <c r="G47" s="250">
        <v>10.378923072278033</v>
      </c>
      <c r="H47" s="84"/>
    </row>
    <row r="48" spans="1:8" ht="15.75" customHeight="1">
      <c r="A48" s="90"/>
      <c r="B48" s="178" t="s">
        <v>439</v>
      </c>
      <c r="C48" s="233">
        <v>139.05421078466742</v>
      </c>
      <c r="D48" s="243">
        <v>132.88526855694784</v>
      </c>
      <c r="E48" s="244">
        <v>145.223153012387</v>
      </c>
      <c r="F48" s="243">
        <v>135.70171489609606</v>
      </c>
      <c r="G48" s="244">
        <v>142.40670667323877</v>
      </c>
      <c r="H48" s="82"/>
    </row>
    <row r="49" spans="1:8" ht="15.75" customHeight="1">
      <c r="A49" s="90"/>
      <c r="B49" s="178" t="s">
        <v>440</v>
      </c>
      <c r="C49" s="232" t="s">
        <v>218</v>
      </c>
      <c r="D49" s="234" t="s">
        <v>94</v>
      </c>
      <c r="E49" s="235" t="s">
        <v>94</v>
      </c>
      <c r="F49" s="234" t="s">
        <v>94</v>
      </c>
      <c r="G49" s="235" t="s">
        <v>94</v>
      </c>
      <c r="H49" s="82"/>
    </row>
    <row r="50" spans="1:8" ht="15.75" customHeight="1">
      <c r="A50" s="90"/>
      <c r="B50" s="178" t="s">
        <v>401</v>
      </c>
      <c r="C50" s="232">
        <v>0.46830068660244778</v>
      </c>
      <c r="D50" s="234">
        <v>0.45011350266702005</v>
      </c>
      <c r="E50" s="235">
        <v>0.48648787053787551</v>
      </c>
      <c r="F50" s="234">
        <v>0.45735972121574731</v>
      </c>
      <c r="G50" s="235">
        <v>0.47924165198914825</v>
      </c>
      <c r="H50" s="82"/>
    </row>
    <row r="51" spans="1:8" ht="15.75" customHeight="1">
      <c r="A51" s="90"/>
      <c r="B51" s="178" t="s">
        <v>441</v>
      </c>
      <c r="C51" s="238">
        <v>6.3768785524859943</v>
      </c>
      <c r="D51" s="239">
        <v>6.0435050511697055</v>
      </c>
      <c r="E51" s="240">
        <v>6.7102520538022832</v>
      </c>
      <c r="F51" s="239">
        <v>6.0690701011828505</v>
      </c>
      <c r="G51" s="240">
        <v>6.6846870037891382</v>
      </c>
      <c r="H51" s="82"/>
    </row>
    <row r="52" spans="1:8" ht="15.75" customHeight="1">
      <c r="A52" s="90"/>
      <c r="B52" s="178" t="s">
        <v>442</v>
      </c>
      <c r="C52" s="238">
        <v>4.2591672540196317</v>
      </c>
      <c r="D52" s="239">
        <v>3.9105665487626102</v>
      </c>
      <c r="E52" s="240">
        <v>4.6077679592766527</v>
      </c>
      <c r="F52" s="239">
        <v>4.1286884058862592</v>
      </c>
      <c r="G52" s="240">
        <v>4.3896461021530042</v>
      </c>
      <c r="H52" s="82"/>
    </row>
    <row r="53" spans="1:8" ht="15.75" customHeight="1">
      <c r="A53" s="90"/>
      <c r="B53" s="178" t="s">
        <v>443</v>
      </c>
      <c r="C53" s="238">
        <v>1.7977113614649434</v>
      </c>
      <c r="D53" s="239">
        <v>1.1127569193984834</v>
      </c>
      <c r="E53" s="240">
        <v>2.4826658035314031</v>
      </c>
      <c r="F53" s="239">
        <v>1.6703866893007904</v>
      </c>
      <c r="G53" s="240">
        <v>1.9250360336290964</v>
      </c>
      <c r="H53" s="82"/>
    </row>
    <row r="54" spans="1:8" ht="15.75" customHeight="1">
      <c r="A54" s="90"/>
      <c r="B54" s="178" t="s">
        <v>444</v>
      </c>
      <c r="C54" s="238">
        <v>7.2675418965146248</v>
      </c>
      <c r="D54" s="239">
        <v>6.8859195131159678</v>
      </c>
      <c r="E54" s="240">
        <v>7.6491642799132817</v>
      </c>
      <c r="F54" s="239">
        <v>7.0753438084561742</v>
      </c>
      <c r="G54" s="240">
        <v>7.4597399845730754</v>
      </c>
      <c r="H54" s="82"/>
    </row>
    <row r="55" spans="1:8" ht="15.75" customHeight="1">
      <c r="A55" s="90"/>
      <c r="B55" s="178" t="s">
        <v>445</v>
      </c>
      <c r="C55" s="238">
        <v>3.7161549123619939</v>
      </c>
      <c r="D55" s="239">
        <v>3.5376251809475381</v>
      </c>
      <c r="E55" s="240">
        <v>3.8946846437764497</v>
      </c>
      <c r="F55" s="239">
        <v>3.5938366418091561</v>
      </c>
      <c r="G55" s="240">
        <v>3.8384731829148317</v>
      </c>
      <c r="H55" s="82"/>
    </row>
    <row r="56" spans="1:8" ht="15.75" customHeight="1">
      <c r="A56" s="90"/>
      <c r="B56" s="178" t="s">
        <v>446</v>
      </c>
      <c r="C56" s="233">
        <v>199.53679356916061</v>
      </c>
      <c r="D56" s="243">
        <v>192.28294585079956</v>
      </c>
      <c r="E56" s="244">
        <v>206.79064128752165</v>
      </c>
      <c r="F56" s="243">
        <v>194.93346645074814</v>
      </c>
      <c r="G56" s="244">
        <v>204.14012068757307</v>
      </c>
      <c r="H56" s="82"/>
    </row>
    <row r="57" spans="1:8" ht="15.75" customHeight="1">
      <c r="A57" s="90"/>
      <c r="B57" s="178" t="s">
        <v>447</v>
      </c>
      <c r="C57" s="238">
        <v>1.3643021078799524</v>
      </c>
      <c r="D57" s="239">
        <v>1.2876316202145963</v>
      </c>
      <c r="E57" s="240">
        <v>1.4409725955453085</v>
      </c>
      <c r="F57" s="239">
        <v>1.3186662484695222</v>
      </c>
      <c r="G57" s="240">
        <v>1.4099379672903827</v>
      </c>
      <c r="H57" s="82"/>
    </row>
    <row r="58" spans="1:8" ht="15.75" customHeight="1">
      <c r="A58" s="90"/>
      <c r="B58" s="178" t="s">
        <v>448</v>
      </c>
      <c r="C58" s="238">
        <v>0.73014320793510634</v>
      </c>
      <c r="D58" s="239">
        <v>0.66365222369604449</v>
      </c>
      <c r="E58" s="240">
        <v>0.7966341921741682</v>
      </c>
      <c r="F58" s="239">
        <v>0.70940596853100768</v>
      </c>
      <c r="G58" s="240">
        <v>0.750880447339205</v>
      </c>
      <c r="H58" s="82"/>
    </row>
    <row r="59" spans="1:8" ht="15.75" customHeight="1">
      <c r="A59" s="90"/>
      <c r="B59" s="178" t="s">
        <v>449</v>
      </c>
      <c r="C59" s="238">
        <v>0.83511754894220391</v>
      </c>
      <c r="D59" s="239">
        <v>0.73455891866781864</v>
      </c>
      <c r="E59" s="240">
        <v>0.93567617921658919</v>
      </c>
      <c r="F59" s="239">
        <v>0.73246514970196608</v>
      </c>
      <c r="G59" s="240">
        <v>0.93776994818244175</v>
      </c>
      <c r="H59" s="82"/>
    </row>
    <row r="60" spans="1:8" ht="15.75" customHeight="1">
      <c r="A60" s="90"/>
      <c r="B60" s="178" t="s">
        <v>450</v>
      </c>
      <c r="C60" s="248">
        <v>14.793967667401756</v>
      </c>
      <c r="D60" s="249">
        <v>14.099743486176283</v>
      </c>
      <c r="E60" s="250">
        <v>15.488191848627228</v>
      </c>
      <c r="F60" s="249">
        <v>14.381178538757942</v>
      </c>
      <c r="G60" s="250">
        <v>15.206756796045569</v>
      </c>
      <c r="H60" s="82"/>
    </row>
    <row r="61" spans="1:8" ht="15.75" customHeight="1">
      <c r="A61" s="90"/>
      <c r="B61" s="178" t="s">
        <v>451</v>
      </c>
      <c r="C61" s="232">
        <v>0.11613944117343562</v>
      </c>
      <c r="D61" s="234">
        <v>0.11263825474948451</v>
      </c>
      <c r="E61" s="235">
        <v>0.11964062759738674</v>
      </c>
      <c r="F61" s="234">
        <v>0.11364842743898673</v>
      </c>
      <c r="G61" s="235">
        <v>0.11863045490788451</v>
      </c>
      <c r="H61" s="82"/>
    </row>
    <row r="62" spans="1:8" ht="15.75" customHeight="1">
      <c r="A62" s="90"/>
      <c r="B62" s="178" t="s">
        <v>452</v>
      </c>
      <c r="C62" s="238">
        <v>0.88615673185870403</v>
      </c>
      <c r="D62" s="239">
        <v>0.8479088557247253</v>
      </c>
      <c r="E62" s="240">
        <v>0.92440460799268276</v>
      </c>
      <c r="F62" s="239">
        <v>0.86336254189232742</v>
      </c>
      <c r="G62" s="240">
        <v>0.90895092182508064</v>
      </c>
      <c r="H62" s="82"/>
    </row>
    <row r="63" spans="1:8" ht="15.75" customHeight="1">
      <c r="A63" s="90"/>
      <c r="B63" s="178" t="s">
        <v>453</v>
      </c>
      <c r="C63" s="238">
        <v>0.10422535650357394</v>
      </c>
      <c r="D63" s="239">
        <v>9.5364650627627473E-2</v>
      </c>
      <c r="E63" s="240">
        <v>0.1130860623795204</v>
      </c>
      <c r="F63" s="239" t="s">
        <v>94</v>
      </c>
      <c r="G63" s="240" t="s">
        <v>94</v>
      </c>
      <c r="H63" s="82"/>
    </row>
    <row r="64" spans="1:8" ht="15.75" customHeight="1">
      <c r="A64" s="90"/>
      <c r="B64" s="178" t="s">
        <v>454</v>
      </c>
      <c r="C64" s="238">
        <v>5.565713859766003</v>
      </c>
      <c r="D64" s="239">
        <v>5.276937267072519</v>
      </c>
      <c r="E64" s="240">
        <v>5.854490452459487</v>
      </c>
      <c r="F64" s="239">
        <v>5.3920703355409572</v>
      </c>
      <c r="G64" s="240">
        <v>5.7393573839910488</v>
      </c>
      <c r="H64" s="82"/>
    </row>
    <row r="65" spans="1:8" ht="15.75" customHeight="1">
      <c r="A65" s="90"/>
      <c r="B65" s="178" t="s">
        <v>455</v>
      </c>
      <c r="C65" s="238">
        <v>4.9653925938000567</v>
      </c>
      <c r="D65" s="239">
        <v>4.4810391717004991</v>
      </c>
      <c r="E65" s="240">
        <v>5.4497460158996143</v>
      </c>
      <c r="F65" s="239">
        <v>4.645509636320635</v>
      </c>
      <c r="G65" s="240">
        <v>5.2852755512794785</v>
      </c>
      <c r="H65" s="82"/>
    </row>
    <row r="66" spans="1:8" ht="15.75" customHeight="1">
      <c r="A66" s="90"/>
      <c r="B66" s="178" t="s">
        <v>456</v>
      </c>
      <c r="C66" s="238">
        <v>1.85119664355471</v>
      </c>
      <c r="D66" s="239">
        <v>1.7142651774298343</v>
      </c>
      <c r="E66" s="240">
        <v>1.9881281096795858</v>
      </c>
      <c r="F66" s="239">
        <v>1.7265326296623771</v>
      </c>
      <c r="G66" s="240">
        <v>1.975860657447043</v>
      </c>
      <c r="H66" s="82"/>
    </row>
    <row r="67" spans="1:8" ht="15.75" customHeight="1">
      <c r="A67" s="90"/>
      <c r="B67" s="178" t="s">
        <v>457</v>
      </c>
      <c r="C67" s="248">
        <v>14.849966256038016</v>
      </c>
      <c r="D67" s="249">
        <v>14.204716802184596</v>
      </c>
      <c r="E67" s="250">
        <v>15.495215709891436</v>
      </c>
      <c r="F67" s="249">
        <v>14.446820367641836</v>
      </c>
      <c r="G67" s="250">
        <v>15.253112144434196</v>
      </c>
      <c r="H67" s="82"/>
    </row>
    <row r="68" spans="1:8" ht="15.75" customHeight="1">
      <c r="A68" s="90"/>
      <c r="B68" s="178" t="s">
        <v>458</v>
      </c>
      <c r="C68" s="238">
        <v>0.60919294630612308</v>
      </c>
      <c r="D68" s="239">
        <v>0.54021604975475213</v>
      </c>
      <c r="E68" s="240">
        <v>0.67816984285749404</v>
      </c>
      <c r="F68" s="239">
        <v>0.58278008591216302</v>
      </c>
      <c r="G68" s="240">
        <v>0.63560580670008315</v>
      </c>
      <c r="H68" s="82"/>
    </row>
    <row r="69" spans="1:8" ht="15.75" customHeight="1">
      <c r="A69" s="90"/>
      <c r="B69" s="178" t="s">
        <v>459</v>
      </c>
      <c r="C69" s="233">
        <v>315.93171423445818</v>
      </c>
      <c r="D69" s="243">
        <v>304.66801337955218</v>
      </c>
      <c r="E69" s="244">
        <v>327.19541508936419</v>
      </c>
      <c r="F69" s="243">
        <v>308.26465851665029</v>
      </c>
      <c r="G69" s="244">
        <v>323.59876995226608</v>
      </c>
      <c r="H69" s="82"/>
    </row>
    <row r="70" spans="1:8" ht="15.75" customHeight="1">
      <c r="A70" s="90"/>
      <c r="B70" s="178" t="s">
        <v>460</v>
      </c>
      <c r="C70" s="233">
        <v>242.96970020621495</v>
      </c>
      <c r="D70" s="243">
        <v>231.76773913395397</v>
      </c>
      <c r="E70" s="244">
        <v>254.17166127847594</v>
      </c>
      <c r="F70" s="243">
        <v>236.78934440639256</v>
      </c>
      <c r="G70" s="244">
        <v>249.15005600603735</v>
      </c>
      <c r="H70" s="82"/>
    </row>
    <row r="71" spans="1:8" ht="15.75" customHeight="1">
      <c r="A71" s="90"/>
      <c r="B71" s="237" t="s">
        <v>208</v>
      </c>
      <c r="C71" s="175"/>
      <c r="D71" s="175"/>
      <c r="E71" s="175"/>
      <c r="F71" s="175"/>
      <c r="G71" s="236"/>
      <c r="H71" s="82"/>
    </row>
    <row r="72" spans="1:8" ht="15.75" customHeight="1">
      <c r="A72" s="90"/>
      <c r="B72" s="178" t="s">
        <v>402</v>
      </c>
      <c r="C72" s="238">
        <v>1.4853376020956324</v>
      </c>
      <c r="D72" s="239">
        <v>1.4029649833637574</v>
      </c>
      <c r="E72" s="240">
        <v>1.5677102208275073</v>
      </c>
      <c r="F72" s="239">
        <v>1.2487948769934225</v>
      </c>
      <c r="G72" s="240">
        <v>1.7218803271978422</v>
      </c>
      <c r="H72" s="82"/>
    </row>
    <row r="73" spans="1:8" ht="15.75" customHeight="1">
      <c r="A73" s="90"/>
      <c r="B73" s="178" t="s">
        <v>403</v>
      </c>
      <c r="C73" s="232">
        <v>0.80362720293113954</v>
      </c>
      <c r="D73" s="234">
        <v>0.77176388114345262</v>
      </c>
      <c r="E73" s="235">
        <v>0.83549052471882645</v>
      </c>
      <c r="F73" s="234">
        <v>0.78065248590927805</v>
      </c>
      <c r="G73" s="235">
        <v>0.82660191995300103</v>
      </c>
      <c r="H73" s="82"/>
    </row>
    <row r="74" spans="1:8" ht="15.75" customHeight="1">
      <c r="A74" s="90"/>
      <c r="B74" s="178" t="s">
        <v>404</v>
      </c>
      <c r="C74" s="233">
        <v>85.833656745613595</v>
      </c>
      <c r="D74" s="243">
        <v>82.611242078330065</v>
      </c>
      <c r="E74" s="244">
        <v>89.056071412897126</v>
      </c>
      <c r="F74" s="243">
        <v>84.086757747191498</v>
      </c>
      <c r="G74" s="244">
        <v>87.580555744035692</v>
      </c>
      <c r="H74" s="82"/>
    </row>
    <row r="75" spans="1:8" ht="15.75" customHeight="1">
      <c r="A75" s="90"/>
      <c r="B75" s="178" t="s">
        <v>461</v>
      </c>
      <c r="C75" s="248" t="s">
        <v>95</v>
      </c>
      <c r="D75" s="249" t="s">
        <v>94</v>
      </c>
      <c r="E75" s="250" t="s">
        <v>94</v>
      </c>
      <c r="F75" s="249" t="s">
        <v>94</v>
      </c>
      <c r="G75" s="250" t="s">
        <v>94</v>
      </c>
      <c r="H75" s="82"/>
    </row>
    <row r="76" spans="1:8" ht="15.75" customHeight="1">
      <c r="A76" s="90"/>
      <c r="B76" s="178" t="s">
        <v>405</v>
      </c>
      <c r="C76" s="233">
        <v>211.72726988742011</v>
      </c>
      <c r="D76" s="243">
        <v>198.37463149458213</v>
      </c>
      <c r="E76" s="244">
        <v>225.07990828025808</v>
      </c>
      <c r="F76" s="243">
        <v>204.11969253604485</v>
      </c>
      <c r="G76" s="244">
        <v>219.33484723879536</v>
      </c>
      <c r="H76" s="82"/>
    </row>
    <row r="77" spans="1:8" ht="15.75" customHeight="1">
      <c r="A77" s="90"/>
      <c r="B77" s="178" t="s">
        <v>406</v>
      </c>
      <c r="C77" s="238">
        <v>0.51275940777442575</v>
      </c>
      <c r="D77" s="239">
        <v>0.47303965884731269</v>
      </c>
      <c r="E77" s="240">
        <v>0.5524791567015388</v>
      </c>
      <c r="F77" s="239">
        <v>0.486664519174902</v>
      </c>
      <c r="G77" s="240">
        <v>0.53885429637394944</v>
      </c>
      <c r="H77" s="82"/>
    </row>
    <row r="78" spans="1:8" ht="15.75" customHeight="1">
      <c r="A78" s="90"/>
      <c r="B78" s="178" t="s">
        <v>407</v>
      </c>
      <c r="C78" s="238">
        <v>4.9573693614432797</v>
      </c>
      <c r="D78" s="239">
        <v>4.7262874266957962</v>
      </c>
      <c r="E78" s="240">
        <v>5.1884512961907632</v>
      </c>
      <c r="F78" s="239">
        <v>4.7270434244204873</v>
      </c>
      <c r="G78" s="240">
        <v>5.187695298466072</v>
      </c>
      <c r="H78" s="82"/>
    </row>
    <row r="79" spans="1:8" ht="15.75" customHeight="1">
      <c r="A79" s="90"/>
      <c r="B79" s="178" t="s">
        <v>408</v>
      </c>
      <c r="C79" s="232">
        <v>0.63218733347638367</v>
      </c>
      <c r="D79" s="234">
        <v>0.61432777539491124</v>
      </c>
      <c r="E79" s="235">
        <v>0.65004689155785611</v>
      </c>
      <c r="F79" s="234">
        <v>0.61883372502422052</v>
      </c>
      <c r="G79" s="235">
        <v>0.64554094192854683</v>
      </c>
      <c r="H79" s="82"/>
    </row>
    <row r="80" spans="1:8" ht="15.75" customHeight="1">
      <c r="A80" s="90"/>
      <c r="B80" s="178" t="s">
        <v>409</v>
      </c>
      <c r="C80" s="238">
        <v>1.1946306256200123</v>
      </c>
      <c r="D80" s="239">
        <v>1.1060331294234538</v>
      </c>
      <c r="E80" s="240">
        <v>1.2832281218165709</v>
      </c>
      <c r="F80" s="239">
        <v>1.1311820801142276</v>
      </c>
      <c r="G80" s="240">
        <v>1.258079171125797</v>
      </c>
      <c r="H80" s="82"/>
    </row>
    <row r="81" spans="1:8" ht="15.75" customHeight="1">
      <c r="A81" s="90"/>
      <c r="B81" s="178" t="s">
        <v>410</v>
      </c>
      <c r="C81" s="233">
        <v>56.152959669508519</v>
      </c>
      <c r="D81" s="243">
        <v>53.171687727624459</v>
      </c>
      <c r="E81" s="244">
        <v>59.134231611392579</v>
      </c>
      <c r="F81" s="243">
        <v>54.79235322665437</v>
      </c>
      <c r="G81" s="244">
        <v>57.513566112362668</v>
      </c>
      <c r="H81" s="82"/>
    </row>
    <row r="82" spans="1:8" ht="15.75" customHeight="1">
      <c r="A82" s="90"/>
      <c r="B82" s="178" t="s">
        <v>411</v>
      </c>
      <c r="C82" s="238">
        <v>2.0231426522815439</v>
      </c>
      <c r="D82" s="239">
        <v>1.9021924663678884</v>
      </c>
      <c r="E82" s="240">
        <v>2.1440928381951996</v>
      </c>
      <c r="F82" s="239">
        <v>1.922066388288991</v>
      </c>
      <c r="G82" s="240">
        <v>2.1242189162740965</v>
      </c>
      <c r="H82" s="82"/>
    </row>
    <row r="83" spans="1:8" ht="15.75" customHeight="1">
      <c r="A83" s="90"/>
      <c r="B83" s="178" t="s">
        <v>412</v>
      </c>
      <c r="C83" s="248">
        <v>16.141780283753157</v>
      </c>
      <c r="D83" s="249">
        <v>15.066655317899158</v>
      </c>
      <c r="E83" s="250">
        <v>17.216905249607155</v>
      </c>
      <c r="F83" s="249">
        <v>15.187843324766176</v>
      </c>
      <c r="G83" s="250">
        <v>17.09571724274014</v>
      </c>
      <c r="H83" s="82"/>
    </row>
    <row r="84" spans="1:8" ht="15.75" customHeight="1">
      <c r="A84" s="90"/>
      <c r="B84" s="178" t="s">
        <v>413</v>
      </c>
      <c r="C84" s="238">
        <v>1.4777707191514526</v>
      </c>
      <c r="D84" s="239">
        <v>1.3616584233696103</v>
      </c>
      <c r="E84" s="240">
        <v>1.593883014933295</v>
      </c>
      <c r="F84" s="239">
        <v>1.4239451312039657</v>
      </c>
      <c r="G84" s="240">
        <v>1.5315963070989396</v>
      </c>
      <c r="H84" s="82"/>
    </row>
    <row r="85" spans="1:8" ht="15.75" customHeight="1">
      <c r="A85" s="90"/>
      <c r="B85" s="178" t="s">
        <v>414</v>
      </c>
      <c r="C85" s="232">
        <v>3.3726609881692592E-2</v>
      </c>
      <c r="D85" s="234">
        <v>3.2801497654631501E-2</v>
      </c>
      <c r="E85" s="235">
        <v>3.4651722108753683E-2</v>
      </c>
      <c r="F85" s="234">
        <v>3.3099143484292555E-2</v>
      </c>
      <c r="G85" s="235">
        <v>3.4354076279092628E-2</v>
      </c>
      <c r="H85" s="82"/>
    </row>
    <row r="86" spans="1:8" ht="15.75" customHeight="1">
      <c r="A86" s="90"/>
      <c r="B86" s="178" t="s">
        <v>415</v>
      </c>
      <c r="C86" s="238">
        <v>2.0839503397722297</v>
      </c>
      <c r="D86" s="239">
        <v>1.8794254866197622</v>
      </c>
      <c r="E86" s="240">
        <v>2.2884751929246971</v>
      </c>
      <c r="F86" s="239">
        <v>1.9855975469860581</v>
      </c>
      <c r="G86" s="240">
        <v>2.1823031325584012</v>
      </c>
      <c r="H86" s="82"/>
    </row>
    <row r="87" spans="1:8" ht="15.75" customHeight="1">
      <c r="A87" s="90"/>
      <c r="B87" s="178" t="s">
        <v>416</v>
      </c>
      <c r="C87" s="238">
        <v>0.51123042685505127</v>
      </c>
      <c r="D87" s="239">
        <v>0.44384383849749326</v>
      </c>
      <c r="E87" s="240">
        <v>0.57861701521260933</v>
      </c>
      <c r="F87" s="239">
        <v>0.46920040258769297</v>
      </c>
      <c r="G87" s="240">
        <v>0.55326045112240962</v>
      </c>
      <c r="H87" s="82"/>
    </row>
    <row r="88" spans="1:8" ht="15.75" customHeight="1">
      <c r="A88" s="90"/>
      <c r="B88" s="178" t="s">
        <v>417</v>
      </c>
      <c r="C88" s="238">
        <v>0.69609113085324226</v>
      </c>
      <c r="D88" s="239">
        <v>0.6029177794234436</v>
      </c>
      <c r="E88" s="240">
        <v>0.78926448228304091</v>
      </c>
      <c r="F88" s="239">
        <v>0.66718638376298944</v>
      </c>
      <c r="G88" s="240">
        <v>0.72499587794349507</v>
      </c>
      <c r="H88" s="82"/>
    </row>
    <row r="89" spans="1:8" ht="15.75" customHeight="1">
      <c r="A89" s="90"/>
      <c r="B89" s="178" t="s">
        <v>418</v>
      </c>
      <c r="C89" s="238">
        <v>1.9991554277088086</v>
      </c>
      <c r="D89" s="239">
        <v>1.9392613568991641</v>
      </c>
      <c r="E89" s="240">
        <v>2.0590494985184531</v>
      </c>
      <c r="F89" s="239">
        <v>1.9664597861974844</v>
      </c>
      <c r="G89" s="240">
        <v>2.0318510692201328</v>
      </c>
      <c r="H89" s="82"/>
    </row>
    <row r="90" spans="1:8" ht="15.75" customHeight="1">
      <c r="A90" s="90"/>
      <c r="B90" s="178" t="s">
        <v>419</v>
      </c>
      <c r="C90" s="238">
        <v>5.8993624826222018</v>
      </c>
      <c r="D90" s="239">
        <v>5.588334973531202</v>
      </c>
      <c r="E90" s="240">
        <v>6.2103899917132015</v>
      </c>
      <c r="F90" s="239">
        <v>5.7005203990509408</v>
      </c>
      <c r="G90" s="240">
        <v>6.0982045661934627</v>
      </c>
      <c r="H90" s="82"/>
    </row>
    <row r="91" spans="1:8" ht="15.75" customHeight="1">
      <c r="A91" s="90"/>
      <c r="B91" s="178" t="s">
        <v>420</v>
      </c>
      <c r="C91" s="238">
        <v>3.8181393178654037</v>
      </c>
      <c r="D91" s="239">
        <v>3.5521504183529702</v>
      </c>
      <c r="E91" s="240">
        <v>4.0841282173778373</v>
      </c>
      <c r="F91" s="239">
        <v>3.6633010768251202</v>
      </c>
      <c r="G91" s="240">
        <v>3.9729775589056873</v>
      </c>
      <c r="H91" s="82"/>
    </row>
    <row r="92" spans="1:8" ht="15.75" customHeight="1">
      <c r="A92" s="90"/>
      <c r="B92" s="178" t="s">
        <v>421</v>
      </c>
      <c r="C92" s="238">
        <v>0.12291666666666666</v>
      </c>
      <c r="D92" s="239">
        <v>8.5303765016766828E-2</v>
      </c>
      <c r="E92" s="240">
        <v>0.16052956831656651</v>
      </c>
      <c r="F92" s="239" t="s">
        <v>94</v>
      </c>
      <c r="G92" s="240" t="s">
        <v>94</v>
      </c>
      <c r="H92" s="82"/>
    </row>
    <row r="93" spans="1:8" ht="15.75" customHeight="1">
      <c r="A93" s="90"/>
      <c r="B93" s="178" t="s">
        <v>422</v>
      </c>
      <c r="C93" s="238">
        <v>1.2158568718726697</v>
      </c>
      <c r="D93" s="239">
        <v>1.1388215376966668</v>
      </c>
      <c r="E93" s="240">
        <v>1.2928922060486725</v>
      </c>
      <c r="F93" s="239">
        <v>1.1572351691819927</v>
      </c>
      <c r="G93" s="240">
        <v>1.2744785745633467</v>
      </c>
      <c r="H93" s="82"/>
    </row>
    <row r="94" spans="1:8" ht="15.75" customHeight="1">
      <c r="A94" s="90"/>
      <c r="B94" s="178" t="s">
        <v>462</v>
      </c>
      <c r="C94" s="232">
        <v>4.8397435897435906E-2</v>
      </c>
      <c r="D94" s="234">
        <v>3.2628999060168959E-2</v>
      </c>
      <c r="E94" s="235">
        <v>6.4165872734702853E-2</v>
      </c>
      <c r="F94" s="234" t="s">
        <v>94</v>
      </c>
      <c r="G94" s="235" t="s">
        <v>94</v>
      </c>
      <c r="H94" s="82"/>
    </row>
    <row r="95" spans="1:8" ht="15.75" customHeight="1">
      <c r="A95" s="90"/>
      <c r="B95" s="178" t="s">
        <v>423</v>
      </c>
      <c r="C95" s="238">
        <v>0.2450417206481843</v>
      </c>
      <c r="D95" s="239">
        <v>0.2192903451764632</v>
      </c>
      <c r="E95" s="240">
        <v>0.27079309611990537</v>
      </c>
      <c r="F95" s="239">
        <v>0.22740877906830836</v>
      </c>
      <c r="G95" s="240">
        <v>0.26267466222806024</v>
      </c>
      <c r="H95" s="82"/>
    </row>
    <row r="96" spans="1:8" ht="15.75" customHeight="1">
      <c r="A96" s="90"/>
      <c r="B96" s="178" t="s">
        <v>424</v>
      </c>
      <c r="C96" s="238">
        <v>0.10471651395099364</v>
      </c>
      <c r="D96" s="239">
        <v>9.6046067588251557E-2</v>
      </c>
      <c r="E96" s="240">
        <v>0.11338696031373573</v>
      </c>
      <c r="F96" s="239">
        <v>9.6716784108335771E-2</v>
      </c>
      <c r="G96" s="240">
        <v>0.11271624379365151</v>
      </c>
      <c r="H96" s="82"/>
    </row>
    <row r="97" spans="1:8" ht="15.75" customHeight="1">
      <c r="A97" s="90"/>
      <c r="B97" s="178" t="s">
        <v>425</v>
      </c>
      <c r="C97" s="232">
        <v>0.23532044989300335</v>
      </c>
      <c r="D97" s="234">
        <v>0.22034064904639006</v>
      </c>
      <c r="E97" s="235">
        <v>0.25030025073961665</v>
      </c>
      <c r="F97" s="234">
        <v>0.22440478930810187</v>
      </c>
      <c r="G97" s="235">
        <v>0.24623611047790483</v>
      </c>
      <c r="H97" s="82"/>
    </row>
    <row r="98" spans="1:8" ht="15.75" customHeight="1">
      <c r="A98" s="90"/>
      <c r="B98" s="178" t="s">
        <v>426</v>
      </c>
      <c r="C98" s="248">
        <v>27.900275892441584</v>
      </c>
      <c r="D98" s="249">
        <v>26.433969777645409</v>
      </c>
      <c r="E98" s="250">
        <v>29.36658200723776</v>
      </c>
      <c r="F98" s="249">
        <v>27.240223173984045</v>
      </c>
      <c r="G98" s="250">
        <v>28.560328610899123</v>
      </c>
      <c r="H98" s="82"/>
    </row>
    <row r="99" spans="1:8" ht="15.75" customHeight="1">
      <c r="A99" s="90"/>
      <c r="B99" s="178" t="s">
        <v>427</v>
      </c>
      <c r="C99" s="248">
        <v>19.859179379346919</v>
      </c>
      <c r="D99" s="249">
        <v>19.01096838024506</v>
      </c>
      <c r="E99" s="250">
        <v>20.707390378448778</v>
      </c>
      <c r="F99" s="249">
        <v>19.296575438254742</v>
      </c>
      <c r="G99" s="250">
        <v>20.421783320439097</v>
      </c>
      <c r="H99" s="82"/>
    </row>
    <row r="100" spans="1:8" ht="15.75" customHeight="1">
      <c r="A100" s="90"/>
      <c r="B100" s="178" t="s">
        <v>428</v>
      </c>
      <c r="C100" s="232">
        <v>2.7669444444444441E-2</v>
      </c>
      <c r="D100" s="234">
        <v>1.9040076336025523E-2</v>
      </c>
      <c r="E100" s="235">
        <v>3.6298812552863359E-2</v>
      </c>
      <c r="F100" s="234" t="s">
        <v>94</v>
      </c>
      <c r="G100" s="235" t="s">
        <v>94</v>
      </c>
      <c r="H100" s="82"/>
    </row>
    <row r="101" spans="1:8" ht="15.75" customHeight="1">
      <c r="A101" s="90"/>
      <c r="B101" s="178" t="s">
        <v>429</v>
      </c>
      <c r="C101" s="232">
        <v>8.8434828530324278E-2</v>
      </c>
      <c r="D101" s="234">
        <v>8.6596632389093334E-2</v>
      </c>
      <c r="E101" s="235">
        <v>9.0273024671555221E-2</v>
      </c>
      <c r="F101" s="234">
        <v>8.6609667674124466E-2</v>
      </c>
      <c r="G101" s="235">
        <v>9.0259989386524089E-2</v>
      </c>
      <c r="H101" s="82"/>
    </row>
    <row r="102" spans="1:8" ht="15.75" customHeight="1">
      <c r="A102" s="90"/>
      <c r="B102" s="178" t="s">
        <v>430</v>
      </c>
      <c r="C102" s="232">
        <v>2.5177140950627203E-2</v>
      </c>
      <c r="D102" s="234">
        <v>2.4328272512901181E-2</v>
      </c>
      <c r="E102" s="235">
        <v>2.6026009388353224E-2</v>
      </c>
      <c r="F102" s="234">
        <v>2.4759434255052181E-2</v>
      </c>
      <c r="G102" s="235">
        <v>2.5594847646202224E-2</v>
      </c>
      <c r="H102" s="82"/>
    </row>
    <row r="103" spans="1:8" ht="15.75" customHeight="1">
      <c r="A103" s="90"/>
      <c r="B103" s="178" t="s">
        <v>431</v>
      </c>
      <c r="C103" s="238">
        <v>3.9977739990252386</v>
      </c>
      <c r="D103" s="239">
        <v>3.6998377832860174</v>
      </c>
      <c r="E103" s="240">
        <v>4.2957102147644601</v>
      </c>
      <c r="F103" s="239">
        <v>3.8167013594205104</v>
      </c>
      <c r="G103" s="240">
        <v>4.1788466386299667</v>
      </c>
      <c r="H103" s="82"/>
    </row>
    <row r="104" spans="1:8" ht="15.75" customHeight="1">
      <c r="A104" s="90"/>
      <c r="B104" s="178" t="s">
        <v>432</v>
      </c>
      <c r="C104" s="232">
        <v>7.5403706817793112E-2</v>
      </c>
      <c r="D104" s="234">
        <v>6.8855014866876688E-2</v>
      </c>
      <c r="E104" s="235">
        <v>8.1952398768709536E-2</v>
      </c>
      <c r="F104" s="234">
        <v>6.989320089280017E-2</v>
      </c>
      <c r="G104" s="235">
        <v>8.0914212742786054E-2</v>
      </c>
      <c r="H104" s="82"/>
    </row>
    <row r="105" spans="1:8" ht="15.75" customHeight="1">
      <c r="A105" s="90"/>
      <c r="B105" s="178" t="s">
        <v>433</v>
      </c>
      <c r="C105" s="238">
        <v>0.90080992400534465</v>
      </c>
      <c r="D105" s="239">
        <v>0.7408511916516618</v>
      </c>
      <c r="E105" s="240">
        <v>1.0607686563590275</v>
      </c>
      <c r="F105" s="239">
        <v>0.80523460802492264</v>
      </c>
      <c r="G105" s="240">
        <v>0.99638523998576667</v>
      </c>
      <c r="H105" s="82"/>
    </row>
    <row r="106" spans="1:8" ht="15.75" customHeight="1">
      <c r="A106" s="90"/>
      <c r="B106" s="178" t="s">
        <v>434</v>
      </c>
      <c r="C106" s="248">
        <v>25.533214566217698</v>
      </c>
      <c r="D106" s="249">
        <v>22.829737225736455</v>
      </c>
      <c r="E106" s="250">
        <v>28.23669190669894</v>
      </c>
      <c r="F106" s="249">
        <v>24.822157122480711</v>
      </c>
      <c r="G106" s="250">
        <v>26.244272009954685</v>
      </c>
      <c r="H106" s="82"/>
    </row>
    <row r="107" spans="1:8" ht="15.75" customHeight="1">
      <c r="A107" s="90"/>
      <c r="B107" s="178" t="s">
        <v>435</v>
      </c>
      <c r="C107" s="238">
        <v>3.4100628967254361</v>
      </c>
      <c r="D107" s="239">
        <v>3.097721236132938</v>
      </c>
      <c r="E107" s="240">
        <v>3.7224045573179341</v>
      </c>
      <c r="F107" s="239">
        <v>3.123207857608346</v>
      </c>
      <c r="G107" s="240">
        <v>3.6969179358425261</v>
      </c>
      <c r="H107" s="82"/>
    </row>
    <row r="108" spans="1:8" ht="15.75" customHeight="1">
      <c r="A108" s="90"/>
      <c r="B108" s="178" t="s">
        <v>436</v>
      </c>
      <c r="C108" s="232">
        <v>2.1607947003546568E-2</v>
      </c>
      <c r="D108" s="234">
        <v>2.0698847584990115E-2</v>
      </c>
      <c r="E108" s="235">
        <v>2.2517046422103022E-2</v>
      </c>
      <c r="F108" s="234">
        <v>2.1138385133231304E-2</v>
      </c>
      <c r="G108" s="235">
        <v>2.2077508873861833E-2</v>
      </c>
      <c r="H108" s="82"/>
    </row>
    <row r="109" spans="1:8" ht="15.75" customHeight="1">
      <c r="A109" s="90"/>
      <c r="B109" s="178" t="s">
        <v>437</v>
      </c>
      <c r="C109" s="233">
        <v>127.52242541541733</v>
      </c>
      <c r="D109" s="243">
        <v>123.31070176833215</v>
      </c>
      <c r="E109" s="244">
        <v>131.73414906250252</v>
      </c>
      <c r="F109" s="243">
        <v>124.89792022030733</v>
      </c>
      <c r="G109" s="244">
        <v>130.14693061052733</v>
      </c>
      <c r="H109" s="82"/>
    </row>
    <row r="110" spans="1:8" ht="15.75" customHeight="1">
      <c r="A110" s="90"/>
      <c r="B110" s="178" t="s">
        <v>438</v>
      </c>
      <c r="C110" s="238">
        <v>6.4857687968253188</v>
      </c>
      <c r="D110" s="239">
        <v>5.8341080208278582</v>
      </c>
      <c r="E110" s="240">
        <v>7.1374295728227795</v>
      </c>
      <c r="F110" s="239">
        <v>6.1146589228825663</v>
      </c>
      <c r="G110" s="240">
        <v>6.8568786707680713</v>
      </c>
      <c r="H110" s="82"/>
    </row>
    <row r="111" spans="1:8" ht="15.75" customHeight="1">
      <c r="A111" s="90"/>
      <c r="B111" s="178" t="s">
        <v>439</v>
      </c>
      <c r="C111" s="248">
        <v>13.330230861306655</v>
      </c>
      <c r="D111" s="249">
        <v>12.466687821865527</v>
      </c>
      <c r="E111" s="250">
        <v>14.193773900747782</v>
      </c>
      <c r="F111" s="249">
        <v>12.81073903496797</v>
      </c>
      <c r="G111" s="250">
        <v>13.84972268764534</v>
      </c>
      <c r="H111" s="82"/>
    </row>
    <row r="112" spans="1:8" ht="15.75" customHeight="1">
      <c r="A112" s="90"/>
      <c r="B112" s="178" t="s">
        <v>440</v>
      </c>
      <c r="C112" s="232" t="s">
        <v>219</v>
      </c>
      <c r="D112" s="234" t="s">
        <v>94</v>
      </c>
      <c r="E112" s="235" t="s">
        <v>94</v>
      </c>
      <c r="F112" s="234" t="s">
        <v>94</v>
      </c>
      <c r="G112" s="235" t="s">
        <v>94</v>
      </c>
      <c r="H112" s="82"/>
    </row>
    <row r="113" spans="1:8" ht="15.75" customHeight="1">
      <c r="A113" s="90"/>
      <c r="B113" s="178" t="s">
        <v>401</v>
      </c>
      <c r="C113" s="232">
        <v>0.25123142221686706</v>
      </c>
      <c r="D113" s="234">
        <v>0.24096579262857706</v>
      </c>
      <c r="E113" s="235">
        <v>0.26149705180515709</v>
      </c>
      <c r="F113" s="234">
        <v>0.24438725844635009</v>
      </c>
      <c r="G113" s="235">
        <v>0.258075585987384</v>
      </c>
      <c r="H113" s="82"/>
    </row>
    <row r="114" spans="1:8" ht="15.75" customHeight="1">
      <c r="A114" s="90"/>
      <c r="B114" s="178" t="s">
        <v>441</v>
      </c>
      <c r="C114" s="238">
        <v>4.8404979584901442</v>
      </c>
      <c r="D114" s="239">
        <v>4.4961034422698036</v>
      </c>
      <c r="E114" s="240">
        <v>5.1848924747104848</v>
      </c>
      <c r="F114" s="239">
        <v>4.6105608357040344</v>
      </c>
      <c r="G114" s="240">
        <v>5.070435081276254</v>
      </c>
      <c r="H114" s="82"/>
    </row>
    <row r="115" spans="1:8" ht="15.75" customHeight="1">
      <c r="A115" s="90"/>
      <c r="B115" s="178" t="s">
        <v>442</v>
      </c>
      <c r="C115" s="238">
        <v>1.5164605940426905</v>
      </c>
      <c r="D115" s="239">
        <v>1.3145103742079181</v>
      </c>
      <c r="E115" s="240">
        <v>1.718410813877463</v>
      </c>
      <c r="F115" s="239">
        <v>1.4194226688222262</v>
      </c>
      <c r="G115" s="240">
        <v>1.6134985192631548</v>
      </c>
      <c r="H115" s="82"/>
    </row>
    <row r="116" spans="1:8" ht="15.75" customHeight="1">
      <c r="A116" s="90"/>
      <c r="B116" s="178" t="s">
        <v>443</v>
      </c>
      <c r="C116" s="238">
        <v>1.2843815953189011</v>
      </c>
      <c r="D116" s="239">
        <v>1.0633237530802009</v>
      </c>
      <c r="E116" s="240">
        <v>1.5054394375576012</v>
      </c>
      <c r="F116" s="239" t="s">
        <v>94</v>
      </c>
      <c r="G116" s="240" t="s">
        <v>94</v>
      </c>
      <c r="H116" s="82"/>
    </row>
    <row r="117" spans="1:8" ht="15.75" customHeight="1">
      <c r="A117" s="90"/>
      <c r="B117" s="178" t="s">
        <v>444</v>
      </c>
      <c r="C117" s="238">
        <v>4.6177080134414235</v>
      </c>
      <c r="D117" s="239">
        <v>4.068388373135476</v>
      </c>
      <c r="E117" s="240">
        <v>5.1670276537473709</v>
      </c>
      <c r="F117" s="239">
        <v>4.3640357192145718</v>
      </c>
      <c r="G117" s="240">
        <v>4.8713803076682751</v>
      </c>
      <c r="H117" s="82"/>
    </row>
    <row r="118" spans="1:8" ht="15.75" customHeight="1">
      <c r="A118" s="90"/>
      <c r="B118" s="178" t="s">
        <v>445</v>
      </c>
      <c r="C118" s="238">
        <v>1.1470389910466425</v>
      </c>
      <c r="D118" s="239">
        <v>1.0260570269970717</v>
      </c>
      <c r="E118" s="240">
        <v>1.2680209550962134</v>
      </c>
      <c r="F118" s="239">
        <v>1.0947581674904217</v>
      </c>
      <c r="G118" s="240">
        <v>1.1993198146028634</v>
      </c>
      <c r="H118" s="82"/>
    </row>
    <row r="119" spans="1:8" ht="15.75" customHeight="1">
      <c r="A119" s="90"/>
      <c r="B119" s="178" t="s">
        <v>446</v>
      </c>
      <c r="C119" s="248">
        <v>24.833803077368906</v>
      </c>
      <c r="D119" s="249">
        <v>23.763903372041746</v>
      </c>
      <c r="E119" s="250">
        <v>25.903702782696065</v>
      </c>
      <c r="F119" s="249">
        <v>24.127728417331241</v>
      </c>
      <c r="G119" s="250">
        <v>25.53987773740657</v>
      </c>
      <c r="H119" s="82"/>
    </row>
    <row r="120" spans="1:8" ht="15.75" customHeight="1">
      <c r="A120" s="90"/>
      <c r="B120" s="178" t="s">
        <v>447</v>
      </c>
      <c r="C120" s="232" t="s">
        <v>105</v>
      </c>
      <c r="D120" s="234" t="s">
        <v>94</v>
      </c>
      <c r="E120" s="235" t="s">
        <v>94</v>
      </c>
      <c r="F120" s="234" t="s">
        <v>94</v>
      </c>
      <c r="G120" s="235" t="s">
        <v>94</v>
      </c>
      <c r="H120" s="82"/>
    </row>
    <row r="121" spans="1:8" ht="15.75" customHeight="1">
      <c r="A121" s="90"/>
      <c r="B121" s="178" t="s">
        <v>448</v>
      </c>
      <c r="C121" s="238">
        <v>0.46139457580857057</v>
      </c>
      <c r="D121" s="239">
        <v>0.40611085153247123</v>
      </c>
      <c r="E121" s="240">
        <v>0.51667830008466997</v>
      </c>
      <c r="F121" s="239">
        <v>0.43522605857324703</v>
      </c>
      <c r="G121" s="240">
        <v>0.48756309304389411</v>
      </c>
      <c r="H121" s="82"/>
    </row>
    <row r="122" spans="1:8" ht="15.75" customHeight="1">
      <c r="A122" s="90"/>
      <c r="B122" s="178" t="s">
        <v>449</v>
      </c>
      <c r="C122" s="238">
        <v>0.79863679799569853</v>
      </c>
      <c r="D122" s="239">
        <v>0.71028565683804679</v>
      </c>
      <c r="E122" s="240">
        <v>0.88698793915335028</v>
      </c>
      <c r="F122" s="239">
        <v>0.74738127727403669</v>
      </c>
      <c r="G122" s="240">
        <v>0.84989231871736037</v>
      </c>
      <c r="H122" s="82"/>
    </row>
    <row r="123" spans="1:8" ht="15.75" customHeight="1">
      <c r="A123" s="90"/>
      <c r="B123" s="178" t="s">
        <v>450</v>
      </c>
      <c r="C123" s="248">
        <v>10.809469875307371</v>
      </c>
      <c r="D123" s="249">
        <v>10.268155365445116</v>
      </c>
      <c r="E123" s="250">
        <v>11.350784385169627</v>
      </c>
      <c r="F123" s="249">
        <v>10.467126123918376</v>
      </c>
      <c r="G123" s="250">
        <v>11.151813626696367</v>
      </c>
      <c r="H123" s="82"/>
    </row>
    <row r="124" spans="1:8" ht="15.75" customHeight="1">
      <c r="A124" s="90"/>
      <c r="B124" s="178" t="s">
        <v>451</v>
      </c>
      <c r="C124" s="232">
        <v>2.1017000737026406E-2</v>
      </c>
      <c r="D124" s="234">
        <v>1.9198021225120036E-2</v>
      </c>
      <c r="E124" s="235">
        <v>2.2835980248932776E-2</v>
      </c>
      <c r="F124" s="234">
        <v>1.9982950962443621E-2</v>
      </c>
      <c r="G124" s="235">
        <v>2.2051050511609192E-2</v>
      </c>
      <c r="H124" s="82"/>
    </row>
    <row r="125" spans="1:8" ht="15.75" customHeight="1">
      <c r="A125" s="90"/>
      <c r="B125" s="178" t="s">
        <v>452</v>
      </c>
      <c r="C125" s="238">
        <v>0.25128217436024591</v>
      </c>
      <c r="D125" s="239">
        <v>0.23482467552905836</v>
      </c>
      <c r="E125" s="240">
        <v>0.26773967319143344</v>
      </c>
      <c r="F125" s="239">
        <v>0.23911300997470283</v>
      </c>
      <c r="G125" s="240">
        <v>0.26345133874578902</v>
      </c>
      <c r="H125" s="82"/>
    </row>
    <row r="126" spans="1:8" ht="15.75" customHeight="1">
      <c r="A126" s="90"/>
      <c r="B126" s="178" t="s">
        <v>454</v>
      </c>
      <c r="C126" s="238">
        <v>2.7600045323212794</v>
      </c>
      <c r="D126" s="239">
        <v>2.5593011864363207</v>
      </c>
      <c r="E126" s="240">
        <v>2.9607078782062382</v>
      </c>
      <c r="F126" s="239">
        <v>2.6698254273049411</v>
      </c>
      <c r="G126" s="240">
        <v>2.8501836373376177</v>
      </c>
      <c r="H126" s="82"/>
    </row>
    <row r="127" spans="1:8" ht="15.75" customHeight="1">
      <c r="A127" s="90"/>
      <c r="B127" s="178" t="s">
        <v>455</v>
      </c>
      <c r="C127" s="238">
        <v>1.9681503791224175</v>
      </c>
      <c r="D127" s="239">
        <v>1.8754053332107041</v>
      </c>
      <c r="E127" s="240">
        <v>2.0608954250341309</v>
      </c>
      <c r="F127" s="239">
        <v>1.8632902267316835</v>
      </c>
      <c r="G127" s="240">
        <v>2.0730105315131517</v>
      </c>
      <c r="H127" s="82"/>
    </row>
    <row r="128" spans="1:8" ht="15.75" customHeight="1">
      <c r="A128" s="90"/>
      <c r="B128" s="178" t="s">
        <v>456</v>
      </c>
      <c r="C128" s="238">
        <v>0.52140918472609998</v>
      </c>
      <c r="D128" s="239">
        <v>0.47433672643779912</v>
      </c>
      <c r="E128" s="240">
        <v>0.56848164301440085</v>
      </c>
      <c r="F128" s="239">
        <v>0.48492480030820245</v>
      </c>
      <c r="G128" s="240">
        <v>0.55789356914399757</v>
      </c>
      <c r="H128" s="82"/>
    </row>
    <row r="129" spans="1:8" ht="15.75" customHeight="1">
      <c r="A129" s="90"/>
      <c r="B129" s="178" t="s">
        <v>457</v>
      </c>
      <c r="C129" s="238">
        <v>7.7505608316223489</v>
      </c>
      <c r="D129" s="239">
        <v>7.3454728528147344</v>
      </c>
      <c r="E129" s="240">
        <v>8.1556488104299643</v>
      </c>
      <c r="F129" s="239">
        <v>7.50032474012691</v>
      </c>
      <c r="G129" s="240">
        <v>8.0007969231177878</v>
      </c>
      <c r="H129" s="82"/>
    </row>
    <row r="130" spans="1:8" ht="15.75" customHeight="1">
      <c r="A130" s="90"/>
      <c r="B130" s="178" t="s">
        <v>458</v>
      </c>
      <c r="C130" s="238">
        <v>0.22760624741162183</v>
      </c>
      <c r="D130" s="239">
        <v>0.18874524277956958</v>
      </c>
      <c r="E130" s="240">
        <v>0.26646725204367405</v>
      </c>
      <c r="F130" s="239">
        <v>0.20965891708038481</v>
      </c>
      <c r="G130" s="240">
        <v>0.24555357774285885</v>
      </c>
      <c r="H130" s="82"/>
    </row>
    <row r="131" spans="1:8" ht="15.75" customHeight="1">
      <c r="A131" s="90"/>
      <c r="B131" s="178" t="s">
        <v>459</v>
      </c>
      <c r="C131" s="233">
        <v>282.16378448600602</v>
      </c>
      <c r="D131" s="243">
        <v>273.59669147843624</v>
      </c>
      <c r="E131" s="244">
        <v>290.7308774935758</v>
      </c>
      <c r="F131" s="243">
        <v>275.73834437998676</v>
      </c>
      <c r="G131" s="244">
        <v>288.58922459202529</v>
      </c>
      <c r="H131" s="82"/>
    </row>
    <row r="132" spans="1:8" ht="15.75" customHeight="1">
      <c r="A132" s="90"/>
      <c r="B132" s="194" t="s">
        <v>460</v>
      </c>
      <c r="C132" s="254">
        <v>42.968870173627778</v>
      </c>
      <c r="D132" s="255">
        <v>39.760870855359961</v>
      </c>
      <c r="E132" s="256">
        <v>46.176869491895594</v>
      </c>
      <c r="F132" s="255">
        <v>41.505973820018141</v>
      </c>
      <c r="G132" s="256">
        <v>44.431766527237414</v>
      </c>
      <c r="H132" s="82"/>
    </row>
    <row r="133" spans="1:8" ht="15.75" customHeight="1">
      <c r="B133" s="257" t="s">
        <v>731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5 A7 A9 A11:A70 A72:A132 C5:G132 A4:G4 A6:G6 A8:G8 A10:G10 A71:G71">
    <cfRule type="expression" dxfId="163" priority="255">
      <formula>IF(CertVal_IsBlnkRow*CertVal_IsBlnkRowNext=1,TRUE,FALSE)</formula>
    </cfRule>
  </conditionalFormatting>
  <conditionalFormatting sqref="B5:B132">
    <cfRule type="expression" dxfId="162" priority="247">
      <formula>IF(CertVal_IsBlnkRow*CertVal_IsBlnkRowNext=1,TRUE,FALSE)</formula>
    </cfRule>
  </conditionalFormatting>
  <conditionalFormatting sqref="B7">
    <cfRule type="expression" dxfId="161" priority="245">
      <formula>IF(CertVal_IsBlnkRow*CertVal_IsBlnkRowNext=1,TRUE,FALSE)</formula>
    </cfRule>
  </conditionalFormatting>
  <conditionalFormatting sqref="B9">
    <cfRule type="expression" dxfId="160" priority="243">
      <formula>IF(CertVal_IsBlnkRow*CertVal_IsBlnkRowNext=1,TRUE,FALSE)</formula>
    </cfRule>
  </conditionalFormatting>
  <conditionalFormatting sqref="B11">
    <cfRule type="expression" dxfId="159" priority="241">
      <formula>IF(CertVal_IsBlnkRow*CertVal_IsBlnkRowNext=1,TRUE,FALSE)</formula>
    </cfRule>
  </conditionalFormatting>
  <conditionalFormatting sqref="B12">
    <cfRule type="expression" dxfId="158" priority="239">
      <formula>IF(CertVal_IsBlnkRow*CertVal_IsBlnkRowNext=1,TRUE,FALSE)</formula>
    </cfRule>
  </conditionalFormatting>
  <conditionalFormatting sqref="B13">
    <cfRule type="expression" dxfId="157" priority="237">
      <formula>IF(CertVal_IsBlnkRow*CertVal_IsBlnkRowNext=1,TRUE,FALSE)</formula>
    </cfRule>
  </conditionalFormatting>
  <conditionalFormatting sqref="B14">
    <cfRule type="expression" dxfId="156" priority="235">
      <formula>IF(CertVal_IsBlnkRow*CertVal_IsBlnkRowNext=1,TRUE,FALSE)</formula>
    </cfRule>
  </conditionalFormatting>
  <conditionalFormatting sqref="B15">
    <cfRule type="expression" dxfId="155" priority="233">
      <formula>IF(CertVal_IsBlnkRow*CertVal_IsBlnkRowNext=1,TRUE,FALSE)</formula>
    </cfRule>
  </conditionalFormatting>
  <conditionalFormatting sqref="B16">
    <cfRule type="expression" dxfId="154" priority="231">
      <formula>IF(CertVal_IsBlnkRow*CertVal_IsBlnkRowNext=1,TRUE,FALSE)</formula>
    </cfRule>
  </conditionalFormatting>
  <conditionalFormatting sqref="B17">
    <cfRule type="expression" dxfId="153" priority="229">
      <formula>IF(CertVal_IsBlnkRow*CertVal_IsBlnkRowNext=1,TRUE,FALSE)</formula>
    </cfRule>
  </conditionalFormatting>
  <conditionalFormatting sqref="B18">
    <cfRule type="expression" dxfId="152" priority="227">
      <formula>IF(CertVal_IsBlnkRow*CertVal_IsBlnkRowNext=1,TRUE,FALSE)</formula>
    </cfRule>
  </conditionalFormatting>
  <conditionalFormatting sqref="B19">
    <cfRule type="expression" dxfId="151" priority="225">
      <formula>IF(CertVal_IsBlnkRow*CertVal_IsBlnkRowNext=1,TRUE,FALSE)</formula>
    </cfRule>
  </conditionalFormatting>
  <conditionalFormatting sqref="B20">
    <cfRule type="expression" dxfId="150" priority="223">
      <formula>IF(CertVal_IsBlnkRow*CertVal_IsBlnkRowNext=1,TRUE,FALSE)</formula>
    </cfRule>
  </conditionalFormatting>
  <conditionalFormatting sqref="B21">
    <cfRule type="expression" dxfId="149" priority="221">
      <formula>IF(CertVal_IsBlnkRow*CertVal_IsBlnkRowNext=1,TRUE,FALSE)</formula>
    </cfRule>
  </conditionalFormatting>
  <conditionalFormatting sqref="B22">
    <cfRule type="expression" dxfId="148" priority="219">
      <formula>IF(CertVal_IsBlnkRow*CertVal_IsBlnkRowNext=1,TRUE,FALSE)</formula>
    </cfRule>
  </conditionalFormatting>
  <conditionalFormatting sqref="B23">
    <cfRule type="expression" dxfId="147" priority="217">
      <formula>IF(CertVal_IsBlnkRow*CertVal_IsBlnkRowNext=1,TRUE,FALSE)</formula>
    </cfRule>
  </conditionalFormatting>
  <conditionalFormatting sqref="B24">
    <cfRule type="expression" dxfId="146" priority="215">
      <formula>IF(CertVal_IsBlnkRow*CertVal_IsBlnkRowNext=1,TRUE,FALSE)</formula>
    </cfRule>
  </conditionalFormatting>
  <conditionalFormatting sqref="B25">
    <cfRule type="expression" dxfId="145" priority="213">
      <formula>IF(CertVal_IsBlnkRow*CertVal_IsBlnkRowNext=1,TRUE,FALSE)</formula>
    </cfRule>
  </conditionalFormatting>
  <conditionalFormatting sqref="B26">
    <cfRule type="expression" dxfId="144" priority="211">
      <formula>IF(CertVal_IsBlnkRow*CertVal_IsBlnkRowNext=1,TRUE,FALSE)</formula>
    </cfRule>
  </conditionalFormatting>
  <conditionalFormatting sqref="B27">
    <cfRule type="expression" dxfId="143" priority="209">
      <formula>IF(CertVal_IsBlnkRow*CertVal_IsBlnkRowNext=1,TRUE,FALSE)</formula>
    </cfRule>
  </conditionalFormatting>
  <conditionalFormatting sqref="B28">
    <cfRule type="expression" dxfId="142" priority="207">
      <formula>IF(CertVal_IsBlnkRow*CertVal_IsBlnkRowNext=1,TRUE,FALSE)</formula>
    </cfRule>
  </conditionalFormatting>
  <conditionalFormatting sqref="B29">
    <cfRule type="expression" dxfId="141" priority="205">
      <formula>IF(CertVal_IsBlnkRow*CertVal_IsBlnkRowNext=1,TRUE,FALSE)</formula>
    </cfRule>
  </conditionalFormatting>
  <conditionalFormatting sqref="B30">
    <cfRule type="expression" dxfId="140" priority="203">
      <formula>IF(CertVal_IsBlnkRow*CertVal_IsBlnkRowNext=1,TRUE,FALSE)</formula>
    </cfRule>
  </conditionalFormatting>
  <conditionalFormatting sqref="B31">
    <cfRule type="expression" dxfId="139" priority="201">
      <formula>IF(CertVal_IsBlnkRow*CertVal_IsBlnkRowNext=1,TRUE,FALSE)</formula>
    </cfRule>
  </conditionalFormatting>
  <conditionalFormatting sqref="B32">
    <cfRule type="expression" dxfId="138" priority="199">
      <formula>IF(CertVal_IsBlnkRow*CertVal_IsBlnkRowNext=1,TRUE,FALSE)</formula>
    </cfRule>
  </conditionalFormatting>
  <conditionalFormatting sqref="B33">
    <cfRule type="expression" dxfId="137" priority="197">
      <formula>IF(CertVal_IsBlnkRow*CertVal_IsBlnkRowNext=1,TRUE,FALSE)</formula>
    </cfRule>
  </conditionalFormatting>
  <conditionalFormatting sqref="B34">
    <cfRule type="expression" dxfId="136" priority="195">
      <formula>IF(CertVal_IsBlnkRow*CertVal_IsBlnkRowNext=1,TRUE,FALSE)</formula>
    </cfRule>
  </conditionalFormatting>
  <conditionalFormatting sqref="B35">
    <cfRule type="expression" dxfId="135" priority="193">
      <formula>IF(CertVal_IsBlnkRow*CertVal_IsBlnkRowNext=1,TRUE,FALSE)</formula>
    </cfRule>
  </conditionalFormatting>
  <conditionalFormatting sqref="B36">
    <cfRule type="expression" dxfId="134" priority="191">
      <formula>IF(CertVal_IsBlnkRow*CertVal_IsBlnkRowNext=1,TRUE,FALSE)</formula>
    </cfRule>
  </conditionalFormatting>
  <conditionalFormatting sqref="B37">
    <cfRule type="expression" dxfId="133" priority="189">
      <formula>IF(CertVal_IsBlnkRow*CertVal_IsBlnkRowNext=1,TRUE,FALSE)</formula>
    </cfRule>
  </conditionalFormatting>
  <conditionalFormatting sqref="B38">
    <cfRule type="expression" dxfId="132" priority="187">
      <formula>IF(CertVal_IsBlnkRow*CertVal_IsBlnkRowNext=1,TRUE,FALSE)</formula>
    </cfRule>
  </conditionalFormatting>
  <conditionalFormatting sqref="B39">
    <cfRule type="expression" dxfId="131" priority="185">
      <formula>IF(CertVal_IsBlnkRow*CertVal_IsBlnkRowNext=1,TRUE,FALSE)</formula>
    </cfRule>
  </conditionalFormatting>
  <conditionalFormatting sqref="B40">
    <cfRule type="expression" dxfId="130" priority="183">
      <formula>IF(CertVal_IsBlnkRow*CertVal_IsBlnkRowNext=1,TRUE,FALSE)</formula>
    </cfRule>
  </conditionalFormatting>
  <conditionalFormatting sqref="B41">
    <cfRule type="expression" dxfId="129" priority="181">
      <formula>IF(CertVal_IsBlnkRow*CertVal_IsBlnkRowNext=1,TRUE,FALSE)</formula>
    </cfRule>
  </conditionalFormatting>
  <conditionalFormatting sqref="B42">
    <cfRule type="expression" dxfId="128" priority="179">
      <formula>IF(CertVal_IsBlnkRow*CertVal_IsBlnkRowNext=1,TRUE,FALSE)</formula>
    </cfRule>
  </conditionalFormatting>
  <conditionalFormatting sqref="B43">
    <cfRule type="expression" dxfId="127" priority="177">
      <formula>IF(CertVal_IsBlnkRow*CertVal_IsBlnkRowNext=1,TRUE,FALSE)</formula>
    </cfRule>
  </conditionalFormatting>
  <conditionalFormatting sqref="B44">
    <cfRule type="expression" dxfId="126" priority="175">
      <formula>IF(CertVal_IsBlnkRow*CertVal_IsBlnkRowNext=1,TRUE,FALSE)</formula>
    </cfRule>
  </conditionalFormatting>
  <conditionalFormatting sqref="B45">
    <cfRule type="expression" dxfId="125" priority="173">
      <formula>IF(CertVal_IsBlnkRow*CertVal_IsBlnkRowNext=1,TRUE,FALSE)</formula>
    </cfRule>
  </conditionalFormatting>
  <conditionalFormatting sqref="B46">
    <cfRule type="expression" dxfId="124" priority="171">
      <formula>IF(CertVal_IsBlnkRow*CertVal_IsBlnkRowNext=1,TRUE,FALSE)</formula>
    </cfRule>
  </conditionalFormatting>
  <conditionalFormatting sqref="B47">
    <cfRule type="expression" dxfId="123" priority="169">
      <formula>IF(CertVal_IsBlnkRow*CertVal_IsBlnkRowNext=1,TRUE,FALSE)</formula>
    </cfRule>
  </conditionalFormatting>
  <conditionalFormatting sqref="B48">
    <cfRule type="expression" dxfId="122" priority="167">
      <formula>IF(CertVal_IsBlnkRow*CertVal_IsBlnkRowNext=1,TRUE,FALSE)</formula>
    </cfRule>
  </conditionalFormatting>
  <conditionalFormatting sqref="B49">
    <cfRule type="expression" dxfId="121" priority="165">
      <formula>IF(CertVal_IsBlnkRow*CertVal_IsBlnkRowNext=1,TRUE,FALSE)</formula>
    </cfRule>
  </conditionalFormatting>
  <conditionalFormatting sqref="B50">
    <cfRule type="expression" dxfId="120" priority="163">
      <formula>IF(CertVal_IsBlnkRow*CertVal_IsBlnkRowNext=1,TRUE,FALSE)</formula>
    </cfRule>
  </conditionalFormatting>
  <conditionalFormatting sqref="B51">
    <cfRule type="expression" dxfId="119" priority="161">
      <formula>IF(CertVal_IsBlnkRow*CertVal_IsBlnkRowNext=1,TRUE,FALSE)</formula>
    </cfRule>
  </conditionalFormatting>
  <conditionalFormatting sqref="B52">
    <cfRule type="expression" dxfId="118" priority="159">
      <formula>IF(CertVal_IsBlnkRow*CertVal_IsBlnkRowNext=1,TRUE,FALSE)</formula>
    </cfRule>
  </conditionalFormatting>
  <conditionalFormatting sqref="B53">
    <cfRule type="expression" dxfId="117" priority="157">
      <formula>IF(CertVal_IsBlnkRow*CertVal_IsBlnkRowNext=1,TRUE,FALSE)</formula>
    </cfRule>
  </conditionalFormatting>
  <conditionalFormatting sqref="B54">
    <cfRule type="expression" dxfId="116" priority="155">
      <formula>IF(CertVal_IsBlnkRow*CertVal_IsBlnkRowNext=1,TRUE,FALSE)</formula>
    </cfRule>
  </conditionalFormatting>
  <conditionalFormatting sqref="B55">
    <cfRule type="expression" dxfId="115" priority="153">
      <formula>IF(CertVal_IsBlnkRow*CertVal_IsBlnkRowNext=1,TRUE,FALSE)</formula>
    </cfRule>
  </conditionalFormatting>
  <conditionalFormatting sqref="B56">
    <cfRule type="expression" dxfId="114" priority="151">
      <formula>IF(CertVal_IsBlnkRow*CertVal_IsBlnkRowNext=1,TRUE,FALSE)</formula>
    </cfRule>
  </conditionalFormatting>
  <conditionalFormatting sqref="B57">
    <cfRule type="expression" dxfId="113" priority="149">
      <formula>IF(CertVal_IsBlnkRow*CertVal_IsBlnkRowNext=1,TRUE,FALSE)</formula>
    </cfRule>
  </conditionalFormatting>
  <conditionalFormatting sqref="B58">
    <cfRule type="expression" dxfId="112" priority="147">
      <formula>IF(CertVal_IsBlnkRow*CertVal_IsBlnkRowNext=1,TRUE,FALSE)</formula>
    </cfRule>
  </conditionalFormatting>
  <conditionalFormatting sqref="B59">
    <cfRule type="expression" dxfId="111" priority="145">
      <formula>IF(CertVal_IsBlnkRow*CertVal_IsBlnkRowNext=1,TRUE,FALSE)</formula>
    </cfRule>
  </conditionalFormatting>
  <conditionalFormatting sqref="B60">
    <cfRule type="expression" dxfId="110" priority="143">
      <formula>IF(CertVal_IsBlnkRow*CertVal_IsBlnkRowNext=1,TRUE,FALSE)</formula>
    </cfRule>
  </conditionalFormatting>
  <conditionalFormatting sqref="B61">
    <cfRule type="expression" dxfId="109" priority="141">
      <formula>IF(CertVal_IsBlnkRow*CertVal_IsBlnkRowNext=1,TRUE,FALSE)</formula>
    </cfRule>
  </conditionalFormatting>
  <conditionalFormatting sqref="B62">
    <cfRule type="expression" dxfId="108" priority="139">
      <formula>IF(CertVal_IsBlnkRow*CertVal_IsBlnkRowNext=1,TRUE,FALSE)</formula>
    </cfRule>
  </conditionalFormatting>
  <conditionalFormatting sqref="B63">
    <cfRule type="expression" dxfId="107" priority="137">
      <formula>IF(CertVal_IsBlnkRow*CertVal_IsBlnkRowNext=1,TRUE,FALSE)</formula>
    </cfRule>
  </conditionalFormatting>
  <conditionalFormatting sqref="B64">
    <cfRule type="expression" dxfId="106" priority="135">
      <formula>IF(CertVal_IsBlnkRow*CertVal_IsBlnkRowNext=1,TRUE,FALSE)</formula>
    </cfRule>
  </conditionalFormatting>
  <conditionalFormatting sqref="B65">
    <cfRule type="expression" dxfId="105" priority="133">
      <formula>IF(CertVal_IsBlnkRow*CertVal_IsBlnkRowNext=1,TRUE,FALSE)</formula>
    </cfRule>
  </conditionalFormatting>
  <conditionalFormatting sqref="B66">
    <cfRule type="expression" dxfId="104" priority="131">
      <formula>IF(CertVal_IsBlnkRow*CertVal_IsBlnkRowNext=1,TRUE,FALSE)</formula>
    </cfRule>
  </conditionalFormatting>
  <conditionalFormatting sqref="B67">
    <cfRule type="expression" dxfId="103" priority="129">
      <formula>IF(CertVal_IsBlnkRow*CertVal_IsBlnkRowNext=1,TRUE,FALSE)</formula>
    </cfRule>
  </conditionalFormatting>
  <conditionalFormatting sqref="B68">
    <cfRule type="expression" dxfId="102" priority="127">
      <formula>IF(CertVal_IsBlnkRow*CertVal_IsBlnkRowNext=1,TRUE,FALSE)</formula>
    </cfRule>
  </conditionalFormatting>
  <conditionalFormatting sqref="B69">
    <cfRule type="expression" dxfId="101" priority="125">
      <formula>IF(CertVal_IsBlnkRow*CertVal_IsBlnkRowNext=1,TRUE,FALSE)</formula>
    </cfRule>
  </conditionalFormatting>
  <conditionalFormatting sqref="B70">
    <cfRule type="expression" dxfId="100" priority="123">
      <formula>IF(CertVal_IsBlnkRow*CertVal_IsBlnkRowNext=1,TRUE,FALSE)</formula>
    </cfRule>
  </conditionalFormatting>
  <conditionalFormatting sqref="B72">
    <cfRule type="expression" dxfId="99" priority="121">
      <formula>IF(CertVal_IsBlnkRow*CertVal_IsBlnkRowNext=1,TRUE,FALSE)</formula>
    </cfRule>
  </conditionalFormatting>
  <conditionalFormatting sqref="B73">
    <cfRule type="expression" dxfId="98" priority="119">
      <formula>IF(CertVal_IsBlnkRow*CertVal_IsBlnkRowNext=1,TRUE,FALSE)</formula>
    </cfRule>
  </conditionalFormatting>
  <conditionalFormatting sqref="B74">
    <cfRule type="expression" dxfId="97" priority="117">
      <formula>IF(CertVal_IsBlnkRow*CertVal_IsBlnkRowNext=1,TRUE,FALSE)</formula>
    </cfRule>
  </conditionalFormatting>
  <conditionalFormatting sqref="B75">
    <cfRule type="expression" dxfId="96" priority="115">
      <formula>IF(CertVal_IsBlnkRow*CertVal_IsBlnkRowNext=1,TRUE,FALSE)</formula>
    </cfRule>
  </conditionalFormatting>
  <conditionalFormatting sqref="B76">
    <cfRule type="expression" dxfId="95" priority="113">
      <formula>IF(CertVal_IsBlnkRow*CertVal_IsBlnkRowNext=1,TRUE,FALSE)</formula>
    </cfRule>
  </conditionalFormatting>
  <conditionalFormatting sqref="B77">
    <cfRule type="expression" dxfId="94" priority="111">
      <formula>IF(CertVal_IsBlnkRow*CertVal_IsBlnkRowNext=1,TRUE,FALSE)</formula>
    </cfRule>
  </conditionalFormatting>
  <conditionalFormatting sqref="B78">
    <cfRule type="expression" dxfId="93" priority="109">
      <formula>IF(CertVal_IsBlnkRow*CertVal_IsBlnkRowNext=1,TRUE,FALSE)</formula>
    </cfRule>
  </conditionalFormatting>
  <conditionalFormatting sqref="B79">
    <cfRule type="expression" dxfId="92" priority="107">
      <formula>IF(CertVal_IsBlnkRow*CertVal_IsBlnkRowNext=1,TRUE,FALSE)</formula>
    </cfRule>
  </conditionalFormatting>
  <conditionalFormatting sqref="B80">
    <cfRule type="expression" dxfId="91" priority="105">
      <formula>IF(CertVal_IsBlnkRow*CertVal_IsBlnkRowNext=1,TRUE,FALSE)</formula>
    </cfRule>
  </conditionalFormatting>
  <conditionalFormatting sqref="B81">
    <cfRule type="expression" dxfId="90" priority="103">
      <formula>IF(CertVal_IsBlnkRow*CertVal_IsBlnkRowNext=1,TRUE,FALSE)</formula>
    </cfRule>
  </conditionalFormatting>
  <conditionalFormatting sqref="B82">
    <cfRule type="expression" dxfId="89" priority="101">
      <formula>IF(CertVal_IsBlnkRow*CertVal_IsBlnkRowNext=1,TRUE,FALSE)</formula>
    </cfRule>
  </conditionalFormatting>
  <conditionalFormatting sqref="B83">
    <cfRule type="expression" dxfId="88" priority="99">
      <formula>IF(CertVal_IsBlnkRow*CertVal_IsBlnkRowNext=1,TRUE,FALSE)</formula>
    </cfRule>
  </conditionalFormatting>
  <conditionalFormatting sqref="B84">
    <cfRule type="expression" dxfId="87" priority="97">
      <formula>IF(CertVal_IsBlnkRow*CertVal_IsBlnkRowNext=1,TRUE,FALSE)</formula>
    </cfRule>
  </conditionalFormatting>
  <conditionalFormatting sqref="B85">
    <cfRule type="expression" dxfId="86" priority="95">
      <formula>IF(CertVal_IsBlnkRow*CertVal_IsBlnkRowNext=1,TRUE,FALSE)</formula>
    </cfRule>
  </conditionalFormatting>
  <conditionalFormatting sqref="B86">
    <cfRule type="expression" dxfId="85" priority="93">
      <formula>IF(CertVal_IsBlnkRow*CertVal_IsBlnkRowNext=1,TRUE,FALSE)</formula>
    </cfRule>
  </conditionalFormatting>
  <conditionalFormatting sqref="B87">
    <cfRule type="expression" dxfId="84" priority="91">
      <formula>IF(CertVal_IsBlnkRow*CertVal_IsBlnkRowNext=1,TRUE,FALSE)</formula>
    </cfRule>
  </conditionalFormatting>
  <conditionalFormatting sqref="B88">
    <cfRule type="expression" dxfId="83" priority="89">
      <formula>IF(CertVal_IsBlnkRow*CertVal_IsBlnkRowNext=1,TRUE,FALSE)</formula>
    </cfRule>
  </conditionalFormatting>
  <conditionalFormatting sqref="B89">
    <cfRule type="expression" dxfId="82" priority="87">
      <formula>IF(CertVal_IsBlnkRow*CertVal_IsBlnkRowNext=1,TRUE,FALSE)</formula>
    </cfRule>
  </conditionalFormatting>
  <conditionalFormatting sqref="B90">
    <cfRule type="expression" dxfId="81" priority="85">
      <formula>IF(CertVal_IsBlnkRow*CertVal_IsBlnkRowNext=1,TRUE,FALSE)</formula>
    </cfRule>
  </conditionalFormatting>
  <conditionalFormatting sqref="B91">
    <cfRule type="expression" dxfId="80" priority="83">
      <formula>IF(CertVal_IsBlnkRow*CertVal_IsBlnkRowNext=1,TRUE,FALSE)</formula>
    </cfRule>
  </conditionalFormatting>
  <conditionalFormatting sqref="B92">
    <cfRule type="expression" dxfId="79" priority="81">
      <formula>IF(CertVal_IsBlnkRow*CertVal_IsBlnkRowNext=1,TRUE,FALSE)</formula>
    </cfRule>
  </conditionalFormatting>
  <conditionalFormatting sqref="B93">
    <cfRule type="expression" dxfId="78" priority="79">
      <formula>IF(CertVal_IsBlnkRow*CertVal_IsBlnkRowNext=1,TRUE,FALSE)</formula>
    </cfRule>
  </conditionalFormatting>
  <conditionalFormatting sqref="B94">
    <cfRule type="expression" dxfId="77" priority="77">
      <formula>IF(CertVal_IsBlnkRow*CertVal_IsBlnkRowNext=1,TRUE,FALSE)</formula>
    </cfRule>
  </conditionalFormatting>
  <conditionalFormatting sqref="B95">
    <cfRule type="expression" dxfId="76" priority="75">
      <formula>IF(CertVal_IsBlnkRow*CertVal_IsBlnkRowNext=1,TRUE,FALSE)</formula>
    </cfRule>
  </conditionalFormatting>
  <conditionalFormatting sqref="B96">
    <cfRule type="expression" dxfId="75" priority="73">
      <formula>IF(CertVal_IsBlnkRow*CertVal_IsBlnkRowNext=1,TRUE,FALSE)</formula>
    </cfRule>
  </conditionalFormatting>
  <conditionalFormatting sqref="B97">
    <cfRule type="expression" dxfId="74" priority="71">
      <formula>IF(CertVal_IsBlnkRow*CertVal_IsBlnkRowNext=1,TRUE,FALSE)</formula>
    </cfRule>
  </conditionalFormatting>
  <conditionalFormatting sqref="B98">
    <cfRule type="expression" dxfId="73" priority="69">
      <formula>IF(CertVal_IsBlnkRow*CertVal_IsBlnkRowNext=1,TRUE,FALSE)</formula>
    </cfRule>
  </conditionalFormatting>
  <conditionalFormatting sqref="B99">
    <cfRule type="expression" dxfId="72" priority="67">
      <formula>IF(CertVal_IsBlnkRow*CertVal_IsBlnkRowNext=1,TRUE,FALSE)</formula>
    </cfRule>
  </conditionalFormatting>
  <conditionalFormatting sqref="B100">
    <cfRule type="expression" dxfId="71" priority="65">
      <formula>IF(CertVal_IsBlnkRow*CertVal_IsBlnkRowNext=1,TRUE,FALSE)</formula>
    </cfRule>
  </conditionalFormatting>
  <conditionalFormatting sqref="B101">
    <cfRule type="expression" dxfId="70" priority="63">
      <formula>IF(CertVal_IsBlnkRow*CertVal_IsBlnkRowNext=1,TRUE,FALSE)</formula>
    </cfRule>
  </conditionalFormatting>
  <conditionalFormatting sqref="B102">
    <cfRule type="expression" dxfId="69" priority="61">
      <formula>IF(CertVal_IsBlnkRow*CertVal_IsBlnkRowNext=1,TRUE,FALSE)</formula>
    </cfRule>
  </conditionalFormatting>
  <conditionalFormatting sqref="B103">
    <cfRule type="expression" dxfId="68" priority="59">
      <formula>IF(CertVal_IsBlnkRow*CertVal_IsBlnkRowNext=1,TRUE,FALSE)</formula>
    </cfRule>
  </conditionalFormatting>
  <conditionalFormatting sqref="B104">
    <cfRule type="expression" dxfId="67" priority="57">
      <formula>IF(CertVal_IsBlnkRow*CertVal_IsBlnkRowNext=1,TRUE,FALSE)</formula>
    </cfRule>
  </conditionalFormatting>
  <conditionalFormatting sqref="B105">
    <cfRule type="expression" dxfId="66" priority="55">
      <formula>IF(CertVal_IsBlnkRow*CertVal_IsBlnkRowNext=1,TRUE,FALSE)</formula>
    </cfRule>
  </conditionalFormatting>
  <conditionalFormatting sqref="B106">
    <cfRule type="expression" dxfId="65" priority="53">
      <formula>IF(CertVal_IsBlnkRow*CertVal_IsBlnkRowNext=1,TRUE,FALSE)</formula>
    </cfRule>
  </conditionalFormatting>
  <conditionalFormatting sqref="B107">
    <cfRule type="expression" dxfId="64" priority="51">
      <formula>IF(CertVal_IsBlnkRow*CertVal_IsBlnkRowNext=1,TRUE,FALSE)</formula>
    </cfRule>
  </conditionalFormatting>
  <conditionalFormatting sqref="B108">
    <cfRule type="expression" dxfId="63" priority="49">
      <formula>IF(CertVal_IsBlnkRow*CertVal_IsBlnkRowNext=1,TRUE,FALSE)</formula>
    </cfRule>
  </conditionalFormatting>
  <conditionalFormatting sqref="B109">
    <cfRule type="expression" dxfId="62" priority="47">
      <formula>IF(CertVal_IsBlnkRow*CertVal_IsBlnkRowNext=1,TRUE,FALSE)</formula>
    </cfRule>
  </conditionalFormatting>
  <conditionalFormatting sqref="B110">
    <cfRule type="expression" dxfId="61" priority="45">
      <formula>IF(CertVal_IsBlnkRow*CertVal_IsBlnkRowNext=1,TRUE,FALSE)</formula>
    </cfRule>
  </conditionalFormatting>
  <conditionalFormatting sqref="B111">
    <cfRule type="expression" dxfId="60" priority="43">
      <formula>IF(CertVal_IsBlnkRow*CertVal_IsBlnkRowNext=1,TRUE,FALSE)</formula>
    </cfRule>
  </conditionalFormatting>
  <conditionalFormatting sqref="B112">
    <cfRule type="expression" dxfId="59" priority="41">
      <formula>IF(CertVal_IsBlnkRow*CertVal_IsBlnkRowNext=1,TRUE,FALSE)</formula>
    </cfRule>
  </conditionalFormatting>
  <conditionalFormatting sqref="B113">
    <cfRule type="expression" dxfId="58" priority="39">
      <formula>IF(CertVal_IsBlnkRow*CertVal_IsBlnkRowNext=1,TRUE,FALSE)</formula>
    </cfRule>
  </conditionalFormatting>
  <conditionalFormatting sqref="B114">
    <cfRule type="expression" dxfId="57" priority="37">
      <formula>IF(CertVal_IsBlnkRow*CertVal_IsBlnkRowNext=1,TRUE,FALSE)</formula>
    </cfRule>
  </conditionalFormatting>
  <conditionalFormatting sqref="B115">
    <cfRule type="expression" dxfId="56" priority="35">
      <formula>IF(CertVal_IsBlnkRow*CertVal_IsBlnkRowNext=1,TRUE,FALSE)</formula>
    </cfRule>
  </conditionalFormatting>
  <conditionalFormatting sqref="B116">
    <cfRule type="expression" dxfId="55" priority="33">
      <formula>IF(CertVal_IsBlnkRow*CertVal_IsBlnkRowNext=1,TRUE,FALSE)</formula>
    </cfRule>
  </conditionalFormatting>
  <conditionalFormatting sqref="B117">
    <cfRule type="expression" dxfId="54" priority="31">
      <formula>IF(CertVal_IsBlnkRow*CertVal_IsBlnkRowNext=1,TRUE,FALSE)</formula>
    </cfRule>
  </conditionalFormatting>
  <conditionalFormatting sqref="B118">
    <cfRule type="expression" dxfId="53" priority="29">
      <formula>IF(CertVal_IsBlnkRow*CertVal_IsBlnkRowNext=1,TRUE,FALSE)</formula>
    </cfRule>
  </conditionalFormatting>
  <conditionalFormatting sqref="B119">
    <cfRule type="expression" dxfId="52" priority="27">
      <formula>IF(CertVal_IsBlnkRow*CertVal_IsBlnkRowNext=1,TRUE,FALSE)</formula>
    </cfRule>
  </conditionalFormatting>
  <conditionalFormatting sqref="B120">
    <cfRule type="expression" dxfId="51" priority="25">
      <formula>IF(CertVal_IsBlnkRow*CertVal_IsBlnkRowNext=1,TRUE,FALSE)</formula>
    </cfRule>
  </conditionalFormatting>
  <conditionalFormatting sqref="B121">
    <cfRule type="expression" dxfId="50" priority="23">
      <formula>IF(CertVal_IsBlnkRow*CertVal_IsBlnkRowNext=1,TRUE,FALSE)</formula>
    </cfRule>
  </conditionalFormatting>
  <conditionalFormatting sqref="B122">
    <cfRule type="expression" dxfId="49" priority="21">
      <formula>IF(CertVal_IsBlnkRow*CertVal_IsBlnkRowNext=1,TRUE,FALSE)</formula>
    </cfRule>
  </conditionalFormatting>
  <conditionalFormatting sqref="B123">
    <cfRule type="expression" dxfId="48" priority="19">
      <formula>IF(CertVal_IsBlnkRow*CertVal_IsBlnkRowNext=1,TRUE,FALSE)</formula>
    </cfRule>
  </conditionalFormatting>
  <conditionalFormatting sqref="B124">
    <cfRule type="expression" dxfId="47" priority="17">
      <formula>IF(CertVal_IsBlnkRow*CertVal_IsBlnkRowNext=1,TRUE,FALSE)</formula>
    </cfRule>
  </conditionalFormatting>
  <conditionalFormatting sqref="B125">
    <cfRule type="expression" dxfId="46" priority="15">
      <formula>IF(CertVal_IsBlnkRow*CertVal_IsBlnkRowNext=1,TRUE,FALSE)</formula>
    </cfRule>
  </conditionalFormatting>
  <conditionalFormatting sqref="B126">
    <cfRule type="expression" dxfId="45" priority="13">
      <formula>IF(CertVal_IsBlnkRow*CertVal_IsBlnkRowNext=1,TRUE,FALSE)</formula>
    </cfRule>
  </conditionalFormatting>
  <conditionalFormatting sqref="B127">
    <cfRule type="expression" dxfId="44" priority="11">
      <formula>IF(CertVal_IsBlnkRow*CertVal_IsBlnkRowNext=1,TRUE,FALSE)</formula>
    </cfRule>
  </conditionalFormatting>
  <conditionalFormatting sqref="B128">
    <cfRule type="expression" dxfId="43" priority="9">
      <formula>IF(CertVal_IsBlnkRow*CertVal_IsBlnkRowNext=1,TRUE,FALSE)</formula>
    </cfRule>
  </conditionalFormatting>
  <conditionalFormatting sqref="B129">
    <cfRule type="expression" dxfId="42" priority="7">
      <formula>IF(CertVal_IsBlnkRow*CertVal_IsBlnkRowNext=1,TRUE,FALSE)</formula>
    </cfRule>
  </conditionalFormatting>
  <conditionalFormatting sqref="B130">
    <cfRule type="expression" dxfId="41" priority="5">
      <formula>IF(CertVal_IsBlnkRow*CertVal_IsBlnkRowNext=1,TRUE,FALSE)</formula>
    </cfRule>
  </conditionalFormatting>
  <conditionalFormatting sqref="B131">
    <cfRule type="expression" dxfId="40" priority="3">
      <formula>IF(CertVal_IsBlnkRow*CertVal_IsBlnkRowNext=1,TRUE,FALSE)</formula>
    </cfRule>
  </conditionalFormatting>
  <conditionalFormatting sqref="B13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8CA4FCEE-CAAF-4A89-B06E-24D7018F1520}"/>
    <hyperlink ref="B7" location="'AR Digest 10-50g'!$A$1" display="'AR Digest 10-50g'!$A$1" xr:uid="{A7F6FEAA-2BB4-4F79-9BD9-F17D7AF2FE76}"/>
    <hyperlink ref="B9" location="'IRC'!$A$76" display="'IRC'!$A$76" xr:uid="{E44F466E-165A-4644-B3FD-74CB17C0BDB2}"/>
    <hyperlink ref="B11" location="'4-Acid'!$A$1" display="'4-Acid'!$A$1" xr:uid="{F616DB67-BAF8-45BB-BCC0-4BD508088181}"/>
    <hyperlink ref="B12" location="'4-Acid'!$A$18" display="'4-Acid'!$A$18" xr:uid="{75D7380A-20BE-4783-B9CF-0699C152201A}"/>
    <hyperlink ref="B13" location="'4-Acid'!$A$58" display="'4-Acid'!$A$58" xr:uid="{C9CE5842-5E64-4FF7-8939-4D55E41147E1}"/>
    <hyperlink ref="B14" location="'4-Acid'!$A$94" display="'4-Acid'!$A$94" xr:uid="{508C279D-0B1B-4994-92B7-1C73C0587ADE}"/>
    <hyperlink ref="B15" location="'4-Acid'!$A$112" display="'4-Acid'!$A$112" xr:uid="{DB39E36D-A4BB-49C5-96B3-4DD68EF1C2F2}"/>
    <hyperlink ref="B16" location="'4-Acid'!$A$131" display="'4-Acid'!$A$131" xr:uid="{90D5D904-DFE2-4E00-9860-B0E673902FEF}"/>
    <hyperlink ref="B17" location="'4-Acid'!$A$149" display="'4-Acid'!$A$149" xr:uid="{B73F0ECA-76D6-47AF-9A26-45FF24009883}"/>
    <hyperlink ref="B18" location="'4-Acid'!$A$167" display="'4-Acid'!$A$167" xr:uid="{38DDD0D4-CBCD-432B-9240-C3F3ABE43DDA}"/>
    <hyperlink ref="B19" location="'4-Acid'!$A$185" display="'4-Acid'!$A$185" xr:uid="{83AD9A4C-08FC-4E6F-895F-21D99535AFF1}"/>
    <hyperlink ref="B20" location="'4-Acid'!$A$203" display="'4-Acid'!$A$203" xr:uid="{64864C4B-C4C4-4F58-B55A-389DBFD4E06A}"/>
    <hyperlink ref="B21" location="'4-Acid'!$A$222" display="'4-Acid'!$A$222" xr:uid="{C5D045D6-F8DF-41B0-8FB3-6251178A03D9}"/>
    <hyperlink ref="B22" location="'4-Acid'!$A$240" display="'4-Acid'!$A$240" xr:uid="{DFD00AC2-97D3-4A9B-A161-05F5FE9C5750}"/>
    <hyperlink ref="B23" location="'4-Acid'!$A$258" display="'4-Acid'!$A$258" xr:uid="{8DB152CC-29CD-4CEB-AD87-F155B65819A6}"/>
    <hyperlink ref="B24" location="'4-Acid'!$A$276" display="'4-Acid'!$A$276" xr:uid="{C402D871-C2EE-4BED-9511-F7B506917C6D}"/>
    <hyperlink ref="B25" location="'4-Acid'!$A$294" display="'4-Acid'!$A$294" xr:uid="{57411032-6E14-4112-9431-3D6E56B12EFF}"/>
    <hyperlink ref="B26" location="'4-Acid'!$A$312" display="'4-Acid'!$A$312" xr:uid="{549E1F2B-9387-4F70-B5ED-4A8D8050A635}"/>
    <hyperlink ref="B27" location="'4-Acid'!$A$331" display="'4-Acid'!$A$331" xr:uid="{814BFCD5-147F-42AE-94C1-24085E5A4EBE}"/>
    <hyperlink ref="B28" location="'4-Acid'!$A$349" display="'4-Acid'!$A$349" xr:uid="{EF492960-055C-4F54-9E20-3819213A0341}"/>
    <hyperlink ref="B29" location="'4-Acid'!$A$367" display="'4-Acid'!$A$367" xr:uid="{1D6FB5B3-0BF7-4616-9F07-9E6141404FE5}"/>
    <hyperlink ref="B30" location="'4-Acid'!$A$386" display="'4-Acid'!$A$386" xr:uid="{20B4877D-CFDB-4D33-9884-92662AB6A760}"/>
    <hyperlink ref="B31" location="'4-Acid'!$A$405" display="'4-Acid'!$A$405" xr:uid="{DBA582A2-DC5D-42B4-90C3-2468206F50B2}"/>
    <hyperlink ref="B32" location="'4-Acid'!$A$442" display="'4-Acid'!$A$442" xr:uid="{0E2F4C52-AAA8-46FC-B132-AF39AACA9A8C}"/>
    <hyperlink ref="B33" location="'4-Acid'!$A$461" display="'4-Acid'!$A$461" xr:uid="{3CDA519A-B800-4BA9-B9DE-F5E46CA7444D}"/>
    <hyperlink ref="B34" location="'4-Acid'!$A$480" display="'4-Acid'!$A$480" xr:uid="{6CC21A2B-4372-4809-8BF8-879A943F4FC0}"/>
    <hyperlink ref="B35" location="'4-Acid'!$A$498" display="'4-Acid'!$A$498" xr:uid="{5994EFC9-E53E-4F70-9462-EB587CADE8BB}"/>
    <hyperlink ref="B36" location="'4-Acid'!$A$516" display="'4-Acid'!$A$516" xr:uid="{47A29F29-B758-46BC-AB21-AC4B6686738A}"/>
    <hyperlink ref="B37" location="'4-Acid'!$A$534" display="'4-Acid'!$A$534" xr:uid="{BDE5EB4E-07F3-4920-8C0A-33BC4C7D34AF}"/>
    <hyperlink ref="B38" location="'4-Acid'!$A$552" display="'4-Acid'!$A$552" xr:uid="{0C4B4764-F9D2-4F04-90D9-FE764341553F}"/>
    <hyperlink ref="B39" location="'4-Acid'!$A$570" display="'4-Acid'!$A$570" xr:uid="{7E6786A9-26B5-4666-AF21-6746552903BF}"/>
    <hyperlink ref="B40" location="'4-Acid'!$A$588" display="'4-Acid'!$A$588" xr:uid="{F779A865-3015-4251-8752-7FEA8B0E5116}"/>
    <hyperlink ref="B41" location="'4-Acid'!$A$607" display="'4-Acid'!$A$607" xr:uid="{8B220978-9794-4413-8227-6295E002AEBB}"/>
    <hyperlink ref="B42" location="'4-Acid'!$A$625" display="'4-Acid'!$A$625" xr:uid="{A805D2A0-9C4D-4908-95AE-0A1D016F9B38}"/>
    <hyperlink ref="B43" location="'4-Acid'!$A$644" display="'4-Acid'!$A$644" xr:uid="{EEC63921-7D3D-48D8-82FC-2C727D2D107F}"/>
    <hyperlink ref="B44" location="'4-Acid'!$A$662" display="'4-Acid'!$A$662" xr:uid="{401E6093-69FD-4EB2-8F91-6C2B9022D916}"/>
    <hyperlink ref="B45" location="'4-Acid'!$A$681" display="'4-Acid'!$A$681" xr:uid="{933B2897-6C28-4B26-BF97-B187ED5E2CE0}"/>
    <hyperlink ref="B46" location="'4-Acid'!$A$699" display="'4-Acid'!$A$699" xr:uid="{C2C44395-252A-46A5-AB46-6341E9ED14C1}"/>
    <hyperlink ref="B47" location="'4-Acid'!$A$717" display="'4-Acid'!$A$717" xr:uid="{00484169-C2CA-4A02-A8A9-AE3AA5A54F1B}"/>
    <hyperlink ref="B48" location="'4-Acid'!$A$736" display="'4-Acid'!$A$736" xr:uid="{1728BAB7-CA77-4749-A4FA-2AA93330FBAC}"/>
    <hyperlink ref="B49" location="'4-Acid'!$A$754" display="'4-Acid'!$A$754" xr:uid="{536BED1C-818E-4C9F-8CED-94379ECAFE07}"/>
    <hyperlink ref="B50" location="'4-Acid'!$A$772" display="'4-Acid'!$A$772" xr:uid="{EDEC4E5E-1E6D-4828-BE54-A95DBCEB0F9D}"/>
    <hyperlink ref="B51" location="'4-Acid'!$A$790" display="'4-Acid'!$A$790" xr:uid="{7E40EFEC-8930-4520-850D-C71EFE16155A}"/>
    <hyperlink ref="B52" location="'4-Acid'!$A$808" display="'4-Acid'!$A$808" xr:uid="{655B5788-3055-4B0B-ADB1-3C61491A4A9A}"/>
    <hyperlink ref="B53" location="'4-Acid'!$A$827" display="'4-Acid'!$A$827" xr:uid="{EC368E22-BFB9-402F-8BA2-85492A2BD71A}"/>
    <hyperlink ref="B54" location="'4-Acid'!$A$845" display="'4-Acid'!$A$845" xr:uid="{78914405-BF83-40C1-AFFA-345C1C541914}"/>
    <hyperlink ref="B55" location="'4-Acid'!$A$864" display="'4-Acid'!$A$864" xr:uid="{5F18F5A0-0708-4797-A458-E6778A8940A8}"/>
    <hyperlink ref="B56" location="'4-Acid'!$A$883" display="'4-Acid'!$A$883" xr:uid="{E6FE1D7B-C9A8-4289-89FB-87ADD1753778}"/>
    <hyperlink ref="B57" location="'4-Acid'!$A$901" display="'4-Acid'!$A$901" xr:uid="{753125E0-7749-4610-B881-23A3829C28E5}"/>
    <hyperlink ref="B58" location="'4-Acid'!$A$919" display="'4-Acid'!$A$919" xr:uid="{2EEF6DE1-C32E-4EAD-80B7-401EBAAAA102}"/>
    <hyperlink ref="B59" location="'4-Acid'!$A$938" display="'4-Acid'!$A$938" xr:uid="{27F34BEF-5D74-4EF7-897B-098BA0487826}"/>
    <hyperlink ref="B60" location="'4-Acid'!$A$957" display="'4-Acid'!$A$957" xr:uid="{54BF842C-3D2F-4622-8074-8D71720ADB56}"/>
    <hyperlink ref="B61" location="'4-Acid'!$A$976" display="'4-Acid'!$A$976" xr:uid="{D349E801-192C-4325-8C5D-B91AF9D6D4BD}"/>
    <hyperlink ref="B62" location="'4-Acid'!$A$994" display="'4-Acid'!$A$994" xr:uid="{392CC606-494A-4F6D-8EF6-CB2ED781D2FB}"/>
    <hyperlink ref="B63" location="'4-Acid'!$A$1012" display="'4-Acid'!$A$1012" xr:uid="{B4BA2E9C-CB4A-4BF4-9C49-506A2A34F002}"/>
    <hyperlink ref="B64" location="'4-Acid'!$A$1030" display="'4-Acid'!$A$1030" xr:uid="{8D97EAD8-3D4C-4533-AE68-AE005D5BA2D5}"/>
    <hyperlink ref="B65" location="'4-Acid'!$A$1049" display="'4-Acid'!$A$1049" xr:uid="{627C2B79-B379-4B76-9CCF-F5016EA27A52}"/>
    <hyperlink ref="B66" location="'4-Acid'!$A$1067" display="'4-Acid'!$A$1067" xr:uid="{5FECE624-D988-4C3F-B37A-B239CDF55433}"/>
    <hyperlink ref="B67" location="'4-Acid'!$A$1085" display="'4-Acid'!$A$1085" xr:uid="{C7FD1917-A904-49B9-8286-850CCE81B04C}"/>
    <hyperlink ref="B68" location="'4-Acid'!$A$1104" display="'4-Acid'!$A$1104" xr:uid="{6C98A4E1-2942-436B-BEA3-D3D2D9AF77D9}"/>
    <hyperlink ref="B69" location="'4-Acid'!$A$1123" display="'4-Acid'!$A$1123" xr:uid="{FC420290-65C5-4165-B2F6-BADC05DD56E6}"/>
    <hyperlink ref="B70" location="'4-Acid'!$A$1141" display="'4-Acid'!$A$1141" xr:uid="{A8F8B9F3-91DE-4B17-9828-C29E9E39AA9F}"/>
    <hyperlink ref="B72" location="'Aqua Regia'!$A$1" display="'Aqua Regia'!$A$1" xr:uid="{83EF748C-2732-4892-AB3A-411A2ACB822D}"/>
    <hyperlink ref="B73" location="'Aqua Regia'!$A$18" display="'Aqua Regia'!$A$18" xr:uid="{E2594770-7734-4C75-9FA7-4A28EA57CBDA}"/>
    <hyperlink ref="B74" location="'Aqua Regia'!$A$58" display="'Aqua Regia'!$A$58" xr:uid="{ACDDB28B-AE91-4503-BAA9-2A66E6434A23}"/>
    <hyperlink ref="B75" location="'Aqua Regia'!$A$76" display="'Aqua Regia'!$A$76" xr:uid="{8DD345A3-4C2A-422B-BB24-F71F055E25CF}"/>
    <hyperlink ref="B76" location="'Aqua Regia'!$A$94" display="'Aqua Regia'!$A$94" xr:uid="{876D4068-B4D3-4103-B8F1-D11DEC09F7D0}"/>
    <hyperlink ref="B77" location="'Aqua Regia'!$A$112" display="'Aqua Regia'!$A$112" xr:uid="{2E44C402-AB32-4CA7-8839-6C69FF1AEF27}"/>
    <hyperlink ref="B78" location="'Aqua Regia'!$A$131" display="'Aqua Regia'!$A$131" xr:uid="{0435B059-EC93-4E12-AD7F-11625D73A606}"/>
    <hyperlink ref="B79" location="'Aqua Regia'!$A$149" display="'Aqua Regia'!$A$149" xr:uid="{B447229E-D72D-45EC-9D0B-00D9E5186F2C}"/>
    <hyperlink ref="B80" location="'Aqua Regia'!$A$167" display="'Aqua Regia'!$A$167" xr:uid="{45BD962D-ED93-4969-8CE2-BD1BD1BCC0DD}"/>
    <hyperlink ref="B81" location="'Aqua Regia'!$A$185" display="'Aqua Regia'!$A$185" xr:uid="{16062770-E439-4F80-B97B-784A50E87F76}"/>
    <hyperlink ref="B82" location="'Aqua Regia'!$A$203" display="'Aqua Regia'!$A$203" xr:uid="{691DAC4C-13F7-4870-B096-F5368ACD4473}"/>
    <hyperlink ref="B83" location="'Aqua Regia'!$A$221" display="'Aqua Regia'!$A$221" xr:uid="{38F655A8-04C2-45D7-BAFF-8CC26DBD91B7}"/>
    <hyperlink ref="B84" location="'Aqua Regia'!$A$239" display="'Aqua Regia'!$A$239" xr:uid="{D0D52B09-01E2-4C53-BEB0-1C9FBD3C6B7D}"/>
    <hyperlink ref="B85" location="'Aqua Regia'!$A$257" display="'Aqua Regia'!$A$257" xr:uid="{5B5DA83F-FC87-40E6-B87F-7F786C3A0D03}"/>
    <hyperlink ref="B86" location="'Aqua Regia'!$A$275" display="'Aqua Regia'!$A$275" xr:uid="{9EBE8BF3-AE22-4FD4-A5AD-286A0233E8AD}"/>
    <hyperlink ref="B87" location="'Aqua Regia'!$A$293" display="'Aqua Regia'!$A$293" xr:uid="{C289DEF5-A110-4ACF-8B50-8CA9F368F2F7}"/>
    <hyperlink ref="B88" location="'Aqua Regia'!$A$312" display="'Aqua Regia'!$A$312" xr:uid="{A11C0C6B-4718-45BA-BA19-3C3CCB4AA4BB}"/>
    <hyperlink ref="B89" location="'Aqua Regia'!$A$331" display="'Aqua Regia'!$A$331" xr:uid="{BFD490D5-E7F3-4DE0-A380-8C32F331151A}"/>
    <hyperlink ref="B90" location="'Aqua Regia'!$A$349" display="'Aqua Regia'!$A$349" xr:uid="{C690DD00-17BF-4BD3-AD1C-2B2D745315F9}"/>
    <hyperlink ref="B91" location="'Aqua Regia'!$A$368" display="'Aqua Regia'!$A$368" xr:uid="{F725B100-F15A-4D7F-9966-42644EBCD33A}"/>
    <hyperlink ref="B92" location="'Aqua Regia'!$A$386" display="'Aqua Regia'!$A$386" xr:uid="{4345E1EE-02E1-432B-8345-7D80073B4D99}"/>
    <hyperlink ref="B93" location="'Aqua Regia'!$A$405" display="'Aqua Regia'!$A$405" xr:uid="{F9C5BE9B-413F-4551-B118-D7B46ABAA49E}"/>
    <hyperlink ref="B94" location="'Aqua Regia'!$A$423" display="'Aqua Regia'!$A$423" xr:uid="{AEFCAF3B-CB1F-4B98-BD9B-7B0B7A12AB6B}"/>
    <hyperlink ref="B95" location="'Aqua Regia'!$A$441" display="'Aqua Regia'!$A$441" xr:uid="{52E53853-BB4D-4899-9D95-1E3CF1249F2C}"/>
    <hyperlink ref="B96" location="'Aqua Regia'!$A$460" display="'Aqua Regia'!$A$460" xr:uid="{EAA4B535-2161-4604-87A4-71D08B50FCAA}"/>
    <hyperlink ref="B97" location="'Aqua Regia'!$A$479" display="'Aqua Regia'!$A$479" xr:uid="{CEDA50F0-D7B9-4657-B790-A97A8A6137EF}"/>
    <hyperlink ref="B98" location="'Aqua Regia'!$A$497" display="'Aqua Regia'!$A$497" xr:uid="{7C709D9D-3C6A-422D-8B17-FF1A28E62AD0}"/>
    <hyperlink ref="B99" location="'Aqua Regia'!$A$515" display="'Aqua Regia'!$A$515" xr:uid="{5259DD3B-0AF6-47B8-8D24-872F48B10F8C}"/>
    <hyperlink ref="B100" location="'Aqua Regia'!$A$533" display="'Aqua Regia'!$A$533" xr:uid="{CD004879-211B-42E0-B1D0-CB23DAC2E235}"/>
    <hyperlink ref="B101" location="'Aqua Regia'!$A$551" display="'Aqua Regia'!$A$551" xr:uid="{1C4FC5D7-5ADC-42C3-A40F-36E94D080225}"/>
    <hyperlink ref="B102" location="'Aqua Regia'!$A$570" display="'Aqua Regia'!$A$570" xr:uid="{E4041027-E25F-4998-8D93-3439C00DA13C}"/>
    <hyperlink ref="B103" location="'Aqua Regia'!$A$588" display="'Aqua Regia'!$A$588" xr:uid="{C2FFDCD9-7E28-418D-BB04-3075566A0194}"/>
    <hyperlink ref="B104" location="'Aqua Regia'!$A$606" display="'Aqua Regia'!$A$606" xr:uid="{05A8D0BA-5618-49F0-95F3-6C134DE2D4F4}"/>
    <hyperlink ref="B105" location="'Aqua Regia'!$A$624" display="'Aqua Regia'!$A$624" xr:uid="{35E38ECB-F8CB-4685-9B76-80404DDAD671}"/>
    <hyperlink ref="B106" location="'Aqua Regia'!$A$643" display="'Aqua Regia'!$A$643" xr:uid="{8ACC5E44-9ED3-44C3-AB78-67D194D3D869}"/>
    <hyperlink ref="B107" location="'Aqua Regia'!$A$661" display="'Aqua Regia'!$A$661" xr:uid="{C2B6E28D-9E80-4A13-B213-C90013FF61F7}"/>
    <hyperlink ref="B108" location="'Aqua Regia'!$A$680" display="'Aqua Regia'!$A$680" xr:uid="{17191D59-1B05-4535-B092-582D04E938EF}"/>
    <hyperlink ref="B109" location="'Aqua Regia'!$A$698" display="'Aqua Regia'!$A$698" xr:uid="{64798753-B6D6-4F33-91E3-00215696627E}"/>
    <hyperlink ref="B110" location="'Aqua Regia'!$A$734" display="'Aqua Regia'!$A$734" xr:uid="{6231D5F7-2A56-46D4-BB7A-EB6D5812BA8C}"/>
    <hyperlink ref="B111" location="'Aqua Regia'!$A$770" display="'Aqua Regia'!$A$770" xr:uid="{FE686E86-830E-4DAD-94BC-F8B010FE7FE7}"/>
    <hyperlink ref="B112" location="'Aqua Regia'!$A$788" display="'Aqua Regia'!$A$788" xr:uid="{048B4CD7-ADA8-4427-AC30-2FD8D5012BBC}"/>
    <hyperlink ref="B113" location="'Aqua Regia'!$A$806" display="'Aqua Regia'!$A$806" xr:uid="{676810A9-59B4-476A-AFC1-6EB541D71C53}"/>
    <hyperlink ref="B114" location="'Aqua Regia'!$A$824" display="'Aqua Regia'!$A$824" xr:uid="{6104D983-E802-4FBB-9E4C-B036E5A030C0}"/>
    <hyperlink ref="B115" location="'Aqua Regia'!$A$842" display="'Aqua Regia'!$A$842" xr:uid="{7E2BF6E5-6E84-4FE2-B987-31C1526975DA}"/>
    <hyperlink ref="B116" location="'Aqua Regia'!$A$861" display="'Aqua Regia'!$A$861" xr:uid="{F981B14D-5F18-4FD7-9775-C0F8AC610329}"/>
    <hyperlink ref="B117" location="'Aqua Regia'!$A$880" display="'Aqua Regia'!$A$880" xr:uid="{96651536-CB12-4420-B11B-12F992C0939D}"/>
    <hyperlink ref="B118" location="'Aqua Regia'!$A$898" display="'Aqua Regia'!$A$898" xr:uid="{CB03BC20-BD2B-44AB-80AF-1C99DAB282BE}"/>
    <hyperlink ref="B119" location="'Aqua Regia'!$A$916" display="'Aqua Regia'!$A$916" xr:uid="{493C2034-5A6B-4854-9D57-C901922CCEFC}"/>
    <hyperlink ref="B120" location="'Aqua Regia'!$A$934" display="'Aqua Regia'!$A$934" xr:uid="{1D1C5412-3353-4524-A44D-623BF426991B}"/>
    <hyperlink ref="B121" location="'Aqua Regia'!$A$952" display="'Aqua Regia'!$A$952" xr:uid="{3345C864-E599-4072-B593-9BB47676EF74}"/>
    <hyperlink ref="B122" location="'Aqua Regia'!$A$971" display="'Aqua Regia'!$A$971" xr:uid="{066F72D5-9708-43A8-A447-748F22076041}"/>
    <hyperlink ref="B123" location="'Aqua Regia'!$A$990" display="'Aqua Regia'!$A$990" xr:uid="{26C013ED-6118-4D40-B326-17AADDB6CDAA}"/>
    <hyperlink ref="B124" location="'Aqua Regia'!$A$1008" display="'Aqua Regia'!$A$1008" xr:uid="{A5E5419A-CB22-400C-9621-2AB05EDDAC44}"/>
    <hyperlink ref="B125" location="'Aqua Regia'!$A$1026" display="'Aqua Regia'!$A$1026" xr:uid="{B3C07938-9307-4B99-B668-F7752A96BE2E}"/>
    <hyperlink ref="B126" location="'Aqua Regia'!$A$1063" display="'Aqua Regia'!$A$1063" xr:uid="{93941F89-1D63-4CC0-BA92-85EB943B2460}"/>
    <hyperlink ref="B127" location="'Aqua Regia'!$A$1081" display="'Aqua Regia'!$A$1081" xr:uid="{A46DC665-089E-480C-8BC0-8F5FC93FD186}"/>
    <hyperlink ref="B128" location="'Aqua Regia'!$A$1099" display="'Aqua Regia'!$A$1099" xr:uid="{E412EE40-F48A-4B37-A446-861C352FEBB5}"/>
    <hyperlink ref="B129" location="'Aqua Regia'!$A$1118" display="'Aqua Regia'!$A$1118" xr:uid="{1DD4B71F-7909-4CD4-907B-A0F1F7BE1BD5}"/>
    <hyperlink ref="B130" location="'Aqua Regia'!$A$1136" display="'Aqua Regia'!$A$1136" xr:uid="{C29538CD-9350-4F3D-9363-7075E521B493}"/>
    <hyperlink ref="B131" location="'Aqua Regia'!$A$1155" display="'Aqua Regia'!$A$1155" xr:uid="{4E189E21-C888-447A-B76F-0E3476421210}"/>
    <hyperlink ref="B132" location="'Aqua Regia'!$A$1173" display="'Aqua Regia'!$A$1173" xr:uid="{E345DAF8-8454-4812-A12D-B7325B96D55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D077-EFDF-4C75-927F-D3AE2EB5DC81}">
  <sheetPr codeName="Sheet14"/>
  <dimension ref="A1:BN1220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51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9" t="s">
        <v>239</v>
      </c>
      <c r="E3" s="150" t="s">
        <v>241</v>
      </c>
      <c r="F3" s="150" t="s">
        <v>242</v>
      </c>
      <c r="G3" s="150" t="s">
        <v>243</v>
      </c>
      <c r="H3" s="150" t="s">
        <v>244</v>
      </c>
      <c r="I3" s="150" t="s">
        <v>245</v>
      </c>
      <c r="J3" s="150" t="s">
        <v>246</v>
      </c>
      <c r="K3" s="150" t="s">
        <v>247</v>
      </c>
      <c r="L3" s="150" t="s">
        <v>248</v>
      </c>
      <c r="M3" s="150" t="s">
        <v>249</v>
      </c>
      <c r="N3" s="150" t="s">
        <v>250</v>
      </c>
      <c r="O3" s="150" t="s">
        <v>251</v>
      </c>
      <c r="P3" s="150" t="s">
        <v>252</v>
      </c>
      <c r="Q3" s="150" t="s">
        <v>253</v>
      </c>
      <c r="R3" s="150" t="s">
        <v>254</v>
      </c>
      <c r="S3" s="150" t="s">
        <v>255</v>
      </c>
      <c r="T3" s="150" t="s">
        <v>256</v>
      </c>
      <c r="U3" s="150" t="s">
        <v>257</v>
      </c>
      <c r="V3" s="150" t="s">
        <v>258</v>
      </c>
      <c r="W3" s="150" t="s">
        <v>259</v>
      </c>
      <c r="X3" s="150" t="s">
        <v>260</v>
      </c>
      <c r="Y3" s="150" t="s">
        <v>261</v>
      </c>
      <c r="Z3" s="150" t="s">
        <v>263</v>
      </c>
      <c r="AA3" s="150" t="s">
        <v>264</v>
      </c>
      <c r="AB3" s="150" t="s">
        <v>265</v>
      </c>
      <c r="AC3" s="150" t="s">
        <v>266</v>
      </c>
      <c r="AD3" s="151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114</v>
      </c>
      <c r="E4" s="11" t="s">
        <v>287</v>
      </c>
      <c r="F4" s="11" t="s">
        <v>287</v>
      </c>
      <c r="G4" s="11" t="s">
        <v>287</v>
      </c>
      <c r="H4" s="11" t="s">
        <v>287</v>
      </c>
      <c r="I4" s="11" t="s">
        <v>288</v>
      </c>
      <c r="J4" s="11" t="s">
        <v>288</v>
      </c>
      <c r="K4" s="11" t="s">
        <v>114</v>
      </c>
      <c r="L4" s="11" t="s">
        <v>288</v>
      </c>
      <c r="M4" s="11" t="s">
        <v>287</v>
      </c>
      <c r="N4" s="11" t="s">
        <v>114</v>
      </c>
      <c r="O4" s="11" t="s">
        <v>288</v>
      </c>
      <c r="P4" s="11" t="s">
        <v>288</v>
      </c>
      <c r="Q4" s="11" t="s">
        <v>288</v>
      </c>
      <c r="R4" s="11" t="s">
        <v>288</v>
      </c>
      <c r="S4" s="11" t="s">
        <v>288</v>
      </c>
      <c r="T4" s="11" t="s">
        <v>288</v>
      </c>
      <c r="U4" s="11" t="s">
        <v>287</v>
      </c>
      <c r="V4" s="11" t="s">
        <v>287</v>
      </c>
      <c r="W4" s="11" t="s">
        <v>114</v>
      </c>
      <c r="X4" s="11" t="s">
        <v>287</v>
      </c>
      <c r="Y4" s="11" t="s">
        <v>114</v>
      </c>
      <c r="Z4" s="11" t="s">
        <v>288</v>
      </c>
      <c r="AA4" s="11" t="s">
        <v>114</v>
      </c>
      <c r="AB4" s="11" t="s">
        <v>114</v>
      </c>
      <c r="AC4" s="11" t="s">
        <v>287</v>
      </c>
      <c r="AD4" s="151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151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1.3</v>
      </c>
      <c r="E6" s="145">
        <v>1.2690000000000001</v>
      </c>
      <c r="F6" s="21">
        <v>1.5</v>
      </c>
      <c r="G6" s="21">
        <v>1.49</v>
      </c>
      <c r="H6" s="145">
        <v>1.9737639760254777</v>
      </c>
      <c r="I6" s="145">
        <v>2</v>
      </c>
      <c r="J6" s="21">
        <v>1.49</v>
      </c>
      <c r="K6" s="145">
        <v>1.0674999999999999</v>
      </c>
      <c r="L6" s="21">
        <v>1.5</v>
      </c>
      <c r="M6" s="145">
        <v>1.3</v>
      </c>
      <c r="N6" s="21">
        <v>1.5</v>
      </c>
      <c r="O6" s="21">
        <v>1.46</v>
      </c>
      <c r="P6" s="21">
        <v>1.44</v>
      </c>
      <c r="Q6" s="21">
        <v>1.6</v>
      </c>
      <c r="R6" s="21">
        <v>1.52</v>
      </c>
      <c r="S6" s="21">
        <v>1.57</v>
      </c>
      <c r="T6" s="21">
        <v>1.5</v>
      </c>
      <c r="U6" s="21">
        <v>1.46</v>
      </c>
      <c r="V6" s="21">
        <v>1.71</v>
      </c>
      <c r="W6" s="145">
        <v>1.1599999999999999</v>
      </c>
      <c r="X6" s="21">
        <v>1.46</v>
      </c>
      <c r="Y6" s="145">
        <v>1.2638</v>
      </c>
      <c r="Z6" s="145">
        <v>1.2</v>
      </c>
      <c r="AA6" s="21">
        <v>1.5639967101806913</v>
      </c>
      <c r="AB6" s="145" t="s">
        <v>103</v>
      </c>
      <c r="AC6" s="21">
        <v>1.61</v>
      </c>
      <c r="AD6" s="151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1.3</v>
      </c>
      <c r="E7" s="146">
        <v>1.3149999999999999</v>
      </c>
      <c r="F7" s="11">
        <v>1.6</v>
      </c>
      <c r="G7" s="11">
        <v>1.58</v>
      </c>
      <c r="H7" s="146">
        <v>1.9692820963602549</v>
      </c>
      <c r="I7" s="146">
        <v>2.2999999999999998</v>
      </c>
      <c r="J7" s="11">
        <v>1.56</v>
      </c>
      <c r="K7" s="146">
        <v>1.095</v>
      </c>
      <c r="L7" s="11">
        <v>1.6</v>
      </c>
      <c r="M7" s="146">
        <v>1.2</v>
      </c>
      <c r="N7" s="11">
        <v>1.5</v>
      </c>
      <c r="O7" s="11">
        <v>1.54</v>
      </c>
      <c r="P7" s="11">
        <v>1.5</v>
      </c>
      <c r="Q7" s="11">
        <v>1.54</v>
      </c>
      <c r="R7" s="11">
        <v>1.52</v>
      </c>
      <c r="S7" s="11">
        <v>1.58</v>
      </c>
      <c r="T7" s="11">
        <v>1.5</v>
      </c>
      <c r="U7" s="11">
        <v>1.54</v>
      </c>
      <c r="V7" s="11">
        <v>1.79</v>
      </c>
      <c r="W7" s="146">
        <v>1.1599999999999999</v>
      </c>
      <c r="X7" s="11">
        <v>1.48</v>
      </c>
      <c r="Y7" s="146">
        <v>1.2748999999999999</v>
      </c>
      <c r="Z7" s="146">
        <v>0.8</v>
      </c>
      <c r="AA7" s="11">
        <v>1.5401462162185315</v>
      </c>
      <c r="AB7" s="146" t="s">
        <v>103</v>
      </c>
      <c r="AC7" s="11">
        <v>1.46</v>
      </c>
      <c r="AD7" s="151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19">
        <v>1</v>
      </c>
      <c r="C8" s="9">
        <v>3</v>
      </c>
      <c r="D8" s="11">
        <v>1.4</v>
      </c>
      <c r="E8" s="146">
        <v>1.2890000000000001</v>
      </c>
      <c r="F8" s="11">
        <v>1.6</v>
      </c>
      <c r="G8" s="11">
        <v>1.56</v>
      </c>
      <c r="H8" s="146">
        <v>1.9821010707994602</v>
      </c>
      <c r="I8" s="146">
        <v>2</v>
      </c>
      <c r="J8" s="11">
        <v>1.56</v>
      </c>
      <c r="K8" s="146">
        <v>1.1635</v>
      </c>
      <c r="L8" s="11">
        <v>1.5</v>
      </c>
      <c r="M8" s="146">
        <v>1.3</v>
      </c>
      <c r="N8" s="11">
        <v>1.5</v>
      </c>
      <c r="O8" s="11">
        <v>1.54</v>
      </c>
      <c r="P8" s="11">
        <v>1.54</v>
      </c>
      <c r="Q8" s="11">
        <v>1.65</v>
      </c>
      <c r="R8" s="11">
        <v>1.53</v>
      </c>
      <c r="S8" s="11">
        <v>1.57</v>
      </c>
      <c r="T8" s="11">
        <v>1.5</v>
      </c>
      <c r="U8" s="11">
        <v>1.43</v>
      </c>
      <c r="V8" s="11">
        <v>1.68</v>
      </c>
      <c r="W8" s="146">
        <v>1.1599999999999999</v>
      </c>
      <c r="X8" s="11">
        <v>1.44</v>
      </c>
      <c r="Y8" s="146">
        <v>1.2683</v>
      </c>
      <c r="Z8" s="146">
        <v>0.8</v>
      </c>
      <c r="AA8" s="11">
        <v>1.6294235383514213</v>
      </c>
      <c r="AB8" s="146" t="s">
        <v>103</v>
      </c>
      <c r="AC8" s="11">
        <v>1.6</v>
      </c>
      <c r="AD8" s="151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1.4</v>
      </c>
      <c r="E9" s="146">
        <v>1.214</v>
      </c>
      <c r="F9" s="11">
        <v>1.5</v>
      </c>
      <c r="G9" s="11">
        <v>1.63</v>
      </c>
      <c r="H9" s="146">
        <v>1.9455756300742173</v>
      </c>
      <c r="I9" s="146">
        <v>2.2000000000000002</v>
      </c>
      <c r="J9" s="11">
        <v>1.52</v>
      </c>
      <c r="K9" s="146">
        <v>1.1419999999999999</v>
      </c>
      <c r="L9" s="11">
        <v>1.5</v>
      </c>
      <c r="M9" s="146">
        <v>1.2</v>
      </c>
      <c r="N9" s="11">
        <v>1.5</v>
      </c>
      <c r="O9" s="11">
        <v>1.54</v>
      </c>
      <c r="P9" s="11">
        <v>1.51</v>
      </c>
      <c r="Q9" s="11">
        <v>1.54</v>
      </c>
      <c r="R9" s="11">
        <v>1.52</v>
      </c>
      <c r="S9" s="11">
        <v>1.63</v>
      </c>
      <c r="T9" s="11">
        <v>1.5</v>
      </c>
      <c r="U9" s="11">
        <v>1.44</v>
      </c>
      <c r="V9" s="147">
        <v>2.09</v>
      </c>
      <c r="W9" s="146">
        <v>1.1299999999999999</v>
      </c>
      <c r="X9" s="11">
        <v>1.43</v>
      </c>
      <c r="Y9" s="146">
        <v>1.3137000000000001</v>
      </c>
      <c r="Z9" s="146">
        <v>1.1000000000000001</v>
      </c>
      <c r="AA9" s="11">
        <v>1.5784066870355762</v>
      </c>
      <c r="AB9" s="146" t="s">
        <v>103</v>
      </c>
      <c r="AC9" s="11">
        <v>1.46</v>
      </c>
      <c r="AD9" s="151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1.5273999561229747</v>
      </c>
      <c r="BN9" s="27"/>
    </row>
    <row r="10" spans="1:66">
      <c r="A10" s="29"/>
      <c r="B10" s="19">
        <v>1</v>
      </c>
      <c r="C10" s="9">
        <v>5</v>
      </c>
      <c r="D10" s="11">
        <v>1.3</v>
      </c>
      <c r="E10" s="146">
        <v>1.258</v>
      </c>
      <c r="F10" s="11">
        <v>1.6</v>
      </c>
      <c r="G10" s="11">
        <v>1.53</v>
      </c>
      <c r="H10" s="146">
        <v>1.9578408851664928</v>
      </c>
      <c r="I10" s="146">
        <v>2.2000000000000002</v>
      </c>
      <c r="J10" s="11">
        <v>1.53</v>
      </c>
      <c r="K10" s="146">
        <v>1.0579999999999998</v>
      </c>
      <c r="L10" s="11">
        <v>1.5</v>
      </c>
      <c r="M10" s="146">
        <v>1.3</v>
      </c>
      <c r="N10" s="11">
        <v>1.5</v>
      </c>
      <c r="O10" s="11">
        <v>1.58</v>
      </c>
      <c r="P10" s="11">
        <v>1.52</v>
      </c>
      <c r="Q10" s="11">
        <v>1.6</v>
      </c>
      <c r="R10" s="11">
        <v>1.55</v>
      </c>
      <c r="S10" s="11">
        <v>1.6</v>
      </c>
      <c r="T10" s="11">
        <v>1.5</v>
      </c>
      <c r="U10" s="11">
        <v>1.43</v>
      </c>
      <c r="V10" s="11">
        <v>1.75</v>
      </c>
      <c r="W10" s="146">
        <v>1.1200000000000001</v>
      </c>
      <c r="X10" s="11">
        <v>1.38</v>
      </c>
      <c r="Y10" s="146">
        <v>1.1940999999999999</v>
      </c>
      <c r="Z10" s="146">
        <v>1</v>
      </c>
      <c r="AA10" s="11">
        <v>1.6237696252992448</v>
      </c>
      <c r="AB10" s="146" t="s">
        <v>103</v>
      </c>
      <c r="AC10" s="11">
        <v>1.52</v>
      </c>
      <c r="AD10" s="151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19">
        <v>1</v>
      </c>
      <c r="C11" s="9">
        <v>6</v>
      </c>
      <c r="D11" s="11">
        <v>1.3</v>
      </c>
      <c r="E11" s="147">
        <v>1.4309999999999998</v>
      </c>
      <c r="F11" s="11">
        <v>1.6</v>
      </c>
      <c r="G11" s="11">
        <v>1.47</v>
      </c>
      <c r="H11" s="146">
        <v>1.9595861207572871</v>
      </c>
      <c r="I11" s="146">
        <v>2.1</v>
      </c>
      <c r="J11" s="11">
        <v>1.55</v>
      </c>
      <c r="K11" s="146">
        <v>1.1739999999999999</v>
      </c>
      <c r="L11" s="11">
        <v>1.6</v>
      </c>
      <c r="M11" s="146">
        <v>1.2</v>
      </c>
      <c r="N11" s="11">
        <v>1.5</v>
      </c>
      <c r="O11" s="11">
        <v>1.52</v>
      </c>
      <c r="P11" s="11">
        <v>1.47</v>
      </c>
      <c r="Q11" s="11">
        <v>1.58</v>
      </c>
      <c r="R11" s="11">
        <v>1.48</v>
      </c>
      <c r="S11" s="11">
        <v>1.53</v>
      </c>
      <c r="T11" s="11">
        <v>1.5</v>
      </c>
      <c r="U11" s="11">
        <v>1.41</v>
      </c>
      <c r="V11" s="11">
        <v>1.74</v>
      </c>
      <c r="W11" s="146">
        <v>1.1499999999999999</v>
      </c>
      <c r="X11" s="11">
        <v>1.37</v>
      </c>
      <c r="Y11" s="146">
        <v>1.1714</v>
      </c>
      <c r="Z11" s="146">
        <v>0.8</v>
      </c>
      <c r="AA11" s="11">
        <v>1.5550527474579483</v>
      </c>
      <c r="AB11" s="146" t="s">
        <v>103</v>
      </c>
      <c r="AC11" s="11">
        <v>1.64</v>
      </c>
      <c r="AD11" s="151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273</v>
      </c>
      <c r="C12" s="12"/>
      <c r="D12" s="22">
        <v>1.3333333333333333</v>
      </c>
      <c r="E12" s="22">
        <v>1.296</v>
      </c>
      <c r="F12" s="22">
        <v>1.5666666666666667</v>
      </c>
      <c r="G12" s="22">
        <v>1.5433333333333337</v>
      </c>
      <c r="H12" s="22">
        <v>1.964691629863865</v>
      </c>
      <c r="I12" s="22">
        <v>2.1333333333333333</v>
      </c>
      <c r="J12" s="22">
        <v>1.5349999999999999</v>
      </c>
      <c r="K12" s="22">
        <v>1.1166666666666665</v>
      </c>
      <c r="L12" s="22">
        <v>1.5333333333333332</v>
      </c>
      <c r="M12" s="22">
        <v>1.25</v>
      </c>
      <c r="N12" s="22">
        <v>1.5</v>
      </c>
      <c r="O12" s="22">
        <v>1.53</v>
      </c>
      <c r="P12" s="22">
        <v>1.4966666666666668</v>
      </c>
      <c r="Q12" s="22">
        <v>1.585</v>
      </c>
      <c r="R12" s="22">
        <v>1.5199999999999998</v>
      </c>
      <c r="S12" s="22">
        <v>1.58</v>
      </c>
      <c r="T12" s="22">
        <v>1.5</v>
      </c>
      <c r="U12" s="22">
        <v>1.4516666666666664</v>
      </c>
      <c r="V12" s="22">
        <v>1.7933333333333332</v>
      </c>
      <c r="W12" s="22">
        <v>1.1466666666666665</v>
      </c>
      <c r="X12" s="22">
        <v>1.4266666666666665</v>
      </c>
      <c r="Y12" s="22">
        <v>1.2477</v>
      </c>
      <c r="Z12" s="22">
        <v>0.95000000000000007</v>
      </c>
      <c r="AA12" s="22">
        <v>1.581799254090569</v>
      </c>
      <c r="AB12" s="22" t="s">
        <v>725</v>
      </c>
      <c r="AC12" s="22">
        <v>1.5483333333333336</v>
      </c>
      <c r="AD12" s="151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274</v>
      </c>
      <c r="C13" s="28"/>
      <c r="D13" s="11">
        <v>1.3</v>
      </c>
      <c r="E13" s="11">
        <v>1.2790000000000001</v>
      </c>
      <c r="F13" s="11">
        <v>1.6</v>
      </c>
      <c r="G13" s="11">
        <v>1.5449999999999999</v>
      </c>
      <c r="H13" s="11">
        <v>1.9644341085587711</v>
      </c>
      <c r="I13" s="11">
        <v>2.1500000000000004</v>
      </c>
      <c r="J13" s="11">
        <v>1.54</v>
      </c>
      <c r="K13" s="11">
        <v>1.1185</v>
      </c>
      <c r="L13" s="11">
        <v>1.5</v>
      </c>
      <c r="M13" s="11">
        <v>1.25</v>
      </c>
      <c r="N13" s="11">
        <v>1.5</v>
      </c>
      <c r="O13" s="11">
        <v>1.54</v>
      </c>
      <c r="P13" s="11">
        <v>1.5049999999999999</v>
      </c>
      <c r="Q13" s="11">
        <v>1.59</v>
      </c>
      <c r="R13" s="11">
        <v>1.52</v>
      </c>
      <c r="S13" s="11">
        <v>1.5750000000000002</v>
      </c>
      <c r="T13" s="11">
        <v>1.5</v>
      </c>
      <c r="U13" s="11">
        <v>1.4350000000000001</v>
      </c>
      <c r="V13" s="11">
        <v>1.7450000000000001</v>
      </c>
      <c r="W13" s="11">
        <v>1.1549999999999998</v>
      </c>
      <c r="X13" s="11">
        <v>1.4350000000000001</v>
      </c>
      <c r="Y13" s="11">
        <v>1.2660499999999999</v>
      </c>
      <c r="Z13" s="11">
        <v>0.9</v>
      </c>
      <c r="AA13" s="11">
        <v>1.5712016986081339</v>
      </c>
      <c r="AB13" s="11" t="s">
        <v>725</v>
      </c>
      <c r="AC13" s="11">
        <v>1.56</v>
      </c>
      <c r="AD13" s="151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275</v>
      </c>
      <c r="C14" s="28"/>
      <c r="D14" s="23">
        <v>5.1639777949432156E-2</v>
      </c>
      <c r="E14" s="23">
        <v>7.4205121117076472E-2</v>
      </c>
      <c r="F14" s="23">
        <v>5.1639777949432274E-2</v>
      </c>
      <c r="G14" s="23">
        <v>5.9217114643206524E-2</v>
      </c>
      <c r="H14" s="23">
        <v>1.2999145012840791E-2</v>
      </c>
      <c r="I14" s="23">
        <v>0.12110601416389966</v>
      </c>
      <c r="J14" s="23">
        <v>2.7386127875258331E-2</v>
      </c>
      <c r="K14" s="23">
        <v>4.9901569781587739E-2</v>
      </c>
      <c r="L14" s="23">
        <v>5.1639777949432274E-2</v>
      </c>
      <c r="M14" s="23">
        <v>5.4772255750516662E-2</v>
      </c>
      <c r="N14" s="23">
        <v>0</v>
      </c>
      <c r="O14" s="23">
        <v>3.9496835316263031E-2</v>
      </c>
      <c r="P14" s="23">
        <v>3.6147844564602592E-2</v>
      </c>
      <c r="Q14" s="23">
        <v>4.1833001326703742E-2</v>
      </c>
      <c r="R14" s="23">
        <v>2.2803508501982778E-2</v>
      </c>
      <c r="S14" s="23">
        <v>3.3466401061362984E-2</v>
      </c>
      <c r="T14" s="23">
        <v>0</v>
      </c>
      <c r="U14" s="23">
        <v>4.6224091842530242E-2</v>
      </c>
      <c r="V14" s="23">
        <v>0.15002222057637546</v>
      </c>
      <c r="W14" s="23">
        <v>1.7511900715418211E-2</v>
      </c>
      <c r="X14" s="23">
        <v>4.3665394383500825E-2</v>
      </c>
      <c r="Y14" s="23">
        <v>5.380345713799442E-2</v>
      </c>
      <c r="Z14" s="23">
        <v>0.17606816861659022</v>
      </c>
      <c r="AA14" s="23">
        <v>3.690088284216643E-2</v>
      </c>
      <c r="AB14" s="23" t="s">
        <v>725</v>
      </c>
      <c r="AC14" s="23">
        <v>7.9099093968683795E-2</v>
      </c>
      <c r="AD14" s="202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3.872983346207412E-2</v>
      </c>
      <c r="E15" s="13">
        <v>5.7257037898978756E-2</v>
      </c>
      <c r="F15" s="13">
        <v>3.2961560393254645E-2</v>
      </c>
      <c r="G15" s="13">
        <v>3.8369620719140289E-2</v>
      </c>
      <c r="H15" s="13">
        <v>6.6163792909025177E-3</v>
      </c>
      <c r="I15" s="13">
        <v>5.6768444139327967E-2</v>
      </c>
      <c r="J15" s="13">
        <v>1.7841125651634093E-2</v>
      </c>
      <c r="K15" s="13">
        <v>4.4687972938735297E-2</v>
      </c>
      <c r="L15" s="13">
        <v>3.3678116053977573E-2</v>
      </c>
      <c r="M15" s="13">
        <v>4.3817804600413332E-2</v>
      </c>
      <c r="N15" s="13">
        <v>0</v>
      </c>
      <c r="O15" s="13">
        <v>2.5814925043309171E-2</v>
      </c>
      <c r="P15" s="13">
        <v>2.4152234675681016E-2</v>
      </c>
      <c r="Q15" s="13">
        <v>2.6393060773945581E-2</v>
      </c>
      <c r="R15" s="13">
        <v>1.5002308224988672E-2</v>
      </c>
      <c r="S15" s="13">
        <v>2.1181266494533533E-2</v>
      </c>
      <c r="T15" s="13">
        <v>0</v>
      </c>
      <c r="U15" s="13">
        <v>3.184208393285666E-2</v>
      </c>
      <c r="V15" s="13">
        <v>8.3655513332551376E-2</v>
      </c>
      <c r="W15" s="13">
        <v>1.5272006437864721E-2</v>
      </c>
      <c r="X15" s="13">
        <v>3.0606584848248245E-2</v>
      </c>
      <c r="Y15" s="13">
        <v>4.3122110393519611E-2</v>
      </c>
      <c r="Z15" s="13">
        <v>0.18533491433325286</v>
      </c>
      <c r="AA15" s="13">
        <v>2.332842346886933E-2</v>
      </c>
      <c r="AB15" s="13" t="s">
        <v>725</v>
      </c>
      <c r="AC15" s="13">
        <v>5.1086605361905568E-2</v>
      </c>
      <c r="AD15" s="151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-0.12705684716807519</v>
      </c>
      <c r="E16" s="13">
        <v>-0.15149925544736897</v>
      </c>
      <c r="F16" s="13">
        <v>2.5708204577511662E-2</v>
      </c>
      <c r="G16" s="13">
        <v>1.0431699402953187E-2</v>
      </c>
      <c r="H16" s="13">
        <v>0.28629807928689166</v>
      </c>
      <c r="I16" s="13">
        <v>0.39670904453107991</v>
      </c>
      <c r="J16" s="13">
        <v>4.9758046977534942E-3</v>
      </c>
      <c r="K16" s="13">
        <v>-0.268910109503263</v>
      </c>
      <c r="L16" s="13">
        <v>3.8846257567135556E-3</v>
      </c>
      <c r="M16" s="13">
        <v>-0.18161579422007046</v>
      </c>
      <c r="N16" s="13">
        <v>-1.793895306408444E-2</v>
      </c>
      <c r="O16" s="13">
        <v>1.7022678746339004E-3</v>
      </c>
      <c r="P16" s="13">
        <v>-2.0121310946164206E-2</v>
      </c>
      <c r="Q16" s="13">
        <v>3.7711172928950765E-2</v>
      </c>
      <c r="R16" s="13">
        <v>-4.8448057716057313E-3</v>
      </c>
      <c r="S16" s="13">
        <v>3.4437636105830949E-2</v>
      </c>
      <c r="T16" s="13">
        <v>-1.793895306408444E-2</v>
      </c>
      <c r="U16" s="13">
        <v>-4.9583142354241883E-2</v>
      </c>
      <c r="V16" s="13">
        <v>0.17410854055893887</v>
      </c>
      <c r="W16" s="13">
        <v>-0.24926888856454466</v>
      </c>
      <c r="X16" s="13">
        <v>-6.5950826469840407E-2</v>
      </c>
      <c r="Y16" s="13">
        <v>-0.18312162115870545</v>
      </c>
      <c r="Z16" s="13">
        <v>-0.37802800360725342</v>
      </c>
      <c r="AA16" s="13">
        <v>3.5615621009756238E-2</v>
      </c>
      <c r="AB16" s="13" t="s">
        <v>725</v>
      </c>
      <c r="AC16" s="13">
        <v>1.3705236226073003E-2</v>
      </c>
      <c r="AD16" s="151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1.94</v>
      </c>
      <c r="E17" s="44">
        <v>2.3199999999999998</v>
      </c>
      <c r="F17" s="44">
        <v>0.42</v>
      </c>
      <c r="G17" s="44">
        <v>0.19</v>
      </c>
      <c r="H17" s="44">
        <v>4.45</v>
      </c>
      <c r="I17" s="44">
        <v>6.15</v>
      </c>
      <c r="J17" s="44">
        <v>0.1</v>
      </c>
      <c r="K17" s="44">
        <v>4.13</v>
      </c>
      <c r="L17" s="44">
        <v>0.08</v>
      </c>
      <c r="M17" s="44">
        <v>2.78</v>
      </c>
      <c r="N17" s="44">
        <v>0.25</v>
      </c>
      <c r="O17" s="44">
        <v>0.05</v>
      </c>
      <c r="P17" s="44">
        <v>0.28999999999999998</v>
      </c>
      <c r="Q17" s="44">
        <v>0.61</v>
      </c>
      <c r="R17" s="44">
        <v>0.05</v>
      </c>
      <c r="S17" s="44">
        <v>0.56000000000000005</v>
      </c>
      <c r="T17" s="44">
        <v>0.25</v>
      </c>
      <c r="U17" s="44">
        <v>0.74</v>
      </c>
      <c r="V17" s="44">
        <v>2.71</v>
      </c>
      <c r="W17" s="44">
        <v>3.83</v>
      </c>
      <c r="X17" s="44">
        <v>0.99</v>
      </c>
      <c r="Y17" s="44">
        <v>2.8</v>
      </c>
      <c r="Z17" s="44">
        <v>5.82</v>
      </c>
      <c r="AA17" s="44">
        <v>0.56999999999999995</v>
      </c>
      <c r="AB17" s="44">
        <v>9.86</v>
      </c>
      <c r="AC17" s="44">
        <v>0.24</v>
      </c>
      <c r="AD17" s="151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471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7" t="s">
        <v>236</v>
      </c>
      <c r="V20" s="17" t="s">
        <v>236</v>
      </c>
      <c r="W20" s="17" t="s">
        <v>236</v>
      </c>
      <c r="X20" s="17" t="s">
        <v>236</v>
      </c>
      <c r="Y20" s="17" t="s">
        <v>236</v>
      </c>
      <c r="Z20" s="17" t="s">
        <v>236</v>
      </c>
      <c r="AA20" s="17" t="s">
        <v>236</v>
      </c>
      <c r="AB20" s="17" t="s">
        <v>236</v>
      </c>
      <c r="AC20" s="17" t="s">
        <v>236</v>
      </c>
      <c r="AD20" s="151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9" t="s">
        <v>239</v>
      </c>
      <c r="E21" s="150" t="s">
        <v>241</v>
      </c>
      <c r="F21" s="150" t="s">
        <v>242</v>
      </c>
      <c r="G21" s="150" t="s">
        <v>243</v>
      </c>
      <c r="H21" s="150" t="s">
        <v>244</v>
      </c>
      <c r="I21" s="150" t="s">
        <v>245</v>
      </c>
      <c r="J21" s="150" t="s">
        <v>246</v>
      </c>
      <c r="K21" s="150" t="s">
        <v>247</v>
      </c>
      <c r="L21" s="150" t="s">
        <v>248</v>
      </c>
      <c r="M21" s="150" t="s">
        <v>249</v>
      </c>
      <c r="N21" s="150" t="s">
        <v>250</v>
      </c>
      <c r="O21" s="150" t="s">
        <v>251</v>
      </c>
      <c r="P21" s="150" t="s">
        <v>252</v>
      </c>
      <c r="Q21" s="150" t="s">
        <v>253</v>
      </c>
      <c r="R21" s="150" t="s">
        <v>254</v>
      </c>
      <c r="S21" s="150" t="s">
        <v>255</v>
      </c>
      <c r="T21" s="150" t="s">
        <v>256</v>
      </c>
      <c r="U21" s="150" t="s">
        <v>257</v>
      </c>
      <c r="V21" s="150" t="s">
        <v>258</v>
      </c>
      <c r="W21" s="150" t="s">
        <v>259</v>
      </c>
      <c r="X21" s="150" t="s">
        <v>260</v>
      </c>
      <c r="Y21" s="150" t="s">
        <v>261</v>
      </c>
      <c r="Z21" s="150" t="s">
        <v>263</v>
      </c>
      <c r="AA21" s="150" t="s">
        <v>264</v>
      </c>
      <c r="AB21" s="150" t="s">
        <v>265</v>
      </c>
      <c r="AC21" s="150" t="s">
        <v>266</v>
      </c>
      <c r="AD21" s="151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114</v>
      </c>
      <c r="E22" s="11" t="s">
        <v>287</v>
      </c>
      <c r="F22" s="11" t="s">
        <v>287</v>
      </c>
      <c r="G22" s="11" t="s">
        <v>114</v>
      </c>
      <c r="H22" s="11" t="s">
        <v>287</v>
      </c>
      <c r="I22" s="11" t="s">
        <v>288</v>
      </c>
      <c r="J22" s="11" t="s">
        <v>288</v>
      </c>
      <c r="K22" s="11" t="s">
        <v>114</v>
      </c>
      <c r="L22" s="11" t="s">
        <v>288</v>
      </c>
      <c r="M22" s="11" t="s">
        <v>114</v>
      </c>
      <c r="N22" s="11" t="s">
        <v>287</v>
      </c>
      <c r="O22" s="11" t="s">
        <v>288</v>
      </c>
      <c r="P22" s="11" t="s">
        <v>288</v>
      </c>
      <c r="Q22" s="11" t="s">
        <v>288</v>
      </c>
      <c r="R22" s="11" t="s">
        <v>288</v>
      </c>
      <c r="S22" s="11" t="s">
        <v>288</v>
      </c>
      <c r="T22" s="11" t="s">
        <v>288</v>
      </c>
      <c r="U22" s="11" t="s">
        <v>114</v>
      </c>
      <c r="V22" s="11" t="s">
        <v>114</v>
      </c>
      <c r="W22" s="11" t="s">
        <v>114</v>
      </c>
      <c r="X22" s="11" t="s">
        <v>288</v>
      </c>
      <c r="Y22" s="11" t="s">
        <v>114</v>
      </c>
      <c r="Z22" s="11" t="s">
        <v>288</v>
      </c>
      <c r="AA22" s="11" t="s">
        <v>114</v>
      </c>
      <c r="AB22" s="11" t="s">
        <v>114</v>
      </c>
      <c r="AC22" s="11" t="s">
        <v>114</v>
      </c>
      <c r="AD22" s="151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51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7.7199999999999989</v>
      </c>
      <c r="E24" s="21">
        <v>6.74</v>
      </c>
      <c r="F24" s="21">
        <v>7.6499999999999995</v>
      </c>
      <c r="G24" s="21">
        <v>7.6464000000000008</v>
      </c>
      <c r="H24" s="21">
        <v>7.6123182413542212</v>
      </c>
      <c r="I24" s="21">
        <v>7.75</v>
      </c>
      <c r="J24" s="21">
        <v>7.5399999999999991</v>
      </c>
      <c r="K24" s="21">
        <v>7.9188600000000013</v>
      </c>
      <c r="L24" s="21">
        <v>7.6700000000000008</v>
      </c>
      <c r="M24" s="21">
        <v>7.1</v>
      </c>
      <c r="N24" s="21">
        <v>7.8562999999999992</v>
      </c>
      <c r="O24" s="21">
        <v>7.3599999999999994</v>
      </c>
      <c r="P24" s="21">
        <v>7.12</v>
      </c>
      <c r="Q24" s="21">
        <v>7.57</v>
      </c>
      <c r="R24" s="21">
        <v>7.2000000000000011</v>
      </c>
      <c r="S24" s="21">
        <v>8.1300000000000008</v>
      </c>
      <c r="T24" s="21">
        <v>7.2976999999999999</v>
      </c>
      <c r="U24" s="145">
        <v>5.12</v>
      </c>
      <c r="V24" s="21">
        <v>8.41</v>
      </c>
      <c r="W24" s="21">
        <v>7.2700000000000005</v>
      </c>
      <c r="X24" s="21">
        <v>7.42</v>
      </c>
      <c r="Y24" s="21">
        <v>7.2488999999999999</v>
      </c>
      <c r="Z24" s="21">
        <v>7.73</v>
      </c>
      <c r="AA24" s="21">
        <v>7.616907740732815</v>
      </c>
      <c r="AB24" s="21">
        <v>7.5991564999999994</v>
      </c>
      <c r="AC24" s="145">
        <v>6.69</v>
      </c>
      <c r="AD24" s="151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7.6499999999999995</v>
      </c>
      <c r="E25" s="11">
        <v>7.0499999999999989</v>
      </c>
      <c r="F25" s="11">
        <v>7.86</v>
      </c>
      <c r="G25" s="11">
        <v>7.5502000000000002</v>
      </c>
      <c r="H25" s="11">
        <v>7.6939289519002019</v>
      </c>
      <c r="I25" s="11">
        <v>7.68</v>
      </c>
      <c r="J25" s="11">
        <v>7.5399999999999991</v>
      </c>
      <c r="K25" s="11">
        <v>7.9505359999999996</v>
      </c>
      <c r="L25" s="11">
        <v>7.5</v>
      </c>
      <c r="M25" s="11">
        <v>7.1400000000000006</v>
      </c>
      <c r="N25" s="11">
        <v>7.9054000000000002</v>
      </c>
      <c r="O25" s="11">
        <v>7.1800000000000006</v>
      </c>
      <c r="P25" s="11">
        <v>7.2000000000000011</v>
      </c>
      <c r="Q25" s="11">
        <v>7.4000000000000012</v>
      </c>
      <c r="R25" s="11">
        <v>7.5</v>
      </c>
      <c r="S25" s="11">
        <v>7.9600000000000009</v>
      </c>
      <c r="T25" s="11">
        <v>7.1067000000000009</v>
      </c>
      <c r="U25" s="146">
        <v>5.94</v>
      </c>
      <c r="V25" s="11">
        <v>8.31</v>
      </c>
      <c r="W25" s="11">
        <v>7.39</v>
      </c>
      <c r="X25" s="11">
        <v>7.3</v>
      </c>
      <c r="Y25" s="11">
        <v>7.1947000000000001</v>
      </c>
      <c r="Z25" s="11">
        <v>7.52</v>
      </c>
      <c r="AA25" s="11">
        <v>7.6718919837728548</v>
      </c>
      <c r="AB25" s="11">
        <v>7.622403900000001</v>
      </c>
      <c r="AC25" s="146">
        <v>6.41</v>
      </c>
      <c r="AD25" s="151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7.6700000000000008</v>
      </c>
      <c r="E26" s="11">
        <v>6.9099999999999993</v>
      </c>
      <c r="F26" s="11">
        <v>7.6499999999999995</v>
      </c>
      <c r="G26" s="11">
        <v>7.5245999999999995</v>
      </c>
      <c r="H26" s="11">
        <v>7.6540143525068229</v>
      </c>
      <c r="I26" s="11">
        <v>7.55</v>
      </c>
      <c r="J26" s="11">
        <v>7.5399999999999991</v>
      </c>
      <c r="K26" s="11">
        <v>7.95052</v>
      </c>
      <c r="L26" s="11">
        <v>7.7800000000000011</v>
      </c>
      <c r="M26" s="11">
        <v>7.17</v>
      </c>
      <c r="N26" s="11">
        <v>7.8445999999999998</v>
      </c>
      <c r="O26" s="11">
        <v>7.2499999999999991</v>
      </c>
      <c r="P26" s="11">
        <v>7.2700000000000005</v>
      </c>
      <c r="Q26" s="11">
        <v>7.5399999999999991</v>
      </c>
      <c r="R26" s="11">
        <v>7.24</v>
      </c>
      <c r="S26" s="11">
        <v>7.870000000000001</v>
      </c>
      <c r="T26" s="11">
        <v>7.3350999999999997</v>
      </c>
      <c r="U26" s="146">
        <v>5.08</v>
      </c>
      <c r="V26" s="11">
        <v>8.3800000000000008</v>
      </c>
      <c r="W26" s="11">
        <v>7.4900000000000011</v>
      </c>
      <c r="X26" s="11">
        <v>7.5199999999999987</v>
      </c>
      <c r="Y26" s="11">
        <v>7.1829000000000001</v>
      </c>
      <c r="Z26" s="11">
        <v>7.57</v>
      </c>
      <c r="AA26" s="11">
        <v>7.4391853669518966</v>
      </c>
      <c r="AB26" s="11">
        <v>7.5774678</v>
      </c>
      <c r="AC26" s="146">
        <v>6.23</v>
      </c>
      <c r="AD26" s="151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7.6700000000000008</v>
      </c>
      <c r="E27" s="147">
        <v>6.52</v>
      </c>
      <c r="F27" s="11">
        <v>7.6</v>
      </c>
      <c r="G27" s="11">
        <v>7.8070000000000004</v>
      </c>
      <c r="H27" s="11">
        <v>7.5448576783584782</v>
      </c>
      <c r="I27" s="11">
        <v>7.6900000000000013</v>
      </c>
      <c r="J27" s="11">
        <v>7.5199999999999987</v>
      </c>
      <c r="K27" s="11">
        <v>7.9269240000000005</v>
      </c>
      <c r="L27" s="11">
        <v>7.6700000000000008</v>
      </c>
      <c r="M27" s="11">
        <v>7.1099999999999994</v>
      </c>
      <c r="N27" s="11">
        <v>7.5876000000000001</v>
      </c>
      <c r="O27" s="11">
        <v>7.4000000000000012</v>
      </c>
      <c r="P27" s="11">
        <v>7.3599999999999994</v>
      </c>
      <c r="Q27" s="11">
        <v>7.4700000000000006</v>
      </c>
      <c r="R27" s="11">
        <v>7.24</v>
      </c>
      <c r="S27" s="11">
        <v>8.16</v>
      </c>
      <c r="T27" s="11">
        <v>7.2552000000000003</v>
      </c>
      <c r="U27" s="146">
        <v>4.9400000000000004</v>
      </c>
      <c r="V27" s="11">
        <v>8.1300000000000008</v>
      </c>
      <c r="W27" s="11">
        <v>7.2499999999999991</v>
      </c>
      <c r="X27" s="11">
        <v>7.4499999999999993</v>
      </c>
      <c r="Y27" s="11">
        <v>7.3781999999999996</v>
      </c>
      <c r="Z27" s="11">
        <v>7.46</v>
      </c>
      <c r="AA27" s="11">
        <v>7.4735917530387246</v>
      </c>
      <c r="AB27" s="11">
        <v>7.2162302999999994</v>
      </c>
      <c r="AC27" s="146">
        <v>6.419999999999999</v>
      </c>
      <c r="AD27" s="151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7.5355871257836613</v>
      </c>
    </row>
    <row r="28" spans="1:65">
      <c r="A28" s="29"/>
      <c r="B28" s="19">
        <v>1</v>
      </c>
      <c r="C28" s="9">
        <v>5</v>
      </c>
      <c r="D28" s="11">
        <v>7.6900000000000013</v>
      </c>
      <c r="E28" s="11">
        <v>6.7</v>
      </c>
      <c r="F28" s="11">
        <v>7.580000000000001</v>
      </c>
      <c r="G28" s="11">
        <v>7.6750999999999996</v>
      </c>
      <c r="H28" s="11">
        <v>7.5713055509776721</v>
      </c>
      <c r="I28" s="11">
        <v>7.55</v>
      </c>
      <c r="J28" s="11">
        <v>7.53</v>
      </c>
      <c r="K28" s="11">
        <v>7.9882200000000019</v>
      </c>
      <c r="L28" s="11">
        <v>7.73</v>
      </c>
      <c r="M28" s="11">
        <v>7.01</v>
      </c>
      <c r="N28" s="11">
        <v>7.6314999999999991</v>
      </c>
      <c r="O28" s="11">
        <v>7.5199999999999987</v>
      </c>
      <c r="P28" s="11">
        <v>7.4700000000000006</v>
      </c>
      <c r="Q28" s="11">
        <v>7.51</v>
      </c>
      <c r="R28" s="11">
        <v>7.2700000000000005</v>
      </c>
      <c r="S28" s="11">
        <v>8.0500000000000007</v>
      </c>
      <c r="T28" s="11">
        <v>7.3829000000000002</v>
      </c>
      <c r="U28" s="146">
        <v>5.12</v>
      </c>
      <c r="V28" s="11">
        <v>8.1999999999999993</v>
      </c>
      <c r="W28" s="11">
        <v>7.1</v>
      </c>
      <c r="X28" s="11">
        <v>7.41</v>
      </c>
      <c r="Y28" s="11">
        <v>7.3425000000000002</v>
      </c>
      <c r="Z28" s="11">
        <v>7.52</v>
      </c>
      <c r="AA28" s="11">
        <v>7.6870855099466544</v>
      </c>
      <c r="AB28" s="11">
        <v>7.3993696999999994</v>
      </c>
      <c r="AC28" s="146">
        <v>6.4800000000000013</v>
      </c>
      <c r="AD28" s="151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14</v>
      </c>
    </row>
    <row r="29" spans="1:65">
      <c r="A29" s="29"/>
      <c r="B29" s="19">
        <v>1</v>
      </c>
      <c r="C29" s="9">
        <v>6</v>
      </c>
      <c r="D29" s="11">
        <v>7.66</v>
      </c>
      <c r="E29" s="147">
        <v>8.1199999999999992</v>
      </c>
      <c r="F29" s="11">
        <v>7.629999999999999</v>
      </c>
      <c r="G29" s="11">
        <v>7.3552999999999997</v>
      </c>
      <c r="H29" s="11">
        <v>7.618777381205577</v>
      </c>
      <c r="I29" s="11">
        <v>7.7800000000000011</v>
      </c>
      <c r="J29" s="11">
        <v>7.48</v>
      </c>
      <c r="K29" s="11">
        <v>7.9792560000000012</v>
      </c>
      <c r="L29" s="11">
        <v>7.580000000000001</v>
      </c>
      <c r="M29" s="11">
        <v>7.1499999999999995</v>
      </c>
      <c r="N29" s="11">
        <v>8.1085000000000012</v>
      </c>
      <c r="O29" s="11">
        <v>7.22</v>
      </c>
      <c r="P29" s="11">
        <v>7.31</v>
      </c>
      <c r="Q29" s="11">
        <v>7.61</v>
      </c>
      <c r="R29" s="147">
        <v>6.2</v>
      </c>
      <c r="S29" s="11">
        <v>7.9699999999999989</v>
      </c>
      <c r="T29" s="11">
        <v>7.2413000000000007</v>
      </c>
      <c r="U29" s="146">
        <v>5.99</v>
      </c>
      <c r="V29" s="11">
        <v>8.15</v>
      </c>
      <c r="W29" s="11">
        <v>7.4299999999999988</v>
      </c>
      <c r="X29" s="11">
        <v>7.5</v>
      </c>
      <c r="Y29" s="11">
        <v>7.3548</v>
      </c>
      <c r="Z29" s="11">
        <v>7.57</v>
      </c>
      <c r="AA29" s="11">
        <v>7.8158532390686553</v>
      </c>
      <c r="AB29" s="11">
        <v>7.7865698999999999</v>
      </c>
      <c r="AC29" s="146">
        <v>6.5700000000000012</v>
      </c>
      <c r="AD29" s="151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273</v>
      </c>
      <c r="C30" s="12"/>
      <c r="D30" s="22">
        <v>7.6766666666666667</v>
      </c>
      <c r="E30" s="22">
        <v>7.0066666666666668</v>
      </c>
      <c r="F30" s="22">
        <v>7.6616666666666662</v>
      </c>
      <c r="G30" s="22">
        <v>7.5930999999999997</v>
      </c>
      <c r="H30" s="22">
        <v>7.6158670260504948</v>
      </c>
      <c r="I30" s="22">
        <v>7.666666666666667</v>
      </c>
      <c r="J30" s="22">
        <v>7.5249999999999986</v>
      </c>
      <c r="K30" s="22">
        <v>7.9523860000000006</v>
      </c>
      <c r="L30" s="22">
        <v>7.6550000000000011</v>
      </c>
      <c r="M30" s="22">
        <v>7.1133333333333333</v>
      </c>
      <c r="N30" s="22">
        <v>7.8223166666666666</v>
      </c>
      <c r="O30" s="22">
        <v>7.3216666666666663</v>
      </c>
      <c r="P30" s="22">
        <v>7.288333333333334</v>
      </c>
      <c r="Q30" s="22">
        <v>7.5166666666666666</v>
      </c>
      <c r="R30" s="22">
        <v>7.1083333333333343</v>
      </c>
      <c r="S30" s="22">
        <v>8.0233333333333334</v>
      </c>
      <c r="T30" s="22">
        <v>7.2698166666666673</v>
      </c>
      <c r="U30" s="22">
        <v>5.3650000000000011</v>
      </c>
      <c r="V30" s="22">
        <v>8.2633333333333336</v>
      </c>
      <c r="W30" s="22">
        <v>7.3216666666666663</v>
      </c>
      <c r="X30" s="22">
        <v>7.4333333333333327</v>
      </c>
      <c r="Y30" s="22">
        <v>7.2836666666666661</v>
      </c>
      <c r="Z30" s="22">
        <v>7.5616666666666665</v>
      </c>
      <c r="AA30" s="22">
        <v>7.6174192655852666</v>
      </c>
      <c r="AB30" s="22">
        <v>7.5335330166666665</v>
      </c>
      <c r="AC30" s="22">
        <v>6.4666666666666677</v>
      </c>
      <c r="AD30" s="151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274</v>
      </c>
      <c r="C31" s="28"/>
      <c r="D31" s="11">
        <v>7.6700000000000008</v>
      </c>
      <c r="E31" s="11">
        <v>6.8249999999999993</v>
      </c>
      <c r="F31" s="11">
        <v>7.6399999999999988</v>
      </c>
      <c r="G31" s="11">
        <v>7.5983000000000001</v>
      </c>
      <c r="H31" s="11">
        <v>7.6155478112798995</v>
      </c>
      <c r="I31" s="11">
        <v>7.6850000000000005</v>
      </c>
      <c r="J31" s="11">
        <v>7.5350000000000001</v>
      </c>
      <c r="K31" s="11">
        <v>7.9505280000000003</v>
      </c>
      <c r="L31" s="11">
        <v>7.6700000000000008</v>
      </c>
      <c r="M31" s="11">
        <v>7.125</v>
      </c>
      <c r="N31" s="11">
        <v>7.8504499999999995</v>
      </c>
      <c r="O31" s="11">
        <v>7.3049999999999997</v>
      </c>
      <c r="P31" s="11">
        <v>7.29</v>
      </c>
      <c r="Q31" s="11">
        <v>7.5249999999999995</v>
      </c>
      <c r="R31" s="11">
        <v>7.24</v>
      </c>
      <c r="S31" s="11">
        <v>8.01</v>
      </c>
      <c r="T31" s="11">
        <v>7.2764500000000005</v>
      </c>
      <c r="U31" s="11">
        <v>5.12</v>
      </c>
      <c r="V31" s="11">
        <v>8.254999999999999</v>
      </c>
      <c r="W31" s="11">
        <v>7.33</v>
      </c>
      <c r="X31" s="11">
        <v>7.4349999999999996</v>
      </c>
      <c r="Y31" s="11">
        <v>7.2957000000000001</v>
      </c>
      <c r="Z31" s="11">
        <v>7.5449999999999999</v>
      </c>
      <c r="AA31" s="11">
        <v>7.6443998622528344</v>
      </c>
      <c r="AB31" s="11">
        <v>7.5883121500000001</v>
      </c>
      <c r="AC31" s="11">
        <v>6.45</v>
      </c>
      <c r="AD31" s="151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275</v>
      </c>
      <c r="C32" s="28"/>
      <c r="D32" s="23">
        <v>2.5033311140691197E-2</v>
      </c>
      <c r="E32" s="23">
        <v>0.57493188002290008</v>
      </c>
      <c r="F32" s="23">
        <v>0.10107752800037548</v>
      </c>
      <c r="G32" s="23">
        <v>0.15388281255552899</v>
      </c>
      <c r="H32" s="23">
        <v>5.4033321836421566E-2</v>
      </c>
      <c r="I32" s="23">
        <v>9.7707045122993788E-2</v>
      </c>
      <c r="J32" s="23">
        <v>2.3452078799116722E-2</v>
      </c>
      <c r="K32" s="23">
        <v>2.751466166246674E-2</v>
      </c>
      <c r="L32" s="23">
        <v>0.10134100848126611</v>
      </c>
      <c r="M32" s="23">
        <v>5.6803755744375524E-2</v>
      </c>
      <c r="N32" s="23">
        <v>0.1907658608521631</v>
      </c>
      <c r="O32" s="23">
        <v>0.12843935014887997</v>
      </c>
      <c r="P32" s="23">
        <v>0.1225425096310119</v>
      </c>
      <c r="Q32" s="23">
        <v>7.4744007563594062E-2</v>
      </c>
      <c r="R32" s="23">
        <v>0.4577517522267574</v>
      </c>
      <c r="S32" s="23">
        <v>0.11057425860780914</v>
      </c>
      <c r="T32" s="23">
        <v>9.5353162856124482E-2</v>
      </c>
      <c r="U32" s="23">
        <v>0.46971267813419731</v>
      </c>
      <c r="V32" s="23">
        <v>0.11994443157840501</v>
      </c>
      <c r="W32" s="23">
        <v>0.14260668521028994</v>
      </c>
      <c r="X32" s="23">
        <v>7.8400680269157266E-2</v>
      </c>
      <c r="Y32" s="23">
        <v>8.5715311739890762E-2</v>
      </c>
      <c r="Z32" s="23">
        <v>9.1960136291040329E-2</v>
      </c>
      <c r="AA32" s="23">
        <v>0.14117410676722697</v>
      </c>
      <c r="AB32" s="23">
        <v>0.19841532930995476</v>
      </c>
      <c r="AC32" s="23">
        <v>0.15629032812898797</v>
      </c>
      <c r="AD32" s="202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3.2609610691304207E-3</v>
      </c>
      <c r="E33" s="13">
        <v>8.2054978119348254E-2</v>
      </c>
      <c r="F33" s="13">
        <v>1.3192629280014202E-2</v>
      </c>
      <c r="G33" s="13">
        <v>2.0266138014187748E-2</v>
      </c>
      <c r="H33" s="13">
        <v>7.0948352500900553E-3</v>
      </c>
      <c r="I33" s="13">
        <v>1.274439718995571E-2</v>
      </c>
      <c r="J33" s="13">
        <v>3.1165553221417577E-3</v>
      </c>
      <c r="K33" s="13">
        <v>3.4599253183216633E-3</v>
      </c>
      <c r="L33" s="13">
        <v>1.3238538011922416E-2</v>
      </c>
      <c r="M33" s="13">
        <v>7.9855326725926223E-3</v>
      </c>
      <c r="N33" s="13">
        <v>2.438738662486984E-2</v>
      </c>
      <c r="O33" s="13">
        <v>1.7542365146671519E-2</v>
      </c>
      <c r="P33" s="13">
        <v>1.6813516071028385E-2</v>
      </c>
      <c r="Q33" s="13">
        <v>9.9437704075734899E-3</v>
      </c>
      <c r="R33" s="13">
        <v>6.4396495037761875E-2</v>
      </c>
      <c r="S33" s="13">
        <v>1.3781586033378788E-2</v>
      </c>
      <c r="T33" s="13">
        <v>1.3116309148941097E-2</v>
      </c>
      <c r="U33" s="13">
        <v>8.7551291357725478E-2</v>
      </c>
      <c r="V33" s="13">
        <v>1.451525997318334E-2</v>
      </c>
      <c r="W33" s="13">
        <v>1.9477352862775771E-2</v>
      </c>
      <c r="X33" s="13">
        <v>1.0547176717823849E-2</v>
      </c>
      <c r="Y33" s="13">
        <v>1.1768154099110901E-2</v>
      </c>
      <c r="Z33" s="13">
        <v>1.216135811651404E-2</v>
      </c>
      <c r="AA33" s="13">
        <v>1.8533062425096825E-2</v>
      </c>
      <c r="AB33" s="13">
        <v>2.6337619928258685E-2</v>
      </c>
      <c r="AC33" s="13">
        <v>2.4168607442627003E-2</v>
      </c>
      <c r="AD33" s="151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1.8721771579057078E-2</v>
      </c>
      <c r="E34" s="13">
        <v>-7.0189681346427224E-2</v>
      </c>
      <c r="F34" s="13">
        <v>1.6731216662814852E-2</v>
      </c>
      <c r="G34" s="13">
        <v>7.6321689679033078E-3</v>
      </c>
      <c r="H34" s="13">
        <v>1.0653436676771877E-2</v>
      </c>
      <c r="I34" s="13">
        <v>1.7394734968229075E-2</v>
      </c>
      <c r="J34" s="13">
        <v>-1.4049503518362982E-3</v>
      </c>
      <c r="K34" s="13">
        <v>5.5310736543702888E-2</v>
      </c>
      <c r="L34" s="13">
        <v>1.5846525588929739E-2</v>
      </c>
      <c r="M34" s="13">
        <v>-5.6034624164260527E-2</v>
      </c>
      <c r="N34" s="13">
        <v>3.80500598157687E-2</v>
      </c>
      <c r="O34" s="13">
        <v>-2.8388028105341356E-2</v>
      </c>
      <c r="P34" s="13">
        <v>-3.2811483474768255E-2</v>
      </c>
      <c r="Q34" s="13">
        <v>-2.5108141941928563E-3</v>
      </c>
      <c r="R34" s="13">
        <v>-5.6698142469674528E-2</v>
      </c>
      <c r="S34" s="13">
        <v>6.4725707421098733E-2</v>
      </c>
      <c r="T34" s="13">
        <v>-3.5268712932485013E-2</v>
      </c>
      <c r="U34" s="13">
        <v>-0.28804485829071091</v>
      </c>
      <c r="V34" s="13">
        <v>9.6574586080973912E-2</v>
      </c>
      <c r="W34" s="13">
        <v>-2.8388028105341356E-2</v>
      </c>
      <c r="X34" s="13">
        <v>-1.3569452617760658E-2</v>
      </c>
      <c r="Y34" s="13">
        <v>-3.34307672264883E-2</v>
      </c>
      <c r="Z34" s="13">
        <v>3.460850554533712E-3</v>
      </c>
      <c r="AA34" s="13">
        <v>1.0859424545913487E-2</v>
      </c>
      <c r="AB34" s="13">
        <v>-2.7258780008876382E-4</v>
      </c>
      <c r="AC34" s="13">
        <v>-0.14184965833114582</v>
      </c>
      <c r="AD34" s="151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0.48</v>
      </c>
      <c r="E35" s="44">
        <v>1.7</v>
      </c>
      <c r="F35" s="44">
        <v>0.43</v>
      </c>
      <c r="G35" s="44">
        <v>0.21</v>
      </c>
      <c r="H35" s="44">
        <v>0.28000000000000003</v>
      </c>
      <c r="I35" s="44">
        <v>0.45</v>
      </c>
      <c r="J35" s="44">
        <v>0.01</v>
      </c>
      <c r="K35" s="44">
        <v>1.37</v>
      </c>
      <c r="L35" s="44">
        <v>0.41</v>
      </c>
      <c r="M35" s="44">
        <v>1.35</v>
      </c>
      <c r="N35" s="44">
        <v>0.95</v>
      </c>
      <c r="O35" s="44">
        <v>0.67</v>
      </c>
      <c r="P35" s="44">
        <v>0.78</v>
      </c>
      <c r="Q35" s="44">
        <v>0.04</v>
      </c>
      <c r="R35" s="44">
        <v>1.37</v>
      </c>
      <c r="S35" s="44">
        <v>1.6</v>
      </c>
      <c r="T35" s="44">
        <v>0.84</v>
      </c>
      <c r="U35" s="44">
        <v>7.03</v>
      </c>
      <c r="V35" s="44">
        <v>2.38</v>
      </c>
      <c r="W35" s="44">
        <v>0.67</v>
      </c>
      <c r="X35" s="44">
        <v>0.31</v>
      </c>
      <c r="Y35" s="44">
        <v>0.8</v>
      </c>
      <c r="Z35" s="44">
        <v>0.1</v>
      </c>
      <c r="AA35" s="44">
        <v>0.28999999999999998</v>
      </c>
      <c r="AB35" s="44">
        <v>0.01</v>
      </c>
      <c r="AC35" s="44">
        <v>3.45</v>
      </c>
      <c r="AD35" s="151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472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236</v>
      </c>
      <c r="E38" s="17" t="s">
        <v>236</v>
      </c>
      <c r="F38" s="17" t="s">
        <v>236</v>
      </c>
      <c r="G38" s="17" t="s">
        <v>236</v>
      </c>
      <c r="H38" s="17" t="s">
        <v>236</v>
      </c>
      <c r="I38" s="17" t="s">
        <v>236</v>
      </c>
      <c r="J38" s="17" t="s">
        <v>236</v>
      </c>
      <c r="K38" s="17" t="s">
        <v>236</v>
      </c>
      <c r="L38" s="17" t="s">
        <v>236</v>
      </c>
      <c r="M38" s="17" t="s">
        <v>236</v>
      </c>
      <c r="N38" s="17" t="s">
        <v>236</v>
      </c>
      <c r="O38" s="17" t="s">
        <v>236</v>
      </c>
      <c r="P38" s="17" t="s">
        <v>236</v>
      </c>
      <c r="Q38" s="17" t="s">
        <v>236</v>
      </c>
      <c r="R38" s="17" t="s">
        <v>236</v>
      </c>
      <c r="S38" s="17" t="s">
        <v>236</v>
      </c>
      <c r="T38" s="17" t="s">
        <v>236</v>
      </c>
      <c r="U38" s="17" t="s">
        <v>236</v>
      </c>
      <c r="V38" s="17" t="s">
        <v>236</v>
      </c>
      <c r="W38" s="17" t="s">
        <v>236</v>
      </c>
      <c r="X38" s="17" t="s">
        <v>236</v>
      </c>
      <c r="Y38" s="17" t="s">
        <v>236</v>
      </c>
      <c r="Z38" s="17" t="s">
        <v>236</v>
      </c>
      <c r="AA38" s="17" t="s">
        <v>236</v>
      </c>
      <c r="AB38" s="17" t="s">
        <v>236</v>
      </c>
      <c r="AC38" s="151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9" t="s">
        <v>239</v>
      </c>
      <c r="E39" s="150" t="s">
        <v>241</v>
      </c>
      <c r="F39" s="150" t="s">
        <v>242</v>
      </c>
      <c r="G39" s="150" t="s">
        <v>243</v>
      </c>
      <c r="H39" s="150" t="s">
        <v>244</v>
      </c>
      <c r="I39" s="150" t="s">
        <v>245</v>
      </c>
      <c r="J39" s="150" t="s">
        <v>246</v>
      </c>
      <c r="K39" s="150" t="s">
        <v>248</v>
      </c>
      <c r="L39" s="150" t="s">
        <v>249</v>
      </c>
      <c r="M39" s="150" t="s">
        <v>250</v>
      </c>
      <c r="N39" s="150" t="s">
        <v>251</v>
      </c>
      <c r="O39" s="150" t="s">
        <v>252</v>
      </c>
      <c r="P39" s="150" t="s">
        <v>253</v>
      </c>
      <c r="Q39" s="150" t="s">
        <v>254</v>
      </c>
      <c r="R39" s="150" t="s">
        <v>255</v>
      </c>
      <c r="S39" s="150" t="s">
        <v>256</v>
      </c>
      <c r="T39" s="150" t="s">
        <v>257</v>
      </c>
      <c r="U39" s="150" t="s">
        <v>258</v>
      </c>
      <c r="V39" s="150" t="s">
        <v>259</v>
      </c>
      <c r="W39" s="150" t="s">
        <v>260</v>
      </c>
      <c r="X39" s="150" t="s">
        <v>261</v>
      </c>
      <c r="Y39" s="150" t="s">
        <v>263</v>
      </c>
      <c r="Z39" s="150" t="s">
        <v>264</v>
      </c>
      <c r="AA39" s="150" t="s">
        <v>265</v>
      </c>
      <c r="AB39" s="150" t="s">
        <v>266</v>
      </c>
      <c r="AC39" s="151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114</v>
      </c>
      <c r="E40" s="11" t="s">
        <v>287</v>
      </c>
      <c r="F40" s="11" t="s">
        <v>287</v>
      </c>
      <c r="G40" s="11" t="s">
        <v>287</v>
      </c>
      <c r="H40" s="11" t="s">
        <v>287</v>
      </c>
      <c r="I40" s="11" t="s">
        <v>288</v>
      </c>
      <c r="J40" s="11" t="s">
        <v>288</v>
      </c>
      <c r="K40" s="11" t="s">
        <v>288</v>
      </c>
      <c r="L40" s="11" t="s">
        <v>287</v>
      </c>
      <c r="M40" s="11" t="s">
        <v>114</v>
      </c>
      <c r="N40" s="11" t="s">
        <v>288</v>
      </c>
      <c r="O40" s="11" t="s">
        <v>288</v>
      </c>
      <c r="P40" s="11" t="s">
        <v>288</v>
      </c>
      <c r="Q40" s="11" t="s">
        <v>288</v>
      </c>
      <c r="R40" s="11" t="s">
        <v>288</v>
      </c>
      <c r="S40" s="11" t="s">
        <v>288</v>
      </c>
      <c r="T40" s="11" t="s">
        <v>287</v>
      </c>
      <c r="U40" s="11" t="s">
        <v>114</v>
      </c>
      <c r="V40" s="11" t="s">
        <v>114</v>
      </c>
      <c r="W40" s="11" t="s">
        <v>288</v>
      </c>
      <c r="X40" s="11" t="s">
        <v>114</v>
      </c>
      <c r="Y40" s="11" t="s">
        <v>288</v>
      </c>
      <c r="Z40" s="11" t="s">
        <v>114</v>
      </c>
      <c r="AA40" s="11" t="s">
        <v>114</v>
      </c>
      <c r="AB40" s="11" t="s">
        <v>287</v>
      </c>
      <c r="AC40" s="151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51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9">
        <v>91</v>
      </c>
      <c r="E42" s="209">
        <v>95.5</v>
      </c>
      <c r="F42" s="210">
        <v>61</v>
      </c>
      <c r="G42" s="209">
        <v>88</v>
      </c>
      <c r="H42" s="209">
        <v>89.167585514933677</v>
      </c>
      <c r="I42" s="210">
        <v>63.2</v>
      </c>
      <c r="J42" s="209">
        <v>89.3</v>
      </c>
      <c r="K42" s="209">
        <v>86.7</v>
      </c>
      <c r="L42" s="209">
        <v>94</v>
      </c>
      <c r="M42" s="209">
        <v>88</v>
      </c>
      <c r="N42" s="209">
        <v>86.7</v>
      </c>
      <c r="O42" s="209">
        <v>82</v>
      </c>
      <c r="P42" s="209">
        <v>93.3</v>
      </c>
      <c r="Q42" s="209">
        <v>92.4</v>
      </c>
      <c r="R42" s="209">
        <v>89.8</v>
      </c>
      <c r="S42" s="209">
        <v>86.8</v>
      </c>
      <c r="T42" s="209">
        <v>90</v>
      </c>
      <c r="U42" s="211">
        <v>70</v>
      </c>
      <c r="V42" s="210">
        <v>60.13</v>
      </c>
      <c r="W42" s="209">
        <v>85</v>
      </c>
      <c r="X42" s="210">
        <v>106.7868</v>
      </c>
      <c r="Y42" s="209">
        <v>102</v>
      </c>
      <c r="Z42" s="209">
        <v>87.407016554993447</v>
      </c>
      <c r="AA42" s="209">
        <v>77.400999999999996</v>
      </c>
      <c r="AB42" s="209">
        <v>91</v>
      </c>
      <c r="AC42" s="212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92</v>
      </c>
      <c r="E43" s="215">
        <v>91.2</v>
      </c>
      <c r="F43" s="216">
        <v>62</v>
      </c>
      <c r="G43" s="215">
        <v>87.1</v>
      </c>
      <c r="H43" s="215">
        <v>89.79057954403244</v>
      </c>
      <c r="I43" s="216">
        <v>60.6</v>
      </c>
      <c r="J43" s="215">
        <v>95.2</v>
      </c>
      <c r="K43" s="215">
        <v>86.5</v>
      </c>
      <c r="L43" s="215">
        <v>95</v>
      </c>
      <c r="M43" s="215">
        <v>88</v>
      </c>
      <c r="N43" s="215">
        <v>88.4</v>
      </c>
      <c r="O43" s="215">
        <v>82.3</v>
      </c>
      <c r="P43" s="215">
        <v>90.4</v>
      </c>
      <c r="Q43" s="215">
        <v>98.1</v>
      </c>
      <c r="R43" s="215">
        <v>89.2</v>
      </c>
      <c r="S43" s="215">
        <v>88.9</v>
      </c>
      <c r="T43" s="215">
        <v>94</v>
      </c>
      <c r="U43" s="215">
        <v>80</v>
      </c>
      <c r="V43" s="216">
        <v>61.810000000000009</v>
      </c>
      <c r="W43" s="215">
        <v>82</v>
      </c>
      <c r="X43" s="216">
        <v>124.6807</v>
      </c>
      <c r="Y43" s="215">
        <v>84</v>
      </c>
      <c r="Z43" s="215">
        <v>86.327665327351141</v>
      </c>
      <c r="AA43" s="215">
        <v>80.641000000000005</v>
      </c>
      <c r="AB43" s="215">
        <v>91</v>
      </c>
      <c r="AC43" s="212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12</v>
      </c>
    </row>
    <row r="44" spans="1:65">
      <c r="A44" s="29"/>
      <c r="B44" s="19">
        <v>1</v>
      </c>
      <c r="C44" s="9">
        <v>3</v>
      </c>
      <c r="D44" s="215">
        <v>91</v>
      </c>
      <c r="E44" s="215">
        <v>92.9</v>
      </c>
      <c r="F44" s="216">
        <v>59</v>
      </c>
      <c r="G44" s="215">
        <v>86.3</v>
      </c>
      <c r="H44" s="215">
        <v>90.223200221413094</v>
      </c>
      <c r="I44" s="216">
        <v>61.9</v>
      </c>
      <c r="J44" s="215">
        <v>98.1</v>
      </c>
      <c r="K44" s="215">
        <v>89.1</v>
      </c>
      <c r="L44" s="215">
        <v>92</v>
      </c>
      <c r="M44" s="215">
        <v>90</v>
      </c>
      <c r="N44" s="215">
        <v>89.6</v>
      </c>
      <c r="O44" s="215">
        <v>80.599999999999994</v>
      </c>
      <c r="P44" s="215">
        <v>93.1</v>
      </c>
      <c r="Q44" s="215">
        <v>96</v>
      </c>
      <c r="R44" s="215">
        <v>88.1</v>
      </c>
      <c r="S44" s="215">
        <v>92.3</v>
      </c>
      <c r="T44" s="215">
        <v>89</v>
      </c>
      <c r="U44" s="215">
        <v>86</v>
      </c>
      <c r="V44" s="216">
        <v>60.18</v>
      </c>
      <c r="W44" s="215">
        <v>83</v>
      </c>
      <c r="X44" s="216">
        <v>106.3891</v>
      </c>
      <c r="Y44" s="215">
        <v>85</v>
      </c>
      <c r="Z44" s="215">
        <v>84.029242856471697</v>
      </c>
      <c r="AA44" s="215">
        <v>78.554000000000002</v>
      </c>
      <c r="AB44" s="215">
        <v>92</v>
      </c>
      <c r="AC44" s="212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94</v>
      </c>
      <c r="E45" s="215">
        <v>96.2</v>
      </c>
      <c r="F45" s="216">
        <v>62</v>
      </c>
      <c r="G45" s="215">
        <v>89.2</v>
      </c>
      <c r="H45" s="215">
        <v>90.492989025152809</v>
      </c>
      <c r="I45" s="216">
        <v>64.8</v>
      </c>
      <c r="J45" s="215">
        <v>93.5</v>
      </c>
      <c r="K45" s="215">
        <v>87.4</v>
      </c>
      <c r="L45" s="215">
        <v>93</v>
      </c>
      <c r="M45" s="215">
        <v>89</v>
      </c>
      <c r="N45" s="215">
        <v>89.8</v>
      </c>
      <c r="O45" s="215">
        <v>81.5</v>
      </c>
      <c r="P45" s="215">
        <v>89.6</v>
      </c>
      <c r="Q45" s="215">
        <v>91.9</v>
      </c>
      <c r="R45" s="215">
        <v>89.1</v>
      </c>
      <c r="S45" s="215">
        <v>89.7</v>
      </c>
      <c r="T45" s="215">
        <v>91</v>
      </c>
      <c r="U45" s="215">
        <v>88</v>
      </c>
      <c r="V45" s="216">
        <v>61.069999999999993</v>
      </c>
      <c r="W45" s="215">
        <v>84</v>
      </c>
      <c r="X45" s="216">
        <v>120.0228</v>
      </c>
      <c r="Y45" s="215">
        <v>103</v>
      </c>
      <c r="Z45" s="215">
        <v>83.392815755249188</v>
      </c>
      <c r="AA45" s="215">
        <v>79.840999999999994</v>
      </c>
      <c r="AB45" s="215">
        <v>90</v>
      </c>
      <c r="AC45" s="212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89.347805385998498</v>
      </c>
    </row>
    <row r="46" spans="1:65">
      <c r="A46" s="29"/>
      <c r="B46" s="19">
        <v>1</v>
      </c>
      <c r="C46" s="9">
        <v>5</v>
      </c>
      <c r="D46" s="215">
        <v>92</v>
      </c>
      <c r="E46" s="215">
        <v>94.5</v>
      </c>
      <c r="F46" s="216">
        <v>60</v>
      </c>
      <c r="G46" s="215">
        <v>88.2</v>
      </c>
      <c r="H46" s="215">
        <v>89.267819729954184</v>
      </c>
      <c r="I46" s="217">
        <v>68.8</v>
      </c>
      <c r="J46" s="215">
        <v>95.6</v>
      </c>
      <c r="K46" s="215">
        <v>86.3</v>
      </c>
      <c r="L46" s="215">
        <v>93</v>
      </c>
      <c r="M46" s="215">
        <v>89</v>
      </c>
      <c r="N46" s="215">
        <v>94.7</v>
      </c>
      <c r="O46" s="215">
        <v>84.4</v>
      </c>
      <c r="P46" s="215">
        <v>96</v>
      </c>
      <c r="Q46" s="215">
        <v>93.5</v>
      </c>
      <c r="R46" s="215">
        <v>90</v>
      </c>
      <c r="S46" s="215">
        <v>94.4</v>
      </c>
      <c r="T46" s="215">
        <v>92</v>
      </c>
      <c r="U46" s="215">
        <v>76</v>
      </c>
      <c r="V46" s="216">
        <v>60.08</v>
      </c>
      <c r="W46" s="215">
        <v>84</v>
      </c>
      <c r="X46" s="216">
        <v>101.0508</v>
      </c>
      <c r="Y46" s="215">
        <v>95</v>
      </c>
      <c r="Z46" s="215">
        <v>87.040473524189878</v>
      </c>
      <c r="AA46" s="215">
        <v>76.849999999999994</v>
      </c>
      <c r="AB46" s="217">
        <v>94</v>
      </c>
      <c r="AC46" s="212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15</v>
      </c>
    </row>
    <row r="47" spans="1:65">
      <c r="A47" s="29"/>
      <c r="B47" s="19">
        <v>1</v>
      </c>
      <c r="C47" s="9">
        <v>6</v>
      </c>
      <c r="D47" s="215">
        <v>93</v>
      </c>
      <c r="E47" s="215">
        <v>96.5</v>
      </c>
      <c r="F47" s="216">
        <v>63</v>
      </c>
      <c r="G47" s="215">
        <v>85.7</v>
      </c>
      <c r="H47" s="215">
        <v>89.11186723498173</v>
      </c>
      <c r="I47" s="216">
        <v>63</v>
      </c>
      <c r="J47" s="215">
        <v>93.5</v>
      </c>
      <c r="K47" s="215">
        <v>86.3</v>
      </c>
      <c r="L47" s="215">
        <v>93</v>
      </c>
      <c r="M47" s="215">
        <v>89</v>
      </c>
      <c r="N47" s="215">
        <v>86.9</v>
      </c>
      <c r="O47" s="217">
        <v>75.8</v>
      </c>
      <c r="P47" s="215">
        <v>92.8</v>
      </c>
      <c r="Q47" s="215">
        <v>91.8</v>
      </c>
      <c r="R47" s="215">
        <v>88.6</v>
      </c>
      <c r="S47" s="215">
        <v>85.6</v>
      </c>
      <c r="T47" s="215">
        <v>94</v>
      </c>
      <c r="U47" s="215">
        <v>98</v>
      </c>
      <c r="V47" s="216">
        <v>60.1</v>
      </c>
      <c r="W47" s="215">
        <v>83</v>
      </c>
      <c r="X47" s="216">
        <v>107.4713</v>
      </c>
      <c r="Y47" s="215">
        <v>103</v>
      </c>
      <c r="Z47" s="215">
        <v>87.653223347088115</v>
      </c>
      <c r="AA47" s="215">
        <v>82.772000000000006</v>
      </c>
      <c r="AB47" s="215">
        <v>91</v>
      </c>
      <c r="AC47" s="212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273</v>
      </c>
      <c r="C48" s="12"/>
      <c r="D48" s="219">
        <v>92.166666666666671</v>
      </c>
      <c r="E48" s="219">
        <v>94.466666666666654</v>
      </c>
      <c r="F48" s="219">
        <v>61.166666666666664</v>
      </c>
      <c r="G48" s="219">
        <v>87.416666666666671</v>
      </c>
      <c r="H48" s="219">
        <v>89.675673545077984</v>
      </c>
      <c r="I48" s="219">
        <v>63.716666666666669</v>
      </c>
      <c r="J48" s="219">
        <v>94.2</v>
      </c>
      <c r="K48" s="219">
        <v>87.05</v>
      </c>
      <c r="L48" s="219">
        <v>93.333333333333329</v>
      </c>
      <c r="M48" s="219">
        <v>88.833333333333329</v>
      </c>
      <c r="N48" s="219">
        <v>89.350000000000009</v>
      </c>
      <c r="O48" s="219">
        <v>81.099999999999994</v>
      </c>
      <c r="P48" s="219">
        <v>92.533333333333317</v>
      </c>
      <c r="Q48" s="219">
        <v>93.949999999999989</v>
      </c>
      <c r="R48" s="219">
        <v>89.13333333333334</v>
      </c>
      <c r="S48" s="219">
        <v>89.616666666666674</v>
      </c>
      <c r="T48" s="219">
        <v>91.666666666666671</v>
      </c>
      <c r="U48" s="219">
        <v>83</v>
      </c>
      <c r="V48" s="219">
        <v>60.561666666666667</v>
      </c>
      <c r="W48" s="219">
        <v>83.5</v>
      </c>
      <c r="X48" s="219">
        <v>111.06691666666667</v>
      </c>
      <c r="Y48" s="219">
        <v>95.333333333333329</v>
      </c>
      <c r="Z48" s="219">
        <v>85.975072894223914</v>
      </c>
      <c r="AA48" s="219">
        <v>79.343166666666676</v>
      </c>
      <c r="AB48" s="219">
        <v>91.5</v>
      </c>
      <c r="AC48" s="212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274</v>
      </c>
      <c r="C49" s="28"/>
      <c r="D49" s="215">
        <v>92</v>
      </c>
      <c r="E49" s="215">
        <v>95</v>
      </c>
      <c r="F49" s="215">
        <v>61.5</v>
      </c>
      <c r="G49" s="215">
        <v>87.55</v>
      </c>
      <c r="H49" s="215">
        <v>89.529199636993312</v>
      </c>
      <c r="I49" s="215">
        <v>63.1</v>
      </c>
      <c r="J49" s="215">
        <v>94.35</v>
      </c>
      <c r="K49" s="215">
        <v>86.6</v>
      </c>
      <c r="L49" s="215">
        <v>93</v>
      </c>
      <c r="M49" s="215">
        <v>89</v>
      </c>
      <c r="N49" s="215">
        <v>89</v>
      </c>
      <c r="O49" s="215">
        <v>81.75</v>
      </c>
      <c r="P49" s="215">
        <v>92.949999999999989</v>
      </c>
      <c r="Q49" s="215">
        <v>92.95</v>
      </c>
      <c r="R49" s="215">
        <v>89.15</v>
      </c>
      <c r="S49" s="215">
        <v>89.300000000000011</v>
      </c>
      <c r="T49" s="215">
        <v>91.5</v>
      </c>
      <c r="U49" s="215">
        <v>83</v>
      </c>
      <c r="V49" s="215">
        <v>60.155000000000001</v>
      </c>
      <c r="W49" s="215">
        <v>83.5</v>
      </c>
      <c r="X49" s="215">
        <v>107.12905000000001</v>
      </c>
      <c r="Y49" s="215">
        <v>98.5</v>
      </c>
      <c r="Z49" s="215">
        <v>86.684069425770502</v>
      </c>
      <c r="AA49" s="215">
        <v>79.197499999999991</v>
      </c>
      <c r="AB49" s="215">
        <v>91</v>
      </c>
      <c r="AC49" s="212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275</v>
      </c>
      <c r="C50" s="28"/>
      <c r="D50" s="220">
        <v>1.1690451944500122</v>
      </c>
      <c r="E50" s="220">
        <v>2.0655911179772874</v>
      </c>
      <c r="F50" s="220">
        <v>1.4719601443879744</v>
      </c>
      <c r="G50" s="220">
        <v>1.2983322635853543</v>
      </c>
      <c r="H50" s="220">
        <v>0.58708929134426402</v>
      </c>
      <c r="I50" s="220">
        <v>2.8568630815400757</v>
      </c>
      <c r="J50" s="220">
        <v>2.9380265485526156</v>
      </c>
      <c r="K50" s="220">
        <v>1.0839741694339389</v>
      </c>
      <c r="L50" s="220">
        <v>1.0327955589886446</v>
      </c>
      <c r="M50" s="220">
        <v>0.75277265270908111</v>
      </c>
      <c r="N50" s="220">
        <v>2.9262604121984759</v>
      </c>
      <c r="O50" s="220">
        <v>2.8858274376684432</v>
      </c>
      <c r="P50" s="220">
        <v>2.2870650770510808</v>
      </c>
      <c r="Q50" s="220">
        <v>2.5633961847517805</v>
      </c>
      <c r="R50" s="220">
        <v>0.71460945044595481</v>
      </c>
      <c r="S50" s="220">
        <v>3.3066095425173327</v>
      </c>
      <c r="T50" s="220">
        <v>2.0655911179772888</v>
      </c>
      <c r="U50" s="220">
        <v>9.8590060350929907</v>
      </c>
      <c r="V50" s="220">
        <v>0.72026152657674947</v>
      </c>
      <c r="W50" s="220">
        <v>1.0488088481701516</v>
      </c>
      <c r="X50" s="220">
        <v>9.1541833351570308</v>
      </c>
      <c r="Y50" s="220">
        <v>8.9144078135716143</v>
      </c>
      <c r="Z50" s="220">
        <v>1.8210084010735128</v>
      </c>
      <c r="AA50" s="220">
        <v>2.2045309176028089</v>
      </c>
      <c r="AB50" s="220">
        <v>1.3784048752090221</v>
      </c>
      <c r="AC50" s="221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3"/>
    </row>
    <row r="51" spans="1:65">
      <c r="A51" s="29"/>
      <c r="B51" s="3" t="s">
        <v>86</v>
      </c>
      <c r="C51" s="28"/>
      <c r="D51" s="13">
        <v>1.2684034659493802E-2</v>
      </c>
      <c r="E51" s="13">
        <v>2.1865819879787803E-2</v>
      </c>
      <c r="F51" s="13">
        <v>2.4064743504980508E-2</v>
      </c>
      <c r="G51" s="13">
        <v>1.4852227991443518E-2</v>
      </c>
      <c r="H51" s="13">
        <v>6.5468065991068046E-3</v>
      </c>
      <c r="I51" s="13">
        <v>4.4836982707926902E-2</v>
      </c>
      <c r="J51" s="13">
        <v>3.1189241492065981E-2</v>
      </c>
      <c r="K51" s="13">
        <v>1.2452316708029166E-2</v>
      </c>
      <c r="L51" s="13">
        <v>1.1065666703449764E-2</v>
      </c>
      <c r="M51" s="13">
        <v>8.4739885858433148E-3</v>
      </c>
      <c r="N51" s="13">
        <v>3.275053623053694E-2</v>
      </c>
      <c r="O51" s="13">
        <v>3.5583568898501151E-2</v>
      </c>
      <c r="P51" s="13">
        <v>2.4716121149687475E-2</v>
      </c>
      <c r="Q51" s="13">
        <v>2.7284685308693782E-2</v>
      </c>
      <c r="R51" s="13">
        <v>8.0173087185410035E-3</v>
      </c>
      <c r="S51" s="13">
        <v>3.6897261028647932E-2</v>
      </c>
      <c r="T51" s="13">
        <v>2.2533721287024966E-2</v>
      </c>
      <c r="U51" s="13">
        <v>0.11878320524208423</v>
      </c>
      <c r="V51" s="13">
        <v>1.1893026830669833E-2</v>
      </c>
      <c r="W51" s="13">
        <v>1.2560585008025768E-2</v>
      </c>
      <c r="X51" s="13">
        <v>8.2420432743537012E-2</v>
      </c>
      <c r="Y51" s="13">
        <v>9.3507774268233715E-2</v>
      </c>
      <c r="Z51" s="13">
        <v>2.1180655505973454E-2</v>
      </c>
      <c r="AA51" s="13">
        <v>2.7784760934289346E-2</v>
      </c>
      <c r="AB51" s="13">
        <v>1.5064534155289858E-2</v>
      </c>
      <c r="AC51" s="151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3.1549306314689884E-2</v>
      </c>
      <c r="E52" s="13">
        <v>5.7291404736286022E-2</v>
      </c>
      <c r="F52" s="13">
        <v>-0.31540941154160729</v>
      </c>
      <c r="G52" s="13">
        <v>-2.1613723034258792E-2</v>
      </c>
      <c r="H52" s="13">
        <v>3.6695714871006757E-3</v>
      </c>
      <c r="I52" s="13">
        <v>-0.28686925894375048</v>
      </c>
      <c r="J52" s="13">
        <v>5.4306813614941607E-2</v>
      </c>
      <c r="K52" s="13">
        <v>-2.5717535826107585E-2</v>
      </c>
      <c r="L52" s="13">
        <v>4.4606892470572035E-2</v>
      </c>
      <c r="M52" s="13">
        <v>-5.7580827021163072E-3</v>
      </c>
      <c r="N52" s="13">
        <v>2.4562595488886174E-5</v>
      </c>
      <c r="O52" s="13">
        <v>-9.2311225221106574E-2</v>
      </c>
      <c r="P52" s="13">
        <v>3.5653119106538345E-2</v>
      </c>
      <c r="Q52" s="13">
        <v>5.1508759438681162E-2</v>
      </c>
      <c r="R52" s="13">
        <v>-2.4004176906036179E-3</v>
      </c>
      <c r="S52" s="13">
        <v>3.0091537168333016E-3</v>
      </c>
      <c r="T52" s="13">
        <v>2.5953197962168995E-2</v>
      </c>
      <c r="U52" s="13">
        <v>-7.1046013481526948E-2</v>
      </c>
      <c r="V52" s="13">
        <v>-0.32218070264815757</v>
      </c>
      <c r="W52" s="13">
        <v>-6.5449905129006059E-2</v>
      </c>
      <c r="X52" s="13">
        <v>0.24308500009415712</v>
      </c>
      <c r="Y52" s="13">
        <v>6.6991325880655594E-2</v>
      </c>
      <c r="Z52" s="13">
        <v>-3.7748352936076923E-2</v>
      </c>
      <c r="AA52" s="13">
        <v>-0.11197408460241409</v>
      </c>
      <c r="AB52" s="13">
        <v>2.4087828511328624E-2</v>
      </c>
      <c r="AC52" s="151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>
        <v>0.48</v>
      </c>
      <c r="E53" s="44">
        <v>0.87</v>
      </c>
      <c r="F53" s="44">
        <v>4.7699999999999996</v>
      </c>
      <c r="G53" s="44">
        <v>0.33</v>
      </c>
      <c r="H53" s="44">
        <v>0.06</v>
      </c>
      <c r="I53" s="44">
        <v>4.34</v>
      </c>
      <c r="J53" s="44">
        <v>0.82</v>
      </c>
      <c r="K53" s="44">
        <v>0.39</v>
      </c>
      <c r="L53" s="44">
        <v>0.67</v>
      </c>
      <c r="M53" s="44">
        <v>0.09</v>
      </c>
      <c r="N53" s="44">
        <v>0</v>
      </c>
      <c r="O53" s="44">
        <v>1.4</v>
      </c>
      <c r="P53" s="44">
        <v>0.54</v>
      </c>
      <c r="Q53" s="44">
        <v>0.78</v>
      </c>
      <c r="R53" s="44">
        <v>0.04</v>
      </c>
      <c r="S53" s="44">
        <v>0.05</v>
      </c>
      <c r="T53" s="44">
        <v>0.39</v>
      </c>
      <c r="U53" s="44">
        <v>1.07</v>
      </c>
      <c r="V53" s="44">
        <v>4.87</v>
      </c>
      <c r="W53" s="44">
        <v>0.99</v>
      </c>
      <c r="X53" s="44">
        <v>3.68</v>
      </c>
      <c r="Y53" s="44">
        <v>1.01</v>
      </c>
      <c r="Z53" s="44">
        <v>0.56999999999999995</v>
      </c>
      <c r="AA53" s="44">
        <v>1.69</v>
      </c>
      <c r="AB53" s="44">
        <v>0.36</v>
      </c>
      <c r="AC53" s="151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473</v>
      </c>
      <c r="BM55" s="27" t="s">
        <v>286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5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9" t="s">
        <v>239</v>
      </c>
      <c r="E57" s="150" t="s">
        <v>261</v>
      </c>
      <c r="F57" s="15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114</v>
      </c>
      <c r="E58" s="11" t="s">
        <v>114</v>
      </c>
      <c r="F58" s="15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25"/>
      <c r="F59" s="15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24">
        <v>15</v>
      </c>
      <c r="E60" s="225" t="s">
        <v>104</v>
      </c>
      <c r="F60" s="221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6">
        <v>1</v>
      </c>
    </row>
    <row r="61" spans="1:65">
      <c r="A61" s="29"/>
      <c r="B61" s="19">
        <v>1</v>
      </c>
      <c r="C61" s="9">
        <v>2</v>
      </c>
      <c r="D61" s="220">
        <v>14</v>
      </c>
      <c r="E61" s="227" t="s">
        <v>104</v>
      </c>
      <c r="F61" s="221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6">
        <v>3</v>
      </c>
    </row>
    <row r="62" spans="1:65">
      <c r="A62" s="29"/>
      <c r="B62" s="19">
        <v>1</v>
      </c>
      <c r="C62" s="9">
        <v>3</v>
      </c>
      <c r="D62" s="220">
        <v>14</v>
      </c>
      <c r="E62" s="227" t="s">
        <v>104</v>
      </c>
      <c r="F62" s="221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6">
        <v>16</v>
      </c>
    </row>
    <row r="63" spans="1:65">
      <c r="A63" s="29"/>
      <c r="B63" s="19">
        <v>1</v>
      </c>
      <c r="C63" s="9">
        <v>4</v>
      </c>
      <c r="D63" s="220">
        <v>14</v>
      </c>
      <c r="E63" s="227" t="s">
        <v>104</v>
      </c>
      <c r="F63" s="221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6">
        <v>14.1666666666667</v>
      </c>
    </row>
    <row r="64" spans="1:65">
      <c r="A64" s="29"/>
      <c r="B64" s="19">
        <v>1</v>
      </c>
      <c r="C64" s="9">
        <v>5</v>
      </c>
      <c r="D64" s="220">
        <v>14</v>
      </c>
      <c r="E64" s="227" t="s">
        <v>104</v>
      </c>
      <c r="F64" s="221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6">
        <v>9</v>
      </c>
    </row>
    <row r="65" spans="1:65">
      <c r="A65" s="29"/>
      <c r="B65" s="19">
        <v>1</v>
      </c>
      <c r="C65" s="9">
        <v>6</v>
      </c>
      <c r="D65" s="220">
        <v>14</v>
      </c>
      <c r="E65" s="227" t="s">
        <v>104</v>
      </c>
      <c r="F65" s="221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/>
    </row>
    <row r="66" spans="1:65">
      <c r="A66" s="29"/>
      <c r="B66" s="20" t="s">
        <v>273</v>
      </c>
      <c r="C66" s="12"/>
      <c r="D66" s="228">
        <v>14.166666666666666</v>
      </c>
      <c r="E66" s="228" t="s">
        <v>725</v>
      </c>
      <c r="F66" s="221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3"/>
    </row>
    <row r="67" spans="1:65">
      <c r="A67" s="29"/>
      <c r="B67" s="3" t="s">
        <v>274</v>
      </c>
      <c r="C67" s="28"/>
      <c r="D67" s="220">
        <v>14</v>
      </c>
      <c r="E67" s="220" t="s">
        <v>725</v>
      </c>
      <c r="F67" s="221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3"/>
    </row>
    <row r="68" spans="1:65">
      <c r="A68" s="29"/>
      <c r="B68" s="3" t="s">
        <v>275</v>
      </c>
      <c r="C68" s="28"/>
      <c r="D68" s="220">
        <v>0.40824829046386302</v>
      </c>
      <c r="E68" s="220" t="s">
        <v>725</v>
      </c>
      <c r="F68" s="221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3"/>
    </row>
    <row r="69" spans="1:65">
      <c r="A69" s="29"/>
      <c r="B69" s="3" t="s">
        <v>86</v>
      </c>
      <c r="C69" s="28"/>
      <c r="D69" s="13">
        <v>2.8817526385684449E-2</v>
      </c>
      <c r="E69" s="13" t="s">
        <v>725</v>
      </c>
      <c r="F69" s="15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-2.3314683517128287E-15</v>
      </c>
      <c r="E70" s="13" t="s">
        <v>725</v>
      </c>
      <c r="F70" s="15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>
        <v>0.67</v>
      </c>
      <c r="E71" s="44">
        <v>0.67</v>
      </c>
      <c r="F71" s="15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BM72" s="55"/>
    </row>
    <row r="73" spans="1:65" ht="15">
      <c r="B73" s="8" t="s">
        <v>474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236</v>
      </c>
      <c r="E74" s="17" t="s">
        <v>236</v>
      </c>
      <c r="F74" s="17" t="s">
        <v>236</v>
      </c>
      <c r="G74" s="17" t="s">
        <v>236</v>
      </c>
      <c r="H74" s="17" t="s">
        <v>236</v>
      </c>
      <c r="I74" s="17" t="s">
        <v>236</v>
      </c>
      <c r="J74" s="17" t="s">
        <v>236</v>
      </c>
      <c r="K74" s="17" t="s">
        <v>236</v>
      </c>
      <c r="L74" s="17" t="s">
        <v>236</v>
      </c>
      <c r="M74" s="17" t="s">
        <v>236</v>
      </c>
      <c r="N74" s="17" t="s">
        <v>236</v>
      </c>
      <c r="O74" s="17" t="s">
        <v>236</v>
      </c>
      <c r="P74" s="17" t="s">
        <v>236</v>
      </c>
      <c r="Q74" s="17" t="s">
        <v>236</v>
      </c>
      <c r="R74" s="17" t="s">
        <v>236</v>
      </c>
      <c r="S74" s="17" t="s">
        <v>236</v>
      </c>
      <c r="T74" s="17" t="s">
        <v>236</v>
      </c>
      <c r="U74" s="17" t="s">
        <v>236</v>
      </c>
      <c r="V74" s="17" t="s">
        <v>236</v>
      </c>
      <c r="W74" s="17" t="s">
        <v>236</v>
      </c>
      <c r="X74" s="17" t="s">
        <v>236</v>
      </c>
      <c r="Y74" s="17" t="s">
        <v>236</v>
      </c>
      <c r="Z74" s="17" t="s">
        <v>236</v>
      </c>
      <c r="AA74" s="151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237</v>
      </c>
      <c r="C75" s="9" t="s">
        <v>237</v>
      </c>
      <c r="D75" s="149" t="s">
        <v>239</v>
      </c>
      <c r="E75" s="150" t="s">
        <v>241</v>
      </c>
      <c r="F75" s="150" t="s">
        <v>242</v>
      </c>
      <c r="G75" s="150" t="s">
        <v>243</v>
      </c>
      <c r="H75" s="150" t="s">
        <v>244</v>
      </c>
      <c r="I75" s="150" t="s">
        <v>245</v>
      </c>
      <c r="J75" s="150" t="s">
        <v>246</v>
      </c>
      <c r="K75" s="150" t="s">
        <v>249</v>
      </c>
      <c r="L75" s="150" t="s">
        <v>251</v>
      </c>
      <c r="M75" s="150" t="s">
        <v>252</v>
      </c>
      <c r="N75" s="150" t="s">
        <v>253</v>
      </c>
      <c r="O75" s="150" t="s">
        <v>254</v>
      </c>
      <c r="P75" s="150" t="s">
        <v>255</v>
      </c>
      <c r="Q75" s="150" t="s">
        <v>256</v>
      </c>
      <c r="R75" s="150" t="s">
        <v>257</v>
      </c>
      <c r="S75" s="150" t="s">
        <v>258</v>
      </c>
      <c r="T75" s="150" t="s">
        <v>259</v>
      </c>
      <c r="U75" s="150" t="s">
        <v>260</v>
      </c>
      <c r="V75" s="150" t="s">
        <v>261</v>
      </c>
      <c r="W75" s="150" t="s">
        <v>263</v>
      </c>
      <c r="X75" s="150" t="s">
        <v>264</v>
      </c>
      <c r="Y75" s="150" t="s">
        <v>265</v>
      </c>
      <c r="Z75" s="150" t="s">
        <v>266</v>
      </c>
      <c r="AA75" s="151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114</v>
      </c>
      <c r="E76" s="11" t="s">
        <v>287</v>
      </c>
      <c r="F76" s="11" t="s">
        <v>287</v>
      </c>
      <c r="G76" s="11" t="s">
        <v>287</v>
      </c>
      <c r="H76" s="11" t="s">
        <v>287</v>
      </c>
      <c r="I76" s="11" t="s">
        <v>288</v>
      </c>
      <c r="J76" s="11" t="s">
        <v>288</v>
      </c>
      <c r="K76" s="11" t="s">
        <v>287</v>
      </c>
      <c r="L76" s="11" t="s">
        <v>288</v>
      </c>
      <c r="M76" s="11" t="s">
        <v>288</v>
      </c>
      <c r="N76" s="11" t="s">
        <v>288</v>
      </c>
      <c r="O76" s="11" t="s">
        <v>288</v>
      </c>
      <c r="P76" s="11" t="s">
        <v>288</v>
      </c>
      <c r="Q76" s="11" t="s">
        <v>288</v>
      </c>
      <c r="R76" s="11" t="s">
        <v>114</v>
      </c>
      <c r="S76" s="11" t="s">
        <v>287</v>
      </c>
      <c r="T76" s="11" t="s">
        <v>114</v>
      </c>
      <c r="U76" s="11" t="s">
        <v>287</v>
      </c>
      <c r="V76" s="11" t="s">
        <v>114</v>
      </c>
      <c r="W76" s="11" t="s">
        <v>288</v>
      </c>
      <c r="X76" s="11" t="s">
        <v>114</v>
      </c>
      <c r="Y76" s="11" t="s">
        <v>114</v>
      </c>
      <c r="Z76" s="11" t="s">
        <v>114</v>
      </c>
      <c r="AA76" s="151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151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9">
        <v>2618</v>
      </c>
      <c r="E78" s="210">
        <v>1312</v>
      </c>
      <c r="F78" s="210">
        <v>393</v>
      </c>
      <c r="G78" s="209">
        <v>2831.9</v>
      </c>
      <c r="H78" s="209">
        <v>2821.8524259641454</v>
      </c>
      <c r="I78" s="209">
        <v>3160</v>
      </c>
      <c r="J78" s="209">
        <v>3010</v>
      </c>
      <c r="K78" s="209">
        <v>3010</v>
      </c>
      <c r="L78" s="209">
        <v>2900</v>
      </c>
      <c r="M78" s="209">
        <v>2980</v>
      </c>
      <c r="N78" s="209">
        <v>2890</v>
      </c>
      <c r="O78" s="209">
        <v>2780</v>
      </c>
      <c r="P78" s="209">
        <v>3100</v>
      </c>
      <c r="Q78" s="209">
        <v>2910</v>
      </c>
      <c r="R78" s="209">
        <v>2836</v>
      </c>
      <c r="S78" s="209">
        <v>2870</v>
      </c>
      <c r="T78" s="209">
        <v>2784</v>
      </c>
      <c r="U78" s="209">
        <v>2898</v>
      </c>
      <c r="V78" s="210">
        <v>2518.0949000000001</v>
      </c>
      <c r="W78" s="209">
        <v>2850</v>
      </c>
      <c r="X78" s="209">
        <v>2855.5666108425216</v>
      </c>
      <c r="Y78" s="210">
        <v>2195.4650000000001</v>
      </c>
      <c r="Z78" s="209">
        <v>2738</v>
      </c>
      <c r="AA78" s="212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</v>
      </c>
    </row>
    <row r="79" spans="1:65">
      <c r="A79" s="29"/>
      <c r="B79" s="19">
        <v>1</v>
      </c>
      <c r="C79" s="9">
        <v>2</v>
      </c>
      <c r="D79" s="215">
        <v>2726</v>
      </c>
      <c r="E79" s="216">
        <v>1427</v>
      </c>
      <c r="F79" s="216">
        <v>388</v>
      </c>
      <c r="G79" s="215">
        <v>2844</v>
      </c>
      <c r="H79" s="215">
        <v>2888.8342130178767</v>
      </c>
      <c r="I79" s="215">
        <v>3130</v>
      </c>
      <c r="J79" s="215">
        <v>3140</v>
      </c>
      <c r="K79" s="215">
        <v>3100</v>
      </c>
      <c r="L79" s="215">
        <v>2920</v>
      </c>
      <c r="M79" s="215">
        <v>3060</v>
      </c>
      <c r="N79" s="215">
        <v>2820</v>
      </c>
      <c r="O79" s="215">
        <v>2840</v>
      </c>
      <c r="P79" s="215">
        <v>3040</v>
      </c>
      <c r="Q79" s="215">
        <v>2816</v>
      </c>
      <c r="R79" s="215">
        <v>2913</v>
      </c>
      <c r="S79" s="215">
        <v>2820</v>
      </c>
      <c r="T79" s="215">
        <v>2805</v>
      </c>
      <c r="U79" s="215">
        <v>2803</v>
      </c>
      <c r="V79" s="216">
        <v>2554.6855999999998</v>
      </c>
      <c r="W79" s="215">
        <v>2770</v>
      </c>
      <c r="X79" s="215">
        <v>3085.6705818044984</v>
      </c>
      <c r="Y79" s="216">
        <v>2648.192</v>
      </c>
      <c r="Z79" s="215">
        <v>2759</v>
      </c>
      <c r="AA79" s="212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24</v>
      </c>
    </row>
    <row r="80" spans="1:65">
      <c r="A80" s="29"/>
      <c r="B80" s="19">
        <v>1</v>
      </c>
      <c r="C80" s="9">
        <v>3</v>
      </c>
      <c r="D80" s="215">
        <v>2640</v>
      </c>
      <c r="E80" s="216">
        <v>1268</v>
      </c>
      <c r="F80" s="216">
        <v>354</v>
      </c>
      <c r="G80" s="215">
        <v>2828.8</v>
      </c>
      <c r="H80" s="215">
        <v>2836.6059868592861</v>
      </c>
      <c r="I80" s="217">
        <v>2850</v>
      </c>
      <c r="J80" s="215">
        <v>3150</v>
      </c>
      <c r="K80" s="215">
        <v>3060</v>
      </c>
      <c r="L80" s="215">
        <v>2930</v>
      </c>
      <c r="M80" s="215">
        <v>3010</v>
      </c>
      <c r="N80" s="215">
        <v>2870</v>
      </c>
      <c r="O80" s="215">
        <v>2770</v>
      </c>
      <c r="P80" s="215">
        <v>3000</v>
      </c>
      <c r="Q80" s="215">
        <v>2906</v>
      </c>
      <c r="R80" s="215">
        <v>2845</v>
      </c>
      <c r="S80" s="215">
        <v>2690</v>
      </c>
      <c r="T80" s="215">
        <v>2804</v>
      </c>
      <c r="U80" s="215">
        <v>2867</v>
      </c>
      <c r="V80" s="216">
        <v>2440.7638999999999</v>
      </c>
      <c r="W80" s="215">
        <v>2800</v>
      </c>
      <c r="X80" s="215">
        <v>3036.0968611558865</v>
      </c>
      <c r="Y80" s="216">
        <v>2347.098</v>
      </c>
      <c r="Z80" s="215">
        <v>2767</v>
      </c>
      <c r="AA80" s="212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16</v>
      </c>
    </row>
    <row r="81" spans="1:65">
      <c r="A81" s="29"/>
      <c r="B81" s="19">
        <v>1</v>
      </c>
      <c r="C81" s="9">
        <v>4</v>
      </c>
      <c r="D81" s="215">
        <v>2718</v>
      </c>
      <c r="E81" s="216">
        <v>1391</v>
      </c>
      <c r="F81" s="217">
        <v>558</v>
      </c>
      <c r="G81" s="217">
        <v>2956.2</v>
      </c>
      <c r="H81" s="215">
        <v>2828.1934680045233</v>
      </c>
      <c r="I81" s="215">
        <v>3140</v>
      </c>
      <c r="J81" s="215">
        <v>3070</v>
      </c>
      <c r="K81" s="215">
        <v>2990</v>
      </c>
      <c r="L81" s="215">
        <v>2960</v>
      </c>
      <c r="M81" s="215">
        <v>3040</v>
      </c>
      <c r="N81" s="215">
        <v>2830</v>
      </c>
      <c r="O81" s="215">
        <v>2760</v>
      </c>
      <c r="P81" s="215">
        <v>3100</v>
      </c>
      <c r="Q81" s="215">
        <v>2899</v>
      </c>
      <c r="R81" s="215">
        <v>2798</v>
      </c>
      <c r="S81" s="215">
        <v>2790</v>
      </c>
      <c r="T81" s="215">
        <v>2767</v>
      </c>
      <c r="U81" s="215">
        <v>2916</v>
      </c>
      <c r="V81" s="216">
        <v>2527.8045999999999</v>
      </c>
      <c r="W81" s="215">
        <v>2760</v>
      </c>
      <c r="X81" s="215">
        <v>2985.9836801605302</v>
      </c>
      <c r="Y81" s="216">
        <v>2566.7710000000002</v>
      </c>
      <c r="Z81" s="215">
        <v>2817</v>
      </c>
      <c r="AA81" s="212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2891.6873625201174</v>
      </c>
    </row>
    <row r="82" spans="1:65">
      <c r="A82" s="29"/>
      <c r="B82" s="19">
        <v>1</v>
      </c>
      <c r="C82" s="9">
        <v>5</v>
      </c>
      <c r="D82" s="215">
        <v>2687</v>
      </c>
      <c r="E82" s="216">
        <v>1324</v>
      </c>
      <c r="F82" s="216">
        <v>465</v>
      </c>
      <c r="G82" s="215">
        <v>2810.8</v>
      </c>
      <c r="H82" s="215">
        <v>2838.782056018646</v>
      </c>
      <c r="I82" s="215">
        <v>3100</v>
      </c>
      <c r="J82" s="215">
        <v>3070</v>
      </c>
      <c r="K82" s="215">
        <v>3040</v>
      </c>
      <c r="L82" s="215">
        <v>2980</v>
      </c>
      <c r="M82" s="215">
        <v>3080</v>
      </c>
      <c r="N82" s="215">
        <v>2880</v>
      </c>
      <c r="O82" s="215">
        <v>2760</v>
      </c>
      <c r="P82" s="215">
        <v>3070</v>
      </c>
      <c r="Q82" s="215">
        <v>2937</v>
      </c>
      <c r="R82" s="215">
        <v>2839</v>
      </c>
      <c r="S82" s="215">
        <v>2770</v>
      </c>
      <c r="T82" s="215">
        <v>2819</v>
      </c>
      <c r="U82" s="215">
        <v>2813</v>
      </c>
      <c r="V82" s="216">
        <v>2486.0412999999999</v>
      </c>
      <c r="W82" s="215">
        <v>2780</v>
      </c>
      <c r="X82" s="215">
        <v>2882.8094180594348</v>
      </c>
      <c r="Y82" s="216">
        <v>2528.0500000000002</v>
      </c>
      <c r="Z82" s="215">
        <v>2836</v>
      </c>
      <c r="AA82" s="212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16</v>
      </c>
    </row>
    <row r="83" spans="1:65">
      <c r="A83" s="29"/>
      <c r="B83" s="19">
        <v>1</v>
      </c>
      <c r="C83" s="9">
        <v>6</v>
      </c>
      <c r="D83" s="215">
        <v>2662</v>
      </c>
      <c r="E83" s="217">
        <v>2435</v>
      </c>
      <c r="F83" s="216">
        <v>409</v>
      </c>
      <c r="G83" s="215">
        <v>2835.8</v>
      </c>
      <c r="H83" s="215">
        <v>2836.5995225185438</v>
      </c>
      <c r="I83" s="215">
        <v>3140</v>
      </c>
      <c r="J83" s="215">
        <v>3000</v>
      </c>
      <c r="K83" s="215">
        <v>3030</v>
      </c>
      <c r="L83" s="215">
        <v>2860</v>
      </c>
      <c r="M83" s="215">
        <v>3000</v>
      </c>
      <c r="N83" s="215">
        <v>2860</v>
      </c>
      <c r="O83" s="217">
        <v>2400</v>
      </c>
      <c r="P83" s="215">
        <v>3030</v>
      </c>
      <c r="Q83" s="215">
        <v>2868</v>
      </c>
      <c r="R83" s="215">
        <v>2820</v>
      </c>
      <c r="S83" s="215">
        <v>2760</v>
      </c>
      <c r="T83" s="215">
        <v>2766</v>
      </c>
      <c r="U83" s="215">
        <v>2873</v>
      </c>
      <c r="V83" s="216">
        <v>2487.7222999999999</v>
      </c>
      <c r="W83" s="215">
        <v>2820</v>
      </c>
      <c r="X83" s="215">
        <v>2939.8045028875044</v>
      </c>
      <c r="Y83" s="216">
        <v>2507.4769999999999</v>
      </c>
      <c r="Z83" s="215">
        <v>2708</v>
      </c>
      <c r="AA83" s="212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8"/>
    </row>
    <row r="84" spans="1:65">
      <c r="A84" s="29"/>
      <c r="B84" s="20" t="s">
        <v>273</v>
      </c>
      <c r="C84" s="12"/>
      <c r="D84" s="219">
        <v>2675.1666666666665</v>
      </c>
      <c r="E84" s="219">
        <v>1526.1666666666667</v>
      </c>
      <c r="F84" s="219">
        <v>427.83333333333331</v>
      </c>
      <c r="G84" s="219">
        <v>2851.25</v>
      </c>
      <c r="H84" s="219">
        <v>2841.8112787305035</v>
      </c>
      <c r="I84" s="219">
        <v>3086.6666666666665</v>
      </c>
      <c r="J84" s="219">
        <v>3073.3333333333335</v>
      </c>
      <c r="K84" s="219">
        <v>3038.3333333333335</v>
      </c>
      <c r="L84" s="219">
        <v>2925</v>
      </c>
      <c r="M84" s="219">
        <v>3028.3333333333335</v>
      </c>
      <c r="N84" s="219">
        <v>2858.3333333333335</v>
      </c>
      <c r="O84" s="219">
        <v>2718.3333333333335</v>
      </c>
      <c r="P84" s="219">
        <v>3056.6666666666665</v>
      </c>
      <c r="Q84" s="219">
        <v>2889.3333333333335</v>
      </c>
      <c r="R84" s="219">
        <v>2841.8333333333335</v>
      </c>
      <c r="S84" s="219">
        <v>2783.3333333333335</v>
      </c>
      <c r="T84" s="219">
        <v>2790.8333333333335</v>
      </c>
      <c r="U84" s="219">
        <v>2861.6666666666665</v>
      </c>
      <c r="V84" s="219">
        <v>2502.5187666666666</v>
      </c>
      <c r="W84" s="219">
        <v>2796.6666666666665</v>
      </c>
      <c r="X84" s="219">
        <v>2964.3219424850631</v>
      </c>
      <c r="Y84" s="219">
        <v>2465.5088333333333</v>
      </c>
      <c r="Z84" s="219">
        <v>2770.8333333333335</v>
      </c>
      <c r="AA84" s="212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8"/>
    </row>
    <row r="85" spans="1:65">
      <c r="A85" s="29"/>
      <c r="B85" s="3" t="s">
        <v>274</v>
      </c>
      <c r="C85" s="28"/>
      <c r="D85" s="215">
        <v>2674.5</v>
      </c>
      <c r="E85" s="215">
        <v>1357.5</v>
      </c>
      <c r="F85" s="215">
        <v>401</v>
      </c>
      <c r="G85" s="215">
        <v>2833.8500000000004</v>
      </c>
      <c r="H85" s="215">
        <v>2836.602754688915</v>
      </c>
      <c r="I85" s="215">
        <v>3135</v>
      </c>
      <c r="J85" s="215">
        <v>3070</v>
      </c>
      <c r="K85" s="215">
        <v>3035</v>
      </c>
      <c r="L85" s="215">
        <v>2925</v>
      </c>
      <c r="M85" s="215">
        <v>3025</v>
      </c>
      <c r="N85" s="215">
        <v>2865</v>
      </c>
      <c r="O85" s="215">
        <v>2765</v>
      </c>
      <c r="P85" s="215">
        <v>3055</v>
      </c>
      <c r="Q85" s="215">
        <v>2902.5</v>
      </c>
      <c r="R85" s="215">
        <v>2837.5</v>
      </c>
      <c r="S85" s="215">
        <v>2780</v>
      </c>
      <c r="T85" s="215">
        <v>2794</v>
      </c>
      <c r="U85" s="215">
        <v>2870</v>
      </c>
      <c r="V85" s="215">
        <v>2502.9085999999998</v>
      </c>
      <c r="W85" s="215">
        <v>2790</v>
      </c>
      <c r="X85" s="215">
        <v>2962.8940915240173</v>
      </c>
      <c r="Y85" s="215">
        <v>2517.7635</v>
      </c>
      <c r="Z85" s="215">
        <v>2763</v>
      </c>
      <c r="AA85" s="212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8"/>
    </row>
    <row r="86" spans="1:65">
      <c r="A86" s="29"/>
      <c r="B86" s="3" t="s">
        <v>275</v>
      </c>
      <c r="C86" s="28"/>
      <c r="D86" s="215">
        <v>42.981003555834604</v>
      </c>
      <c r="E86" s="215">
        <v>448.8810161575858</v>
      </c>
      <c r="F86" s="215">
        <v>73.390508014774312</v>
      </c>
      <c r="G86" s="215">
        <v>52.574509032419755</v>
      </c>
      <c r="H86" s="215">
        <v>23.909791208740796</v>
      </c>
      <c r="I86" s="215">
        <v>117.58684733704985</v>
      </c>
      <c r="J86" s="215">
        <v>62.822501276745314</v>
      </c>
      <c r="K86" s="215">
        <v>38.686776379877749</v>
      </c>
      <c r="L86" s="215">
        <v>42.778499272414876</v>
      </c>
      <c r="M86" s="215">
        <v>38.166302763912917</v>
      </c>
      <c r="N86" s="215">
        <v>27.868739954771311</v>
      </c>
      <c r="O86" s="215">
        <v>158.79756505270058</v>
      </c>
      <c r="P86" s="215">
        <v>40.331955899344464</v>
      </c>
      <c r="Q86" s="215">
        <v>42.197946237544151</v>
      </c>
      <c r="R86" s="215">
        <v>38.768114045780798</v>
      </c>
      <c r="S86" s="215">
        <v>60.553007081949829</v>
      </c>
      <c r="T86" s="215">
        <v>21.903576572483928</v>
      </c>
      <c r="U86" s="215">
        <v>45.25336083283392</v>
      </c>
      <c r="V86" s="215">
        <v>39.768011485598137</v>
      </c>
      <c r="W86" s="215">
        <v>33.862466931200785</v>
      </c>
      <c r="X86" s="215">
        <v>88.791306711119205</v>
      </c>
      <c r="Y86" s="215">
        <v>165.07252205914423</v>
      </c>
      <c r="Z86" s="215">
        <v>48.080834712665578</v>
      </c>
      <c r="AA86" s="212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8"/>
    </row>
    <row r="87" spans="1:65">
      <c r="A87" s="29"/>
      <c r="B87" s="3" t="s">
        <v>86</v>
      </c>
      <c r="C87" s="28"/>
      <c r="D87" s="13">
        <v>1.6066663842440199E-2</v>
      </c>
      <c r="E87" s="13">
        <v>0.29412319503609419</v>
      </c>
      <c r="F87" s="13">
        <v>0.1715399486126396</v>
      </c>
      <c r="G87" s="13">
        <v>1.8439108823294959E-2</v>
      </c>
      <c r="H87" s="13">
        <v>8.4135746056373598E-3</v>
      </c>
      <c r="I87" s="13">
        <v>3.8095090929929756E-2</v>
      </c>
      <c r="J87" s="13">
        <v>2.0441160936034267E-2</v>
      </c>
      <c r="K87" s="13">
        <v>1.2732894036163822E-2</v>
      </c>
      <c r="L87" s="13">
        <v>1.4625127956381155E-2</v>
      </c>
      <c r="M87" s="13">
        <v>1.2603071908832003E-2</v>
      </c>
      <c r="N87" s="13">
        <v>9.7499964856342779E-3</v>
      </c>
      <c r="O87" s="13">
        <v>5.841725262515042E-2</v>
      </c>
      <c r="P87" s="13">
        <v>1.3194751112108331E-2</v>
      </c>
      <c r="Q87" s="13">
        <v>1.4604734507687176E-2</v>
      </c>
      <c r="R87" s="13">
        <v>1.3641937966962921E-2</v>
      </c>
      <c r="S87" s="13">
        <v>2.1755571406688559E-2</v>
      </c>
      <c r="T87" s="13">
        <v>7.8484000856914645E-3</v>
      </c>
      <c r="U87" s="13">
        <v>1.5813638031275685E-2</v>
      </c>
      <c r="V87" s="13">
        <v>1.5891194110231904E-2</v>
      </c>
      <c r="W87" s="13">
        <v>1.2108152657163571E-2</v>
      </c>
      <c r="X87" s="13">
        <v>2.9953327753828012E-2</v>
      </c>
      <c r="Y87" s="13">
        <v>6.6952719790489862E-2</v>
      </c>
      <c r="Z87" s="13">
        <v>1.7352481700811637E-2</v>
      </c>
      <c r="AA87" s="151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-7.4876938171058782E-2</v>
      </c>
      <c r="E88" s="13">
        <v>-0.47222279750996099</v>
      </c>
      <c r="F88" s="13">
        <v>-0.85204716841848538</v>
      </c>
      <c r="G88" s="13">
        <v>-1.3984002227985015E-2</v>
      </c>
      <c r="H88" s="13">
        <v>-1.7248089968531999E-2</v>
      </c>
      <c r="I88" s="13">
        <v>6.7427518850663004E-2</v>
      </c>
      <c r="J88" s="13">
        <v>6.2816600842668935E-2</v>
      </c>
      <c r="K88" s="13">
        <v>5.0712941071684003E-2</v>
      </c>
      <c r="L88" s="13">
        <v>1.1520138003733082E-2</v>
      </c>
      <c r="M88" s="13">
        <v>4.725475256568834E-2</v>
      </c>
      <c r="N88" s="13">
        <v>-1.1534452036238041E-2</v>
      </c>
      <c r="O88" s="13">
        <v>-5.9949091120177433E-2</v>
      </c>
      <c r="P88" s="13">
        <v>5.7052953332676015E-2</v>
      </c>
      <c r="Q88" s="13">
        <v>-8.1406766765146354E-4</v>
      </c>
      <c r="R88" s="13">
        <v>-1.7240463071130918E-2</v>
      </c>
      <c r="S88" s="13">
        <v>-3.7470865831205513E-2</v>
      </c>
      <c r="T88" s="13">
        <v>-3.4877224451708821E-2</v>
      </c>
      <c r="U88" s="13">
        <v>-1.0381722534239524E-2</v>
      </c>
      <c r="V88" s="13">
        <v>-0.13458183650748767</v>
      </c>
      <c r="W88" s="13">
        <v>-3.2859947823211444E-2</v>
      </c>
      <c r="X88" s="13">
        <v>2.5118406957259864E-2</v>
      </c>
      <c r="Y88" s="13">
        <v>-0.14738056911358766</v>
      </c>
      <c r="Z88" s="13">
        <v>-4.1793601463700147E-2</v>
      </c>
      <c r="AA88" s="151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>
        <v>0.92</v>
      </c>
      <c r="E89" s="44">
        <v>7.24</v>
      </c>
      <c r="F89" s="44">
        <v>13.29</v>
      </c>
      <c r="G89" s="44">
        <v>0.05</v>
      </c>
      <c r="H89" s="44">
        <v>0</v>
      </c>
      <c r="I89" s="44">
        <v>1.35</v>
      </c>
      <c r="J89" s="44">
        <v>1.27</v>
      </c>
      <c r="K89" s="44">
        <v>1.08</v>
      </c>
      <c r="L89" s="44">
        <v>0.46</v>
      </c>
      <c r="M89" s="44">
        <v>1.03</v>
      </c>
      <c r="N89" s="44">
        <v>0.09</v>
      </c>
      <c r="O89" s="44">
        <v>0.68</v>
      </c>
      <c r="P89" s="44">
        <v>1.18</v>
      </c>
      <c r="Q89" s="44">
        <v>0.26</v>
      </c>
      <c r="R89" s="44">
        <v>0</v>
      </c>
      <c r="S89" s="44">
        <v>0.32</v>
      </c>
      <c r="T89" s="44">
        <v>0.28000000000000003</v>
      </c>
      <c r="U89" s="44">
        <v>0.11</v>
      </c>
      <c r="V89" s="44">
        <v>1.87</v>
      </c>
      <c r="W89" s="44">
        <v>0.25</v>
      </c>
      <c r="X89" s="44">
        <v>0.67</v>
      </c>
      <c r="Y89" s="44">
        <v>2.0699999999999998</v>
      </c>
      <c r="Z89" s="44">
        <v>0.39</v>
      </c>
      <c r="AA89" s="151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475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236</v>
      </c>
      <c r="E92" s="17" t="s">
        <v>236</v>
      </c>
      <c r="F92" s="17" t="s">
        <v>236</v>
      </c>
      <c r="G92" s="17" t="s">
        <v>236</v>
      </c>
      <c r="H92" s="17" t="s">
        <v>236</v>
      </c>
      <c r="I92" s="17" t="s">
        <v>236</v>
      </c>
      <c r="J92" s="17" t="s">
        <v>236</v>
      </c>
      <c r="K92" s="17" t="s">
        <v>236</v>
      </c>
      <c r="L92" s="17" t="s">
        <v>236</v>
      </c>
      <c r="M92" s="17" t="s">
        <v>236</v>
      </c>
      <c r="N92" s="17" t="s">
        <v>236</v>
      </c>
      <c r="O92" s="17" t="s">
        <v>236</v>
      </c>
      <c r="P92" s="17" t="s">
        <v>236</v>
      </c>
      <c r="Q92" s="17" t="s">
        <v>236</v>
      </c>
      <c r="R92" s="17" t="s">
        <v>236</v>
      </c>
      <c r="S92" s="17" t="s">
        <v>236</v>
      </c>
      <c r="T92" s="17" t="s">
        <v>236</v>
      </c>
      <c r="U92" s="17" t="s">
        <v>236</v>
      </c>
      <c r="V92" s="17" t="s">
        <v>236</v>
      </c>
      <c r="W92" s="17" t="s">
        <v>236</v>
      </c>
      <c r="X92" s="17" t="s">
        <v>236</v>
      </c>
      <c r="Y92" s="17" t="s">
        <v>236</v>
      </c>
      <c r="Z92" s="17" t="s">
        <v>236</v>
      </c>
      <c r="AA92" s="17" t="s">
        <v>236</v>
      </c>
      <c r="AB92" s="17" t="s">
        <v>236</v>
      </c>
      <c r="AC92" s="17" t="s">
        <v>236</v>
      </c>
      <c r="AD92" s="151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237</v>
      </c>
      <c r="C93" s="9" t="s">
        <v>237</v>
      </c>
      <c r="D93" s="149" t="s">
        <v>239</v>
      </c>
      <c r="E93" s="150" t="s">
        <v>241</v>
      </c>
      <c r="F93" s="150" t="s">
        <v>242</v>
      </c>
      <c r="G93" s="150" t="s">
        <v>243</v>
      </c>
      <c r="H93" s="150" t="s">
        <v>244</v>
      </c>
      <c r="I93" s="150" t="s">
        <v>245</v>
      </c>
      <c r="J93" s="150" t="s">
        <v>246</v>
      </c>
      <c r="K93" s="150" t="s">
        <v>247</v>
      </c>
      <c r="L93" s="150" t="s">
        <v>248</v>
      </c>
      <c r="M93" s="150" t="s">
        <v>249</v>
      </c>
      <c r="N93" s="150" t="s">
        <v>250</v>
      </c>
      <c r="O93" s="150" t="s">
        <v>251</v>
      </c>
      <c r="P93" s="150" t="s">
        <v>252</v>
      </c>
      <c r="Q93" s="150" t="s">
        <v>253</v>
      </c>
      <c r="R93" s="150" t="s">
        <v>254</v>
      </c>
      <c r="S93" s="150" t="s">
        <v>255</v>
      </c>
      <c r="T93" s="150" t="s">
        <v>256</v>
      </c>
      <c r="U93" s="150" t="s">
        <v>257</v>
      </c>
      <c r="V93" s="150" t="s">
        <v>258</v>
      </c>
      <c r="W93" s="150" t="s">
        <v>259</v>
      </c>
      <c r="X93" s="150" t="s">
        <v>260</v>
      </c>
      <c r="Y93" s="150" t="s">
        <v>261</v>
      </c>
      <c r="Z93" s="150" t="s">
        <v>263</v>
      </c>
      <c r="AA93" s="150" t="s">
        <v>264</v>
      </c>
      <c r="AB93" s="150" t="s">
        <v>265</v>
      </c>
      <c r="AC93" s="150" t="s">
        <v>266</v>
      </c>
      <c r="AD93" s="151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287</v>
      </c>
      <c r="E94" s="11" t="s">
        <v>287</v>
      </c>
      <c r="F94" s="11" t="s">
        <v>287</v>
      </c>
      <c r="G94" s="11" t="s">
        <v>287</v>
      </c>
      <c r="H94" s="11" t="s">
        <v>287</v>
      </c>
      <c r="I94" s="11" t="s">
        <v>288</v>
      </c>
      <c r="J94" s="11" t="s">
        <v>288</v>
      </c>
      <c r="K94" s="11" t="s">
        <v>287</v>
      </c>
      <c r="L94" s="11" t="s">
        <v>288</v>
      </c>
      <c r="M94" s="11" t="s">
        <v>287</v>
      </c>
      <c r="N94" s="11" t="s">
        <v>287</v>
      </c>
      <c r="O94" s="11" t="s">
        <v>288</v>
      </c>
      <c r="P94" s="11" t="s">
        <v>288</v>
      </c>
      <c r="Q94" s="11" t="s">
        <v>288</v>
      </c>
      <c r="R94" s="11" t="s">
        <v>288</v>
      </c>
      <c r="S94" s="11" t="s">
        <v>288</v>
      </c>
      <c r="T94" s="11" t="s">
        <v>288</v>
      </c>
      <c r="U94" s="11" t="s">
        <v>287</v>
      </c>
      <c r="V94" s="11" t="s">
        <v>114</v>
      </c>
      <c r="W94" s="11" t="s">
        <v>114</v>
      </c>
      <c r="X94" s="11" t="s">
        <v>287</v>
      </c>
      <c r="Y94" s="11" t="s">
        <v>114</v>
      </c>
      <c r="Z94" s="11" t="s">
        <v>288</v>
      </c>
      <c r="AA94" s="11" t="s">
        <v>114</v>
      </c>
      <c r="AB94" s="11" t="s">
        <v>114</v>
      </c>
      <c r="AC94" s="11" t="s">
        <v>287</v>
      </c>
      <c r="AD94" s="151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151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3.18</v>
      </c>
      <c r="E96" s="145">
        <v>3</v>
      </c>
      <c r="F96" s="145">
        <v>3</v>
      </c>
      <c r="G96" s="152">
        <v>2.89</v>
      </c>
      <c r="H96" s="21">
        <v>3.0108943979138418</v>
      </c>
      <c r="I96" s="21">
        <v>3</v>
      </c>
      <c r="J96" s="21">
        <v>2.88</v>
      </c>
      <c r="K96" s="145">
        <v>3.9799349999999998</v>
      </c>
      <c r="L96" s="21">
        <v>3.1</v>
      </c>
      <c r="M96" s="21">
        <v>2.9</v>
      </c>
      <c r="N96" s="21">
        <v>2.9</v>
      </c>
      <c r="O96" s="21">
        <v>2.9</v>
      </c>
      <c r="P96" s="21">
        <v>2.95</v>
      </c>
      <c r="Q96" s="21">
        <v>2.87</v>
      </c>
      <c r="R96" s="21">
        <v>2.8</v>
      </c>
      <c r="S96" s="21">
        <v>3.09</v>
      </c>
      <c r="T96" s="21">
        <v>3.02</v>
      </c>
      <c r="U96" s="21">
        <v>3.21</v>
      </c>
      <c r="V96" s="21">
        <v>3.1</v>
      </c>
      <c r="W96" s="21">
        <v>2.92</v>
      </c>
      <c r="X96" s="21">
        <v>2.91</v>
      </c>
      <c r="Y96" s="145">
        <v>2.4462000000000002</v>
      </c>
      <c r="Z96" s="145">
        <v>3.3</v>
      </c>
      <c r="AA96" s="21">
        <v>3.075180132359312</v>
      </c>
      <c r="AB96" s="145">
        <v>2.3780000000000001</v>
      </c>
      <c r="AC96" s="21">
        <v>3.05</v>
      </c>
      <c r="AD96" s="151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3.09</v>
      </c>
      <c r="E97" s="146">
        <v>3</v>
      </c>
      <c r="F97" s="146">
        <v>3</v>
      </c>
      <c r="G97" s="11">
        <v>2.7</v>
      </c>
      <c r="H97" s="11">
        <v>3.0896932083446136</v>
      </c>
      <c r="I97" s="11">
        <v>2.7</v>
      </c>
      <c r="J97" s="11">
        <v>2.76</v>
      </c>
      <c r="K97" s="146">
        <v>3.793749</v>
      </c>
      <c r="L97" s="11">
        <v>2.8</v>
      </c>
      <c r="M97" s="11">
        <v>3</v>
      </c>
      <c r="N97" s="11">
        <v>2.93</v>
      </c>
      <c r="O97" s="11">
        <v>2.92</v>
      </c>
      <c r="P97" s="11">
        <v>3</v>
      </c>
      <c r="Q97" s="11">
        <v>2.83</v>
      </c>
      <c r="R97" s="11">
        <v>2.85</v>
      </c>
      <c r="S97" s="11">
        <v>3.04</v>
      </c>
      <c r="T97" s="11">
        <v>2.94</v>
      </c>
      <c r="U97" s="11">
        <v>3.37</v>
      </c>
      <c r="V97" s="11">
        <v>3.1</v>
      </c>
      <c r="W97" s="11">
        <v>3.06</v>
      </c>
      <c r="X97" s="11">
        <v>3.11</v>
      </c>
      <c r="Y97" s="146">
        <v>2.4739</v>
      </c>
      <c r="Z97" s="146">
        <v>3.3</v>
      </c>
      <c r="AA97" s="11">
        <v>2.9259553016115918</v>
      </c>
      <c r="AB97" s="146">
        <v>2.4089999999999998</v>
      </c>
      <c r="AC97" s="11">
        <v>2.9</v>
      </c>
      <c r="AD97" s="151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25</v>
      </c>
    </row>
    <row r="98" spans="1:65">
      <c r="A98" s="29"/>
      <c r="B98" s="19">
        <v>1</v>
      </c>
      <c r="C98" s="9">
        <v>3</v>
      </c>
      <c r="D98" s="11">
        <v>3.31</v>
      </c>
      <c r="E98" s="146">
        <v>3</v>
      </c>
      <c r="F98" s="146">
        <v>3</v>
      </c>
      <c r="G98" s="11">
        <v>2.79</v>
      </c>
      <c r="H98" s="11">
        <v>3.0875417029586099</v>
      </c>
      <c r="I98" s="11">
        <v>3</v>
      </c>
      <c r="J98" s="11">
        <v>2.72</v>
      </c>
      <c r="K98" s="146">
        <v>3.8624940000000003</v>
      </c>
      <c r="L98" s="11">
        <v>2.9</v>
      </c>
      <c r="M98" s="11">
        <v>3</v>
      </c>
      <c r="N98" s="11">
        <v>2.93</v>
      </c>
      <c r="O98" s="11">
        <v>2.93</v>
      </c>
      <c r="P98" s="11">
        <v>2.98</v>
      </c>
      <c r="Q98" s="11">
        <v>2.86</v>
      </c>
      <c r="R98" s="11">
        <v>2.78</v>
      </c>
      <c r="S98" s="11">
        <v>2.98</v>
      </c>
      <c r="T98" s="11">
        <v>3.02</v>
      </c>
      <c r="U98" s="11">
        <v>3.25</v>
      </c>
      <c r="V98" s="11">
        <v>3.1</v>
      </c>
      <c r="W98" s="11">
        <v>3.01</v>
      </c>
      <c r="X98" s="11">
        <v>2.98</v>
      </c>
      <c r="Y98" s="146">
        <v>2.4317000000000002</v>
      </c>
      <c r="Z98" s="146">
        <v>3.3</v>
      </c>
      <c r="AA98" s="11">
        <v>3.0375217666675454</v>
      </c>
      <c r="AB98" s="146">
        <v>2.399</v>
      </c>
      <c r="AC98" s="11">
        <v>2.78</v>
      </c>
      <c r="AD98" s="151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3.4</v>
      </c>
      <c r="E99" s="146">
        <v>3</v>
      </c>
      <c r="F99" s="146">
        <v>3</v>
      </c>
      <c r="G99" s="11">
        <v>2.73</v>
      </c>
      <c r="H99" s="11">
        <v>3.0177226675114261</v>
      </c>
      <c r="I99" s="11">
        <v>3.2</v>
      </c>
      <c r="J99" s="11">
        <v>2.83</v>
      </c>
      <c r="K99" s="146">
        <v>3.8988390000000006</v>
      </c>
      <c r="L99" s="11">
        <v>2.9</v>
      </c>
      <c r="M99" s="11">
        <v>3</v>
      </c>
      <c r="N99" s="11">
        <v>2.85</v>
      </c>
      <c r="O99" s="11">
        <v>2.98</v>
      </c>
      <c r="P99" s="11">
        <v>3.01</v>
      </c>
      <c r="Q99" s="11">
        <v>2.81</v>
      </c>
      <c r="R99" s="11">
        <v>2.78</v>
      </c>
      <c r="S99" s="11">
        <v>3.1</v>
      </c>
      <c r="T99" s="11">
        <v>3.01</v>
      </c>
      <c r="U99" s="11">
        <v>3.32</v>
      </c>
      <c r="V99" s="11">
        <v>2.9</v>
      </c>
      <c r="W99" s="11">
        <v>2.98</v>
      </c>
      <c r="X99" s="11">
        <v>3.18</v>
      </c>
      <c r="Y99" s="146">
        <v>2.4914999999999998</v>
      </c>
      <c r="Z99" s="146">
        <v>3.3</v>
      </c>
      <c r="AA99" s="11">
        <v>3.0630834592486078</v>
      </c>
      <c r="AB99" s="146">
        <v>2.367</v>
      </c>
      <c r="AC99" s="11">
        <v>2.73</v>
      </c>
      <c r="AD99" s="151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2.978475996719248</v>
      </c>
    </row>
    <row r="100" spans="1:65">
      <c r="A100" s="29"/>
      <c r="B100" s="19">
        <v>1</v>
      </c>
      <c r="C100" s="9">
        <v>5</v>
      </c>
      <c r="D100" s="11">
        <v>3.2</v>
      </c>
      <c r="E100" s="146">
        <v>3</v>
      </c>
      <c r="F100" s="146">
        <v>3</v>
      </c>
      <c r="G100" s="11">
        <v>2.7</v>
      </c>
      <c r="H100" s="11">
        <v>2.9906122116450145</v>
      </c>
      <c r="I100" s="11">
        <v>3.4</v>
      </c>
      <c r="J100" s="11">
        <v>3.05</v>
      </c>
      <c r="K100" s="146">
        <v>3.8183189999999998</v>
      </c>
      <c r="L100" s="11">
        <v>3</v>
      </c>
      <c r="M100" s="11">
        <v>2.9</v>
      </c>
      <c r="N100" s="11">
        <v>2.95</v>
      </c>
      <c r="O100" s="11">
        <v>2.99</v>
      </c>
      <c r="P100" s="11">
        <v>3.07</v>
      </c>
      <c r="Q100" s="11">
        <v>2.87</v>
      </c>
      <c r="R100" s="11">
        <v>2.77</v>
      </c>
      <c r="S100" s="11">
        <v>3.07</v>
      </c>
      <c r="T100" s="11">
        <v>3.06</v>
      </c>
      <c r="U100" s="11">
        <v>3.33</v>
      </c>
      <c r="V100" s="11">
        <v>3.1</v>
      </c>
      <c r="W100" s="11">
        <v>3.1</v>
      </c>
      <c r="X100" s="11">
        <v>2.95</v>
      </c>
      <c r="Y100" s="146">
        <v>2.4925000000000002</v>
      </c>
      <c r="Z100" s="146">
        <v>3.3</v>
      </c>
      <c r="AA100" s="11">
        <v>2.9976812599070461</v>
      </c>
      <c r="AB100" s="146">
        <v>2.3980000000000001</v>
      </c>
      <c r="AC100" s="11">
        <v>3.06</v>
      </c>
      <c r="AD100" s="151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17</v>
      </c>
    </row>
    <row r="101" spans="1:65">
      <c r="A101" s="29"/>
      <c r="B101" s="19">
        <v>1</v>
      </c>
      <c r="C101" s="9">
        <v>6</v>
      </c>
      <c r="D101" s="11">
        <v>3.04</v>
      </c>
      <c r="E101" s="146">
        <v>3</v>
      </c>
      <c r="F101" s="146">
        <v>3</v>
      </c>
      <c r="G101" s="11">
        <v>2.69</v>
      </c>
      <c r="H101" s="11">
        <v>2.9419309871657724</v>
      </c>
      <c r="I101" s="11">
        <v>2.9</v>
      </c>
      <c r="J101" s="11">
        <v>2.83</v>
      </c>
      <c r="K101" s="146">
        <v>3.9099060000000003</v>
      </c>
      <c r="L101" s="11">
        <v>2.8</v>
      </c>
      <c r="M101" s="11">
        <v>2.9</v>
      </c>
      <c r="N101" s="11">
        <v>2.9</v>
      </c>
      <c r="O101" s="11">
        <v>2.88</v>
      </c>
      <c r="P101" s="11">
        <v>2.99</v>
      </c>
      <c r="Q101" s="11">
        <v>2.83</v>
      </c>
      <c r="R101" s="11">
        <v>2.75</v>
      </c>
      <c r="S101" s="11">
        <v>3.03</v>
      </c>
      <c r="T101" s="11">
        <v>2.98</v>
      </c>
      <c r="U101" s="11">
        <v>3.37</v>
      </c>
      <c r="V101" s="11">
        <v>2.9</v>
      </c>
      <c r="W101" s="11">
        <v>3.04</v>
      </c>
      <c r="X101" s="11">
        <v>3.25</v>
      </c>
      <c r="Y101" s="146">
        <v>2.4921000000000002</v>
      </c>
      <c r="Z101" s="146">
        <v>3.4</v>
      </c>
      <c r="AA101" s="11">
        <v>2.907302510976467</v>
      </c>
      <c r="AB101" s="146">
        <v>2.4350000000000001</v>
      </c>
      <c r="AC101" s="11">
        <v>2.99</v>
      </c>
      <c r="AD101" s="151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3.2033333333333331</v>
      </c>
      <c r="E102" s="22">
        <v>3</v>
      </c>
      <c r="F102" s="22">
        <v>3</v>
      </c>
      <c r="G102" s="22">
        <v>2.75</v>
      </c>
      <c r="H102" s="22">
        <v>3.0230658625898799</v>
      </c>
      <c r="I102" s="22">
        <v>3.0333333333333332</v>
      </c>
      <c r="J102" s="22">
        <v>2.8450000000000002</v>
      </c>
      <c r="K102" s="22">
        <v>3.8772069999999998</v>
      </c>
      <c r="L102" s="22">
        <v>2.9166666666666665</v>
      </c>
      <c r="M102" s="22">
        <v>2.9499999999999997</v>
      </c>
      <c r="N102" s="22">
        <v>2.9099999999999997</v>
      </c>
      <c r="O102" s="22">
        <v>2.9333333333333336</v>
      </c>
      <c r="P102" s="22">
        <v>3</v>
      </c>
      <c r="Q102" s="22">
        <v>2.8450000000000002</v>
      </c>
      <c r="R102" s="22">
        <v>2.7883333333333327</v>
      </c>
      <c r="S102" s="22">
        <v>3.0516666666666663</v>
      </c>
      <c r="T102" s="22">
        <v>3.0050000000000003</v>
      </c>
      <c r="U102" s="22">
        <v>3.3083333333333336</v>
      </c>
      <c r="V102" s="22">
        <v>3.0333333333333332</v>
      </c>
      <c r="W102" s="22">
        <v>3.0183333333333331</v>
      </c>
      <c r="X102" s="22">
        <v>3.063333333333333</v>
      </c>
      <c r="Y102" s="22">
        <v>2.4713166666666666</v>
      </c>
      <c r="Z102" s="22">
        <v>3.3166666666666664</v>
      </c>
      <c r="AA102" s="22">
        <v>3.0011207384617617</v>
      </c>
      <c r="AB102" s="22">
        <v>2.3976666666666668</v>
      </c>
      <c r="AC102" s="22">
        <v>2.918333333333333</v>
      </c>
      <c r="AD102" s="151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3.1900000000000004</v>
      </c>
      <c r="E103" s="11">
        <v>3</v>
      </c>
      <c r="F103" s="11">
        <v>3</v>
      </c>
      <c r="G103" s="11">
        <v>2.7149999999999999</v>
      </c>
      <c r="H103" s="11">
        <v>3.0143085327126338</v>
      </c>
      <c r="I103" s="11">
        <v>3</v>
      </c>
      <c r="J103" s="11">
        <v>2.83</v>
      </c>
      <c r="K103" s="11">
        <v>3.8806665000000002</v>
      </c>
      <c r="L103" s="11">
        <v>2.9</v>
      </c>
      <c r="M103" s="11">
        <v>2.95</v>
      </c>
      <c r="N103" s="11">
        <v>2.915</v>
      </c>
      <c r="O103" s="11">
        <v>2.9249999999999998</v>
      </c>
      <c r="P103" s="11">
        <v>2.9950000000000001</v>
      </c>
      <c r="Q103" s="11">
        <v>2.8449999999999998</v>
      </c>
      <c r="R103" s="11">
        <v>2.78</v>
      </c>
      <c r="S103" s="11">
        <v>3.0549999999999997</v>
      </c>
      <c r="T103" s="11">
        <v>3.0149999999999997</v>
      </c>
      <c r="U103" s="11">
        <v>3.3250000000000002</v>
      </c>
      <c r="V103" s="11">
        <v>3.1</v>
      </c>
      <c r="W103" s="11">
        <v>3.0249999999999999</v>
      </c>
      <c r="X103" s="11">
        <v>3.0449999999999999</v>
      </c>
      <c r="Y103" s="11">
        <v>2.4826999999999999</v>
      </c>
      <c r="Z103" s="11">
        <v>3.3</v>
      </c>
      <c r="AA103" s="11">
        <v>3.0176015132872958</v>
      </c>
      <c r="AB103" s="11">
        <v>2.3985000000000003</v>
      </c>
      <c r="AC103" s="11">
        <v>2.9450000000000003</v>
      </c>
      <c r="AD103" s="151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0.13426342266852379</v>
      </c>
      <c r="E104" s="23">
        <v>0</v>
      </c>
      <c r="F104" s="23">
        <v>0</v>
      </c>
      <c r="G104" s="23">
        <v>7.7717436910901799E-2</v>
      </c>
      <c r="H104" s="23">
        <v>5.7287239328349282E-2</v>
      </c>
      <c r="I104" s="23">
        <v>0.24221202832779928</v>
      </c>
      <c r="J104" s="23">
        <v>0.11536897329871658</v>
      </c>
      <c r="K104" s="23">
        <v>6.7438441094082258E-2</v>
      </c>
      <c r="L104" s="23">
        <v>0.1169045194450013</v>
      </c>
      <c r="M104" s="23">
        <v>5.4772255750516655E-2</v>
      </c>
      <c r="N104" s="23">
        <v>3.5213633723318073E-2</v>
      </c>
      <c r="O104" s="23">
        <v>4.3665394383500936E-2</v>
      </c>
      <c r="P104" s="23">
        <v>3.9999999999999876E-2</v>
      </c>
      <c r="Q104" s="23">
        <v>2.5099800796022264E-2</v>
      </c>
      <c r="R104" s="23">
        <v>3.4302575219167866E-2</v>
      </c>
      <c r="S104" s="23">
        <v>4.4459719597256427E-2</v>
      </c>
      <c r="T104" s="23">
        <v>4.0865633483405127E-2</v>
      </c>
      <c r="U104" s="23">
        <v>6.5243135015621942E-2</v>
      </c>
      <c r="V104" s="23">
        <v>0.10327955589886455</v>
      </c>
      <c r="W104" s="23">
        <v>6.3377177806105203E-2</v>
      </c>
      <c r="X104" s="23">
        <v>0.13706446172026743</v>
      </c>
      <c r="Y104" s="23">
        <v>2.6438790945628805E-2</v>
      </c>
      <c r="Z104" s="23">
        <v>4.0824829046386339E-2</v>
      </c>
      <c r="AA104" s="23">
        <v>7.0869937440789607E-2</v>
      </c>
      <c r="AB104" s="23">
        <v>2.3880256838373113E-2</v>
      </c>
      <c r="AC104" s="23">
        <v>0.1396304646796919</v>
      </c>
      <c r="AD104" s="202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29"/>
      <c r="B105" s="3" t="s">
        <v>86</v>
      </c>
      <c r="C105" s="28"/>
      <c r="D105" s="13">
        <v>4.1913659521911693E-2</v>
      </c>
      <c r="E105" s="13">
        <v>0</v>
      </c>
      <c r="F105" s="13">
        <v>0</v>
      </c>
      <c r="G105" s="13">
        <v>2.8260886149418837E-2</v>
      </c>
      <c r="H105" s="13">
        <v>1.8950046718224967E-2</v>
      </c>
      <c r="I105" s="13">
        <v>7.9850119228944819E-2</v>
      </c>
      <c r="J105" s="13">
        <v>4.0551484463520762E-2</v>
      </c>
      <c r="K105" s="13">
        <v>1.739356219414704E-2</v>
      </c>
      <c r="L105" s="13">
        <v>4.0081549524000448E-2</v>
      </c>
      <c r="M105" s="13">
        <v>1.8566866356107343E-2</v>
      </c>
      <c r="N105" s="13">
        <v>1.2100905059559476E-2</v>
      </c>
      <c r="O105" s="13">
        <v>1.4885929903466226E-2</v>
      </c>
      <c r="P105" s="13">
        <v>1.3333333333333293E-2</v>
      </c>
      <c r="Q105" s="13">
        <v>8.8224255873540457E-3</v>
      </c>
      <c r="R105" s="13">
        <v>1.2302178799462478E-2</v>
      </c>
      <c r="S105" s="13">
        <v>1.4568996044977531E-2</v>
      </c>
      <c r="T105" s="13">
        <v>1.359921247367891E-2</v>
      </c>
      <c r="U105" s="13">
        <v>1.9720846856107387E-2</v>
      </c>
      <c r="V105" s="13">
        <v>3.4048205241383918E-2</v>
      </c>
      <c r="W105" s="13">
        <v>2.0997408439350152E-2</v>
      </c>
      <c r="X105" s="13">
        <v>4.4743567482133005E-2</v>
      </c>
      <c r="Y105" s="13">
        <v>1.0698261093868507E-2</v>
      </c>
      <c r="Z105" s="13">
        <v>1.2308993682327541E-2</v>
      </c>
      <c r="AA105" s="13">
        <v>2.3614490590976464E-2</v>
      </c>
      <c r="AB105" s="13">
        <v>9.9597901452967239E-3</v>
      </c>
      <c r="AC105" s="13">
        <v>4.7845961626393575E-2</v>
      </c>
      <c r="AD105" s="151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7.5494090555627391E-2</v>
      </c>
      <c r="E106" s="13">
        <v>7.2265156088080484E-3</v>
      </c>
      <c r="F106" s="13">
        <v>7.2265156088080484E-3</v>
      </c>
      <c r="G106" s="13">
        <v>-7.670902735859253E-2</v>
      </c>
      <c r="H106" s="13">
        <v>1.4970698410780248E-2</v>
      </c>
      <c r="I106" s="13">
        <v>1.8417921337794851E-2</v>
      </c>
      <c r="J106" s="13">
        <v>-4.4813521030980241E-2</v>
      </c>
      <c r="K106" s="13">
        <v>0.30174189896802672</v>
      </c>
      <c r="L106" s="13">
        <v>-2.0751998713658848E-2</v>
      </c>
      <c r="M106" s="13">
        <v>-9.560592984672045E-3</v>
      </c>
      <c r="N106" s="13">
        <v>-2.2990279859456231E-2</v>
      </c>
      <c r="O106" s="13">
        <v>-1.5156295849165335E-2</v>
      </c>
      <c r="P106" s="13">
        <v>7.2265156088080484E-3</v>
      </c>
      <c r="Q106" s="13">
        <v>-4.4813521030980241E-2</v>
      </c>
      <c r="R106" s="13">
        <v>-6.383891077025805E-2</v>
      </c>
      <c r="S106" s="13">
        <v>2.4573194488737515E-2</v>
      </c>
      <c r="T106" s="13">
        <v>8.9052264681561688E-3</v>
      </c>
      <c r="U106" s="13">
        <v>0.1107470186019357</v>
      </c>
      <c r="V106" s="13">
        <v>1.8417921337794851E-2</v>
      </c>
      <c r="W106" s="13">
        <v>1.3381788759750712E-2</v>
      </c>
      <c r="X106" s="13">
        <v>2.8490186493882907E-2</v>
      </c>
      <c r="Y106" s="13">
        <v>-0.17027477495578636</v>
      </c>
      <c r="Z106" s="13">
        <v>0.11354487003418234</v>
      </c>
      <c r="AA106" s="13">
        <v>7.6027947740577861E-3</v>
      </c>
      <c r="AB106" s="13">
        <v>-0.19500218591398255</v>
      </c>
      <c r="AC106" s="13">
        <v>-2.0192428427209586E-2</v>
      </c>
      <c r="AD106" s="151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>
        <v>1.65</v>
      </c>
      <c r="E107" s="44" t="s">
        <v>278</v>
      </c>
      <c r="F107" s="44" t="s">
        <v>278</v>
      </c>
      <c r="G107" s="44">
        <v>2.0299999999999998</v>
      </c>
      <c r="H107" s="44">
        <v>0.18</v>
      </c>
      <c r="I107" s="44">
        <v>0.27</v>
      </c>
      <c r="J107" s="44">
        <v>1.26</v>
      </c>
      <c r="K107" s="44">
        <v>7.12</v>
      </c>
      <c r="L107" s="44">
        <v>0.68</v>
      </c>
      <c r="M107" s="44">
        <v>0.41</v>
      </c>
      <c r="N107" s="44">
        <v>0.74</v>
      </c>
      <c r="O107" s="44">
        <v>0.55000000000000004</v>
      </c>
      <c r="P107" s="44">
        <v>0</v>
      </c>
      <c r="Q107" s="44">
        <v>1.26</v>
      </c>
      <c r="R107" s="44">
        <v>1.72</v>
      </c>
      <c r="S107" s="44">
        <v>0.41</v>
      </c>
      <c r="T107" s="44">
        <v>0.04</v>
      </c>
      <c r="U107" s="44">
        <v>2.5</v>
      </c>
      <c r="V107" s="44">
        <v>0.27</v>
      </c>
      <c r="W107" s="44">
        <v>0.14000000000000001</v>
      </c>
      <c r="X107" s="44">
        <v>0.51</v>
      </c>
      <c r="Y107" s="44">
        <v>4.3</v>
      </c>
      <c r="Z107" s="44">
        <v>2.57</v>
      </c>
      <c r="AA107" s="44">
        <v>0</v>
      </c>
      <c r="AB107" s="44">
        <v>4.8899999999999997</v>
      </c>
      <c r="AC107" s="44">
        <v>0.67</v>
      </c>
      <c r="AD107" s="151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289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>
      <c r="BM109" s="55"/>
    </row>
    <row r="110" spans="1:65" ht="15">
      <c r="B110" s="8" t="s">
        <v>476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236</v>
      </c>
      <c r="E111" s="17" t="s">
        <v>236</v>
      </c>
      <c r="F111" s="17" t="s">
        <v>236</v>
      </c>
      <c r="G111" s="17" t="s">
        <v>236</v>
      </c>
      <c r="H111" s="17" t="s">
        <v>236</v>
      </c>
      <c r="I111" s="17" t="s">
        <v>236</v>
      </c>
      <c r="J111" s="17" t="s">
        <v>236</v>
      </c>
      <c r="K111" s="17" t="s">
        <v>236</v>
      </c>
      <c r="L111" s="17" t="s">
        <v>236</v>
      </c>
      <c r="M111" s="17" t="s">
        <v>236</v>
      </c>
      <c r="N111" s="17" t="s">
        <v>236</v>
      </c>
      <c r="O111" s="17" t="s">
        <v>236</v>
      </c>
      <c r="P111" s="17" t="s">
        <v>236</v>
      </c>
      <c r="Q111" s="17" t="s">
        <v>236</v>
      </c>
      <c r="R111" s="17" t="s">
        <v>236</v>
      </c>
      <c r="S111" s="17" t="s">
        <v>236</v>
      </c>
      <c r="T111" s="17" t="s">
        <v>236</v>
      </c>
      <c r="U111" s="17" t="s">
        <v>236</v>
      </c>
      <c r="V111" s="17" t="s">
        <v>236</v>
      </c>
      <c r="W111" s="17" t="s">
        <v>236</v>
      </c>
      <c r="X111" s="17" t="s">
        <v>236</v>
      </c>
      <c r="Y111" s="17" t="s">
        <v>236</v>
      </c>
      <c r="Z111" s="17" t="s">
        <v>236</v>
      </c>
      <c r="AA111" s="17" t="s">
        <v>236</v>
      </c>
      <c r="AB111" s="151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237</v>
      </c>
      <c r="C112" s="9" t="s">
        <v>237</v>
      </c>
      <c r="D112" s="149" t="s">
        <v>239</v>
      </c>
      <c r="E112" s="150" t="s">
        <v>241</v>
      </c>
      <c r="F112" s="150" t="s">
        <v>242</v>
      </c>
      <c r="G112" s="150" t="s">
        <v>243</v>
      </c>
      <c r="H112" s="150" t="s">
        <v>244</v>
      </c>
      <c r="I112" s="150" t="s">
        <v>245</v>
      </c>
      <c r="J112" s="150" t="s">
        <v>246</v>
      </c>
      <c r="K112" s="150" t="s">
        <v>248</v>
      </c>
      <c r="L112" s="150" t="s">
        <v>249</v>
      </c>
      <c r="M112" s="150" t="s">
        <v>250</v>
      </c>
      <c r="N112" s="150" t="s">
        <v>251</v>
      </c>
      <c r="O112" s="150" t="s">
        <v>252</v>
      </c>
      <c r="P112" s="150" t="s">
        <v>253</v>
      </c>
      <c r="Q112" s="150" t="s">
        <v>254</v>
      </c>
      <c r="R112" s="150" t="s">
        <v>255</v>
      </c>
      <c r="S112" s="150" t="s">
        <v>256</v>
      </c>
      <c r="T112" s="150" t="s">
        <v>257</v>
      </c>
      <c r="U112" s="150" t="s">
        <v>258</v>
      </c>
      <c r="V112" s="150" t="s">
        <v>259</v>
      </c>
      <c r="W112" s="150" t="s">
        <v>260</v>
      </c>
      <c r="X112" s="150" t="s">
        <v>261</v>
      </c>
      <c r="Y112" s="150" t="s">
        <v>264</v>
      </c>
      <c r="Z112" s="150" t="s">
        <v>265</v>
      </c>
      <c r="AA112" s="150" t="s">
        <v>266</v>
      </c>
      <c r="AB112" s="151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287</v>
      </c>
      <c r="E113" s="11" t="s">
        <v>287</v>
      </c>
      <c r="F113" s="11" t="s">
        <v>287</v>
      </c>
      <c r="G113" s="11" t="s">
        <v>287</v>
      </c>
      <c r="H113" s="11" t="s">
        <v>287</v>
      </c>
      <c r="I113" s="11" t="s">
        <v>288</v>
      </c>
      <c r="J113" s="11" t="s">
        <v>288</v>
      </c>
      <c r="K113" s="11" t="s">
        <v>288</v>
      </c>
      <c r="L113" s="11" t="s">
        <v>287</v>
      </c>
      <c r="M113" s="11" t="s">
        <v>287</v>
      </c>
      <c r="N113" s="11" t="s">
        <v>288</v>
      </c>
      <c r="O113" s="11" t="s">
        <v>288</v>
      </c>
      <c r="P113" s="11" t="s">
        <v>288</v>
      </c>
      <c r="Q113" s="11" t="s">
        <v>288</v>
      </c>
      <c r="R113" s="11" t="s">
        <v>288</v>
      </c>
      <c r="S113" s="11" t="s">
        <v>288</v>
      </c>
      <c r="T113" s="11" t="s">
        <v>287</v>
      </c>
      <c r="U113" s="11" t="s">
        <v>287</v>
      </c>
      <c r="V113" s="11" t="s">
        <v>114</v>
      </c>
      <c r="W113" s="11" t="s">
        <v>287</v>
      </c>
      <c r="X113" s="11" t="s">
        <v>114</v>
      </c>
      <c r="Y113" s="11" t="s">
        <v>114</v>
      </c>
      <c r="Z113" s="11" t="s">
        <v>114</v>
      </c>
      <c r="AA113" s="11" t="s">
        <v>287</v>
      </c>
      <c r="AB113" s="151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151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5.57</v>
      </c>
      <c r="E115" s="21">
        <v>4.41</v>
      </c>
      <c r="F115" s="21">
        <v>4.8</v>
      </c>
      <c r="G115" s="21">
        <v>4.9800000000000004</v>
      </c>
      <c r="H115" s="21">
        <v>5.0296449816985094</v>
      </c>
      <c r="I115" s="21">
        <v>4.99</v>
      </c>
      <c r="J115" s="21">
        <v>4.9000000000000004</v>
      </c>
      <c r="K115" s="21">
        <v>4.8600000000000003</v>
      </c>
      <c r="L115" s="21">
        <v>4.8600000000000003</v>
      </c>
      <c r="M115" s="21">
        <v>4.87</v>
      </c>
      <c r="N115" s="21">
        <v>4.67</v>
      </c>
      <c r="O115" s="21">
        <v>4.95</v>
      </c>
      <c r="P115" s="21">
        <v>4.62</v>
      </c>
      <c r="Q115" s="21">
        <v>4.67</v>
      </c>
      <c r="R115" s="21">
        <v>4.34</v>
      </c>
      <c r="S115" s="21">
        <v>4.7</v>
      </c>
      <c r="T115" s="21">
        <v>4.74</v>
      </c>
      <c r="U115" s="21">
        <v>4.8</v>
      </c>
      <c r="V115" s="145" t="s">
        <v>103</v>
      </c>
      <c r="W115" s="21">
        <v>4.46</v>
      </c>
      <c r="X115" s="145" t="s">
        <v>104</v>
      </c>
      <c r="Y115" s="21">
        <v>4.8924022313886804</v>
      </c>
      <c r="Z115" s="145" t="s">
        <v>103</v>
      </c>
      <c r="AA115" s="145">
        <v>3.77</v>
      </c>
      <c r="AB115" s="151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5</v>
      </c>
      <c r="E116" s="11">
        <v>4.76</v>
      </c>
      <c r="F116" s="11">
        <v>5</v>
      </c>
      <c r="G116" s="11">
        <v>5.05</v>
      </c>
      <c r="H116" s="147">
        <v>5.1911387748256574</v>
      </c>
      <c r="I116" s="11">
        <v>5</v>
      </c>
      <c r="J116" s="11">
        <v>5.09</v>
      </c>
      <c r="K116" s="11">
        <v>4.95</v>
      </c>
      <c r="L116" s="11">
        <v>4.92</v>
      </c>
      <c r="M116" s="11">
        <v>5.04</v>
      </c>
      <c r="N116" s="11">
        <v>4.92</v>
      </c>
      <c r="O116" s="11">
        <v>5.12</v>
      </c>
      <c r="P116" s="11">
        <v>4.42</v>
      </c>
      <c r="Q116" s="147">
        <v>4.87</v>
      </c>
      <c r="R116" s="11">
        <v>4.3899999999999997</v>
      </c>
      <c r="S116" s="11">
        <v>4.47</v>
      </c>
      <c r="T116" s="11">
        <v>5.17</v>
      </c>
      <c r="U116" s="11">
        <v>5.01</v>
      </c>
      <c r="V116" s="146" t="s">
        <v>103</v>
      </c>
      <c r="W116" s="11">
        <v>4.37</v>
      </c>
      <c r="X116" s="146" t="s">
        <v>104</v>
      </c>
      <c r="Y116" s="11">
        <v>4.8353233527859008</v>
      </c>
      <c r="Z116" s="146" t="s">
        <v>103</v>
      </c>
      <c r="AA116" s="146">
        <v>3.75</v>
      </c>
      <c r="AB116" s="151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26</v>
      </c>
    </row>
    <row r="117" spans="1:65">
      <c r="A117" s="29"/>
      <c r="B117" s="19">
        <v>1</v>
      </c>
      <c r="C117" s="9">
        <v>3</v>
      </c>
      <c r="D117" s="11">
        <v>5.41</v>
      </c>
      <c r="E117" s="11">
        <v>4.62</v>
      </c>
      <c r="F117" s="11">
        <v>5</v>
      </c>
      <c r="G117" s="11">
        <v>4.99</v>
      </c>
      <c r="H117" s="11">
        <v>5.1307772949688824</v>
      </c>
      <c r="I117" s="11">
        <v>4.8899999999999997</v>
      </c>
      <c r="J117" s="11">
        <v>4.9800000000000004</v>
      </c>
      <c r="K117" s="11">
        <v>4.8600000000000003</v>
      </c>
      <c r="L117" s="11">
        <v>4.95</v>
      </c>
      <c r="M117" s="11">
        <v>5.07</v>
      </c>
      <c r="N117" s="11">
        <v>4.8</v>
      </c>
      <c r="O117" s="11">
        <v>5.0199999999999996</v>
      </c>
      <c r="P117" s="11">
        <v>4.55</v>
      </c>
      <c r="Q117" s="11">
        <v>4.71</v>
      </c>
      <c r="R117" s="147">
        <v>4.2</v>
      </c>
      <c r="S117" s="11">
        <v>4.7</v>
      </c>
      <c r="T117" s="11">
        <v>4.7</v>
      </c>
      <c r="U117" s="11">
        <v>4.8</v>
      </c>
      <c r="V117" s="146" t="s">
        <v>103</v>
      </c>
      <c r="W117" s="11">
        <v>4.41</v>
      </c>
      <c r="X117" s="146" t="s">
        <v>104</v>
      </c>
      <c r="Y117" s="11">
        <v>4.6006528537883309</v>
      </c>
      <c r="Z117" s="146" t="s">
        <v>103</v>
      </c>
      <c r="AA117" s="146">
        <v>3.65</v>
      </c>
      <c r="AB117" s="151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5.49</v>
      </c>
      <c r="E118" s="11">
        <v>4.43</v>
      </c>
      <c r="F118" s="11">
        <v>4.8</v>
      </c>
      <c r="G118" s="11">
        <v>5.01</v>
      </c>
      <c r="H118" s="11">
        <v>5.0385985183181248</v>
      </c>
      <c r="I118" s="11">
        <v>4.9000000000000004</v>
      </c>
      <c r="J118" s="11">
        <v>4.91</v>
      </c>
      <c r="K118" s="11">
        <v>4.78</v>
      </c>
      <c r="L118" s="11">
        <v>4.88</v>
      </c>
      <c r="M118" s="11">
        <v>4.88</v>
      </c>
      <c r="N118" s="11">
        <v>4.82</v>
      </c>
      <c r="O118" s="11">
        <v>5.18</v>
      </c>
      <c r="P118" s="11">
        <v>4.41</v>
      </c>
      <c r="Q118" s="11">
        <v>4.6900000000000004</v>
      </c>
      <c r="R118" s="11">
        <v>4.3899999999999997</v>
      </c>
      <c r="S118" s="11">
        <v>4.63</v>
      </c>
      <c r="T118" s="11">
        <v>4.6500000000000004</v>
      </c>
      <c r="U118" s="11">
        <v>4.97</v>
      </c>
      <c r="V118" s="146" t="s">
        <v>103</v>
      </c>
      <c r="W118" s="11">
        <v>4.4800000000000004</v>
      </c>
      <c r="X118" s="146" t="s">
        <v>104</v>
      </c>
      <c r="Y118" s="11">
        <v>4.694909752581121</v>
      </c>
      <c r="Z118" s="146" t="s">
        <v>103</v>
      </c>
      <c r="AA118" s="146">
        <v>3.74</v>
      </c>
      <c r="AB118" s="151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4.8283315369691966</v>
      </c>
    </row>
    <row r="119" spans="1:65">
      <c r="A119" s="29"/>
      <c r="B119" s="19">
        <v>1</v>
      </c>
      <c r="C119" s="9">
        <v>5</v>
      </c>
      <c r="D119" s="11">
        <v>5.27</v>
      </c>
      <c r="E119" s="11">
        <v>4.84</v>
      </c>
      <c r="F119" s="11">
        <v>4.9000000000000004</v>
      </c>
      <c r="G119" s="11">
        <v>4.9400000000000004</v>
      </c>
      <c r="H119" s="11">
        <v>5.0149069379719506</v>
      </c>
      <c r="I119" s="11">
        <v>4.8099999999999996</v>
      </c>
      <c r="J119" s="11">
        <v>4.97</v>
      </c>
      <c r="K119" s="11">
        <v>4.82</v>
      </c>
      <c r="L119" s="11">
        <v>4.96</v>
      </c>
      <c r="M119" s="11">
        <v>4.91</v>
      </c>
      <c r="N119" s="11">
        <v>4.8899999999999997</v>
      </c>
      <c r="O119" s="11">
        <v>5.17</v>
      </c>
      <c r="P119" s="11">
        <v>4.68</v>
      </c>
      <c r="Q119" s="11">
        <v>4.71</v>
      </c>
      <c r="R119" s="11">
        <v>4.34</v>
      </c>
      <c r="S119" s="11">
        <v>4.74</v>
      </c>
      <c r="T119" s="11">
        <v>4.8600000000000003</v>
      </c>
      <c r="U119" s="11">
        <v>4.8600000000000003</v>
      </c>
      <c r="V119" s="146" t="s">
        <v>103</v>
      </c>
      <c r="W119" s="11">
        <v>4.47</v>
      </c>
      <c r="X119" s="146" t="s">
        <v>104</v>
      </c>
      <c r="Y119" s="11">
        <v>4.8399832699237706</v>
      </c>
      <c r="Z119" s="146" t="s">
        <v>103</v>
      </c>
      <c r="AA119" s="146">
        <v>3.69</v>
      </c>
      <c r="AB119" s="151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18</v>
      </c>
    </row>
    <row r="120" spans="1:65">
      <c r="A120" s="29"/>
      <c r="B120" s="19">
        <v>1</v>
      </c>
      <c r="C120" s="9">
        <v>6</v>
      </c>
      <c r="D120" s="147">
        <v>5.59</v>
      </c>
      <c r="E120" s="11">
        <v>4.92</v>
      </c>
      <c r="F120" s="11">
        <v>4.9000000000000004</v>
      </c>
      <c r="G120" s="11">
        <v>4.95</v>
      </c>
      <c r="H120" s="11">
        <v>5.0286004930625783</v>
      </c>
      <c r="I120" s="11">
        <v>4.8899999999999997</v>
      </c>
      <c r="J120" s="11">
        <v>5.18</v>
      </c>
      <c r="K120" s="11">
        <v>4.6399999999999997</v>
      </c>
      <c r="L120" s="11">
        <v>4.8899999999999997</v>
      </c>
      <c r="M120" s="11">
        <v>4.9400000000000004</v>
      </c>
      <c r="N120" s="11">
        <v>4.71</v>
      </c>
      <c r="O120" s="11">
        <v>5.01</v>
      </c>
      <c r="P120" s="11">
        <v>4.53</v>
      </c>
      <c r="Q120" s="11">
        <v>4.7</v>
      </c>
      <c r="R120" s="11">
        <v>4.33</v>
      </c>
      <c r="S120" s="11">
        <v>4.63</v>
      </c>
      <c r="T120" s="11">
        <v>5</v>
      </c>
      <c r="U120" s="11">
        <v>4.88</v>
      </c>
      <c r="V120" s="146" t="s">
        <v>103</v>
      </c>
      <c r="W120" s="11">
        <v>4.43</v>
      </c>
      <c r="X120" s="146" t="s">
        <v>104</v>
      </c>
      <c r="Y120" s="11">
        <v>4.5434791046118104</v>
      </c>
      <c r="Z120" s="146" t="s">
        <v>103</v>
      </c>
      <c r="AA120" s="146">
        <v>3.73</v>
      </c>
      <c r="AB120" s="151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273</v>
      </c>
      <c r="C121" s="12"/>
      <c r="D121" s="22">
        <v>5.3883333333333328</v>
      </c>
      <c r="E121" s="22">
        <v>4.6633333333333331</v>
      </c>
      <c r="F121" s="22">
        <v>4.8999999999999995</v>
      </c>
      <c r="G121" s="22">
        <v>4.9866666666666672</v>
      </c>
      <c r="H121" s="22">
        <v>5.072277833474284</v>
      </c>
      <c r="I121" s="22">
        <v>4.9133333333333331</v>
      </c>
      <c r="J121" s="22">
        <v>5.0049999999999999</v>
      </c>
      <c r="K121" s="22">
        <v>4.8183333333333342</v>
      </c>
      <c r="L121" s="22">
        <v>4.91</v>
      </c>
      <c r="M121" s="22">
        <v>4.9516666666666671</v>
      </c>
      <c r="N121" s="22">
        <v>4.8016666666666667</v>
      </c>
      <c r="O121" s="22">
        <v>5.0749999999999993</v>
      </c>
      <c r="P121" s="22">
        <v>4.5350000000000001</v>
      </c>
      <c r="Q121" s="22">
        <v>4.7250000000000005</v>
      </c>
      <c r="R121" s="22">
        <v>4.331666666666667</v>
      </c>
      <c r="S121" s="22">
        <v>4.6450000000000005</v>
      </c>
      <c r="T121" s="22">
        <v>4.8533333333333326</v>
      </c>
      <c r="U121" s="22">
        <v>4.8866666666666658</v>
      </c>
      <c r="V121" s="22" t="s">
        <v>725</v>
      </c>
      <c r="W121" s="22">
        <v>4.4366666666666665</v>
      </c>
      <c r="X121" s="22" t="s">
        <v>725</v>
      </c>
      <c r="Y121" s="22">
        <v>4.7344584275132684</v>
      </c>
      <c r="Z121" s="22" t="s">
        <v>725</v>
      </c>
      <c r="AA121" s="22">
        <v>3.7216666666666671</v>
      </c>
      <c r="AB121" s="151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274</v>
      </c>
      <c r="C122" s="28"/>
      <c r="D122" s="11">
        <v>5.45</v>
      </c>
      <c r="E122" s="11">
        <v>4.6899999999999995</v>
      </c>
      <c r="F122" s="11">
        <v>4.9000000000000004</v>
      </c>
      <c r="G122" s="11">
        <v>4.9850000000000003</v>
      </c>
      <c r="H122" s="11">
        <v>5.0341217500083175</v>
      </c>
      <c r="I122" s="11">
        <v>4.8949999999999996</v>
      </c>
      <c r="J122" s="11">
        <v>4.9749999999999996</v>
      </c>
      <c r="K122" s="11">
        <v>4.84</v>
      </c>
      <c r="L122" s="11">
        <v>4.9049999999999994</v>
      </c>
      <c r="M122" s="11">
        <v>4.9250000000000007</v>
      </c>
      <c r="N122" s="11">
        <v>4.8100000000000005</v>
      </c>
      <c r="O122" s="11">
        <v>5.07</v>
      </c>
      <c r="P122" s="11">
        <v>4.54</v>
      </c>
      <c r="Q122" s="11">
        <v>4.7050000000000001</v>
      </c>
      <c r="R122" s="11">
        <v>4.34</v>
      </c>
      <c r="S122" s="11">
        <v>4.665</v>
      </c>
      <c r="T122" s="11">
        <v>4.8000000000000007</v>
      </c>
      <c r="U122" s="11">
        <v>4.87</v>
      </c>
      <c r="V122" s="11" t="s">
        <v>725</v>
      </c>
      <c r="W122" s="11">
        <v>4.4450000000000003</v>
      </c>
      <c r="X122" s="11" t="s">
        <v>725</v>
      </c>
      <c r="Y122" s="11">
        <v>4.7651165526835104</v>
      </c>
      <c r="Z122" s="11" t="s">
        <v>725</v>
      </c>
      <c r="AA122" s="11">
        <v>3.7350000000000003</v>
      </c>
      <c r="AB122" s="151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275</v>
      </c>
      <c r="C123" s="28"/>
      <c r="D123" s="23">
        <v>0.22328606464951345</v>
      </c>
      <c r="E123" s="23">
        <v>0.21304146701209756</v>
      </c>
      <c r="F123" s="23">
        <v>8.9442719099991672E-2</v>
      </c>
      <c r="G123" s="23">
        <v>4.0331955899344255E-2</v>
      </c>
      <c r="H123" s="23">
        <v>7.1695322595264718E-2</v>
      </c>
      <c r="I123" s="23">
        <v>7.1180521680208927E-2</v>
      </c>
      <c r="J123" s="23">
        <v>0.10931605554537703</v>
      </c>
      <c r="K123" s="23">
        <v>0.10400320507881815</v>
      </c>
      <c r="L123" s="23">
        <v>3.9999999999999994E-2</v>
      </c>
      <c r="M123" s="23">
        <v>8.4241715715354923E-2</v>
      </c>
      <c r="N123" s="23">
        <v>9.7860444852180498E-2</v>
      </c>
      <c r="O123" s="23">
        <v>9.4815610529068436E-2</v>
      </c>
      <c r="P123" s="23">
        <v>0.10709808588392222</v>
      </c>
      <c r="Q123" s="23">
        <v>7.2594765651526158E-2</v>
      </c>
      <c r="R123" s="23">
        <v>6.9689788826388627E-2</v>
      </c>
      <c r="S123" s="23">
        <v>9.6072888995803782E-2</v>
      </c>
      <c r="T123" s="23">
        <v>0.19976653039652714</v>
      </c>
      <c r="U123" s="23">
        <v>8.7101473389757642E-2</v>
      </c>
      <c r="V123" s="23" t="s">
        <v>725</v>
      </c>
      <c r="W123" s="23">
        <v>4.179314138308661E-2</v>
      </c>
      <c r="X123" s="23" t="s">
        <v>725</v>
      </c>
      <c r="Y123" s="23">
        <v>0.14296615104513191</v>
      </c>
      <c r="Z123" s="23" t="s">
        <v>725</v>
      </c>
      <c r="AA123" s="23">
        <v>4.4007575105505098E-2</v>
      </c>
      <c r="AB123" s="202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4.1438799501920226E-2</v>
      </c>
      <c r="E124" s="13">
        <v>4.5684374627326142E-2</v>
      </c>
      <c r="F124" s="13">
        <v>1.8253616142855447E-2</v>
      </c>
      <c r="G124" s="13">
        <v>8.0879590707241145E-3</v>
      </c>
      <c r="H124" s="13">
        <v>1.4134738858765672E-2</v>
      </c>
      <c r="I124" s="13">
        <v>1.448721608145365E-2</v>
      </c>
      <c r="J124" s="13">
        <v>2.1841369739336071E-2</v>
      </c>
      <c r="K124" s="13">
        <v>2.158489209522341E-2</v>
      </c>
      <c r="L124" s="13">
        <v>8.1466395112016286E-3</v>
      </c>
      <c r="M124" s="13">
        <v>1.7012800211784904E-2</v>
      </c>
      <c r="N124" s="13">
        <v>2.0380516109444045E-2</v>
      </c>
      <c r="O124" s="13">
        <v>1.868287892198393E-2</v>
      </c>
      <c r="P124" s="13">
        <v>2.3615895454007104E-2</v>
      </c>
      <c r="Q124" s="13">
        <v>1.5363971566460561E-2</v>
      </c>
      <c r="R124" s="13">
        <v>1.6088446824098952E-2</v>
      </c>
      <c r="S124" s="13">
        <v>2.0683076210076163E-2</v>
      </c>
      <c r="T124" s="13">
        <v>4.1160686208075656E-2</v>
      </c>
      <c r="U124" s="13">
        <v>1.7824312426280558E-2</v>
      </c>
      <c r="V124" s="13" t="s">
        <v>725</v>
      </c>
      <c r="W124" s="13">
        <v>9.4199417091855621E-3</v>
      </c>
      <c r="X124" s="13" t="s">
        <v>725</v>
      </c>
      <c r="Y124" s="13">
        <v>3.0196938727841696E-2</v>
      </c>
      <c r="Z124" s="13" t="s">
        <v>725</v>
      </c>
      <c r="AA124" s="13">
        <v>1.182469550528574E-2</v>
      </c>
      <c r="AB124" s="151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0.11598246559424474</v>
      </c>
      <c r="E125" s="13">
        <v>-3.417292337374056E-2</v>
      </c>
      <c r="F125" s="13">
        <v>1.4843318542245409E-2</v>
      </c>
      <c r="G125" s="13">
        <v>3.2792928257958875E-2</v>
      </c>
      <c r="H125" s="13">
        <v>5.0523932467614996E-2</v>
      </c>
      <c r="I125" s="13">
        <v>1.7604796960047464E-2</v>
      </c>
      <c r="J125" s="13">
        <v>3.6589961082436506E-2</v>
      </c>
      <c r="K125" s="13">
        <v>-2.0707367667918142E-3</v>
      </c>
      <c r="L125" s="13">
        <v>1.6914427355597006E-2</v>
      </c>
      <c r="M125" s="13">
        <v>2.554404741122851E-2</v>
      </c>
      <c r="N125" s="13">
        <v>-5.5225847890444379E-3</v>
      </c>
      <c r="O125" s="13">
        <v>5.1087722775897015E-2</v>
      </c>
      <c r="P125" s="13">
        <v>-6.0752153145085086E-2</v>
      </c>
      <c r="Q125" s="13">
        <v>-2.1401085691406085E-2</v>
      </c>
      <c r="R125" s="13">
        <v>-0.10286469901656592</v>
      </c>
      <c r="S125" s="13">
        <v>-3.7969956198218191E-2</v>
      </c>
      <c r="T125" s="13">
        <v>5.1781440799381073E-3</v>
      </c>
      <c r="U125" s="13">
        <v>1.2081840124443355E-2</v>
      </c>
      <c r="V125" s="13" t="s">
        <v>725</v>
      </c>
      <c r="W125" s="13">
        <v>-8.1118056476375044E-2</v>
      </c>
      <c r="X125" s="13" t="s">
        <v>725</v>
      </c>
      <c r="Y125" s="13">
        <v>-1.9442142433088505E-2</v>
      </c>
      <c r="Z125" s="13" t="s">
        <v>725</v>
      </c>
      <c r="AA125" s="13">
        <v>-0.22920233663100875</v>
      </c>
      <c r="AB125" s="151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2.2799999999999998</v>
      </c>
      <c r="E126" s="44">
        <v>0.57999999999999996</v>
      </c>
      <c r="F126" s="44">
        <v>0.36</v>
      </c>
      <c r="G126" s="44">
        <v>0.7</v>
      </c>
      <c r="H126" s="44">
        <v>1.04</v>
      </c>
      <c r="I126" s="44">
        <v>0.41</v>
      </c>
      <c r="J126" s="44">
        <v>0.77</v>
      </c>
      <c r="K126" s="44">
        <v>0.03</v>
      </c>
      <c r="L126" s="44">
        <v>0.39</v>
      </c>
      <c r="M126" s="44">
        <v>0.56000000000000005</v>
      </c>
      <c r="N126" s="44">
        <v>0.03</v>
      </c>
      <c r="O126" s="44">
        <v>1.05</v>
      </c>
      <c r="P126" s="44">
        <v>1.0900000000000001</v>
      </c>
      <c r="Q126" s="44">
        <v>0.34</v>
      </c>
      <c r="R126" s="44">
        <v>1.89</v>
      </c>
      <c r="S126" s="44">
        <v>0.65</v>
      </c>
      <c r="T126" s="44">
        <v>0.17</v>
      </c>
      <c r="U126" s="44">
        <v>0.3</v>
      </c>
      <c r="V126" s="44">
        <v>9.1199999999999992</v>
      </c>
      <c r="W126" s="44">
        <v>1.47</v>
      </c>
      <c r="X126" s="44">
        <v>18.79</v>
      </c>
      <c r="Y126" s="44">
        <v>0.3</v>
      </c>
      <c r="Z126" s="44">
        <v>9.1199999999999992</v>
      </c>
      <c r="AA126" s="44">
        <v>4.3</v>
      </c>
      <c r="AB126" s="151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477</v>
      </c>
      <c r="BM128" s="27" t="s">
        <v>66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236</v>
      </c>
      <c r="E129" s="17" t="s">
        <v>236</v>
      </c>
      <c r="F129" s="17" t="s">
        <v>236</v>
      </c>
      <c r="G129" s="17" t="s">
        <v>236</v>
      </c>
      <c r="H129" s="17" t="s">
        <v>236</v>
      </c>
      <c r="I129" s="17" t="s">
        <v>236</v>
      </c>
      <c r="J129" s="17" t="s">
        <v>236</v>
      </c>
      <c r="K129" s="17" t="s">
        <v>236</v>
      </c>
      <c r="L129" s="17" t="s">
        <v>236</v>
      </c>
      <c r="M129" s="17" t="s">
        <v>236</v>
      </c>
      <c r="N129" s="17" t="s">
        <v>236</v>
      </c>
      <c r="O129" s="17" t="s">
        <v>236</v>
      </c>
      <c r="P129" s="17" t="s">
        <v>236</v>
      </c>
      <c r="Q129" s="17" t="s">
        <v>236</v>
      </c>
      <c r="R129" s="17" t="s">
        <v>236</v>
      </c>
      <c r="S129" s="17" t="s">
        <v>236</v>
      </c>
      <c r="T129" s="17" t="s">
        <v>236</v>
      </c>
      <c r="U129" s="17" t="s">
        <v>236</v>
      </c>
      <c r="V129" s="17" t="s">
        <v>236</v>
      </c>
      <c r="W129" s="17" t="s">
        <v>236</v>
      </c>
      <c r="X129" s="17" t="s">
        <v>236</v>
      </c>
      <c r="Y129" s="17" t="s">
        <v>236</v>
      </c>
      <c r="Z129" s="17" t="s">
        <v>236</v>
      </c>
      <c r="AA129" s="17" t="s">
        <v>236</v>
      </c>
      <c r="AB129" s="17" t="s">
        <v>236</v>
      </c>
      <c r="AC129" s="17" t="s">
        <v>236</v>
      </c>
      <c r="AD129" s="151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237</v>
      </c>
      <c r="C130" s="9" t="s">
        <v>237</v>
      </c>
      <c r="D130" s="149" t="s">
        <v>239</v>
      </c>
      <c r="E130" s="150" t="s">
        <v>241</v>
      </c>
      <c r="F130" s="150" t="s">
        <v>242</v>
      </c>
      <c r="G130" s="150" t="s">
        <v>243</v>
      </c>
      <c r="H130" s="150" t="s">
        <v>244</v>
      </c>
      <c r="I130" s="150" t="s">
        <v>245</v>
      </c>
      <c r="J130" s="150" t="s">
        <v>246</v>
      </c>
      <c r="K130" s="150" t="s">
        <v>247</v>
      </c>
      <c r="L130" s="150" t="s">
        <v>248</v>
      </c>
      <c r="M130" s="150" t="s">
        <v>249</v>
      </c>
      <c r="N130" s="150" t="s">
        <v>250</v>
      </c>
      <c r="O130" s="150" t="s">
        <v>251</v>
      </c>
      <c r="P130" s="150" t="s">
        <v>252</v>
      </c>
      <c r="Q130" s="150" t="s">
        <v>253</v>
      </c>
      <c r="R130" s="150" t="s">
        <v>254</v>
      </c>
      <c r="S130" s="150" t="s">
        <v>255</v>
      </c>
      <c r="T130" s="150" t="s">
        <v>256</v>
      </c>
      <c r="U130" s="150" t="s">
        <v>257</v>
      </c>
      <c r="V130" s="150" t="s">
        <v>258</v>
      </c>
      <c r="W130" s="150" t="s">
        <v>259</v>
      </c>
      <c r="X130" s="150" t="s">
        <v>260</v>
      </c>
      <c r="Y130" s="150" t="s">
        <v>261</v>
      </c>
      <c r="Z130" s="150" t="s">
        <v>263</v>
      </c>
      <c r="AA130" s="150" t="s">
        <v>264</v>
      </c>
      <c r="AB130" s="150" t="s">
        <v>265</v>
      </c>
      <c r="AC130" s="150" t="s">
        <v>266</v>
      </c>
      <c r="AD130" s="151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114</v>
      </c>
      <c r="E131" s="11" t="s">
        <v>287</v>
      </c>
      <c r="F131" s="11" t="s">
        <v>287</v>
      </c>
      <c r="G131" s="11" t="s">
        <v>114</v>
      </c>
      <c r="H131" s="11" t="s">
        <v>287</v>
      </c>
      <c r="I131" s="11" t="s">
        <v>288</v>
      </c>
      <c r="J131" s="11" t="s">
        <v>288</v>
      </c>
      <c r="K131" s="11" t="s">
        <v>114</v>
      </c>
      <c r="L131" s="11" t="s">
        <v>288</v>
      </c>
      <c r="M131" s="11" t="s">
        <v>114</v>
      </c>
      <c r="N131" s="11" t="s">
        <v>114</v>
      </c>
      <c r="O131" s="11" t="s">
        <v>288</v>
      </c>
      <c r="P131" s="11" t="s">
        <v>288</v>
      </c>
      <c r="Q131" s="11" t="s">
        <v>288</v>
      </c>
      <c r="R131" s="11" t="s">
        <v>288</v>
      </c>
      <c r="S131" s="11" t="s">
        <v>288</v>
      </c>
      <c r="T131" s="11" t="s">
        <v>288</v>
      </c>
      <c r="U131" s="11" t="s">
        <v>114</v>
      </c>
      <c r="V131" s="11" t="s">
        <v>287</v>
      </c>
      <c r="W131" s="11" t="s">
        <v>114</v>
      </c>
      <c r="X131" s="11" t="s">
        <v>288</v>
      </c>
      <c r="Y131" s="11" t="s">
        <v>114</v>
      </c>
      <c r="Z131" s="11" t="s">
        <v>288</v>
      </c>
      <c r="AA131" s="11" t="s">
        <v>114</v>
      </c>
      <c r="AB131" s="11" t="s">
        <v>114</v>
      </c>
      <c r="AC131" s="11" t="s">
        <v>114</v>
      </c>
      <c r="AD131" s="151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151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1.1200000000000001</v>
      </c>
      <c r="E133" s="21">
        <v>1.08</v>
      </c>
      <c r="F133" s="21">
        <v>1.1100000000000001</v>
      </c>
      <c r="G133" s="21">
        <v>1.1132</v>
      </c>
      <c r="H133" s="21">
        <v>1.1164431002516966</v>
      </c>
      <c r="I133" s="21">
        <v>1.1499999999999999</v>
      </c>
      <c r="J133" s="152">
        <v>1.1000000000000001</v>
      </c>
      <c r="K133" s="21">
        <v>1.1281760000000001</v>
      </c>
      <c r="L133" s="21">
        <v>1.07</v>
      </c>
      <c r="M133" s="21">
        <v>1.1499999999999999</v>
      </c>
      <c r="N133" s="21">
        <v>1.1194000000000002</v>
      </c>
      <c r="O133" s="21">
        <v>1.1299999999999999</v>
      </c>
      <c r="P133" s="21">
        <v>1.05</v>
      </c>
      <c r="Q133" s="21">
        <v>1.08</v>
      </c>
      <c r="R133" s="21">
        <v>1.05</v>
      </c>
      <c r="S133" s="21">
        <v>1.1399999999999999</v>
      </c>
      <c r="T133" s="21">
        <v>1.1424999999999998</v>
      </c>
      <c r="U133" s="145">
        <v>0.91700000000000015</v>
      </c>
      <c r="V133" s="145">
        <v>1.25</v>
      </c>
      <c r="W133" s="21">
        <v>1.04</v>
      </c>
      <c r="X133" s="21">
        <v>1.0900000000000001</v>
      </c>
      <c r="Y133" s="21">
        <v>1.1072</v>
      </c>
      <c r="Z133" s="21">
        <v>1.129</v>
      </c>
      <c r="AA133" s="21">
        <v>1.0996429513232886</v>
      </c>
      <c r="AB133" s="21">
        <v>1.0791614</v>
      </c>
      <c r="AC133" s="145">
        <v>0.99399999999999988</v>
      </c>
      <c r="AD133" s="151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1.1299999999999999</v>
      </c>
      <c r="E134" s="11">
        <v>1.1200000000000001</v>
      </c>
      <c r="F134" s="11">
        <v>1.1299999999999999</v>
      </c>
      <c r="G134" s="11">
        <v>1.0971</v>
      </c>
      <c r="H134" s="11">
        <v>1.1139840913011652</v>
      </c>
      <c r="I134" s="11">
        <v>1.1200000000000001</v>
      </c>
      <c r="J134" s="11">
        <v>1.06</v>
      </c>
      <c r="K134" s="11">
        <v>1.122476</v>
      </c>
      <c r="L134" s="11">
        <v>1.1100000000000001</v>
      </c>
      <c r="M134" s="147">
        <v>1.1900000000000002</v>
      </c>
      <c r="N134" s="11">
        <v>1.1214</v>
      </c>
      <c r="O134" s="11">
        <v>1.1000000000000001</v>
      </c>
      <c r="P134" s="11">
        <v>1.06</v>
      </c>
      <c r="Q134" s="11">
        <v>1.06</v>
      </c>
      <c r="R134" s="11">
        <v>1.1000000000000001</v>
      </c>
      <c r="S134" s="11">
        <v>1.1200000000000001</v>
      </c>
      <c r="T134" s="11">
        <v>1.1074000000000002</v>
      </c>
      <c r="U134" s="146">
        <v>0.98399999999999999</v>
      </c>
      <c r="V134" s="146">
        <v>1.21</v>
      </c>
      <c r="W134" s="11">
        <v>1.06</v>
      </c>
      <c r="X134" s="11">
        <v>1.06</v>
      </c>
      <c r="Y134" s="11">
        <v>1.1025</v>
      </c>
      <c r="Z134" s="11">
        <v>1.093</v>
      </c>
      <c r="AA134" s="11">
        <v>1.107880724385383</v>
      </c>
      <c r="AB134" s="11">
        <v>1.1016977000000001</v>
      </c>
      <c r="AC134" s="146">
        <v>0.98299999999999998</v>
      </c>
      <c r="AD134" s="151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1.1399999999999999</v>
      </c>
      <c r="E135" s="11">
        <v>1.1000000000000001</v>
      </c>
      <c r="F135" s="11">
        <v>1.1000000000000001</v>
      </c>
      <c r="G135" s="11">
        <v>1.0937999999999999</v>
      </c>
      <c r="H135" s="11">
        <v>1.1156869470478352</v>
      </c>
      <c r="I135" s="11">
        <v>1.1399999999999999</v>
      </c>
      <c r="J135" s="11">
        <v>1.05</v>
      </c>
      <c r="K135" s="11">
        <v>1.1097320000000002</v>
      </c>
      <c r="L135" s="11">
        <v>1.1599999999999999</v>
      </c>
      <c r="M135" s="11">
        <v>1.1499999999999999</v>
      </c>
      <c r="N135" s="11">
        <v>1.1322999999999999</v>
      </c>
      <c r="O135" s="11">
        <v>1.1100000000000001</v>
      </c>
      <c r="P135" s="11">
        <v>1.06</v>
      </c>
      <c r="Q135" s="11">
        <v>1.08</v>
      </c>
      <c r="R135" s="11">
        <v>1.06</v>
      </c>
      <c r="S135" s="11">
        <v>1.1000000000000001</v>
      </c>
      <c r="T135" s="11">
        <v>1.1405000000000001</v>
      </c>
      <c r="U135" s="146">
        <v>0.91599999999999993</v>
      </c>
      <c r="V135" s="146">
        <v>1.1100000000000001</v>
      </c>
      <c r="W135" s="11">
        <v>1.06</v>
      </c>
      <c r="X135" s="11">
        <v>1.1000000000000001</v>
      </c>
      <c r="Y135" s="11">
        <v>1.0955999999999999</v>
      </c>
      <c r="Z135" s="11">
        <v>1.1080000000000001</v>
      </c>
      <c r="AA135" s="11">
        <v>1.0851302228282886</v>
      </c>
      <c r="AB135" s="11">
        <v>1.0948858000000001</v>
      </c>
      <c r="AC135" s="146">
        <v>0.97099999999999997</v>
      </c>
      <c r="AD135" s="151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1.1399999999999999</v>
      </c>
      <c r="E136" s="11">
        <v>1.05</v>
      </c>
      <c r="F136" s="11">
        <v>1.1000000000000001</v>
      </c>
      <c r="G136" s="11">
        <v>1.1331</v>
      </c>
      <c r="H136" s="11">
        <v>1.1084728266821542</v>
      </c>
      <c r="I136" s="11">
        <v>1.1299999999999999</v>
      </c>
      <c r="J136" s="11">
        <v>1.04</v>
      </c>
      <c r="K136" s="11">
        <v>1.1022879999999999</v>
      </c>
      <c r="L136" s="11">
        <v>1.08</v>
      </c>
      <c r="M136" s="11">
        <v>1.1499999999999999</v>
      </c>
      <c r="N136" s="11">
        <v>1.125</v>
      </c>
      <c r="O136" s="11">
        <v>1.1299999999999999</v>
      </c>
      <c r="P136" s="11">
        <v>1.06</v>
      </c>
      <c r="Q136" s="11">
        <v>1.05</v>
      </c>
      <c r="R136" s="11">
        <v>1.04</v>
      </c>
      <c r="S136" s="11">
        <v>1.1399999999999999</v>
      </c>
      <c r="T136" s="11">
        <v>1.1374</v>
      </c>
      <c r="U136" s="146">
        <v>0.88100000000000001</v>
      </c>
      <c r="V136" s="146">
        <v>1.19</v>
      </c>
      <c r="W136" s="11">
        <v>1.06</v>
      </c>
      <c r="X136" s="11">
        <v>1.0900000000000001</v>
      </c>
      <c r="Y136" s="11">
        <v>1.1321000000000001</v>
      </c>
      <c r="Z136" s="11">
        <v>1.0860000000000001</v>
      </c>
      <c r="AA136" s="11">
        <v>1.0756639495752558</v>
      </c>
      <c r="AB136" s="11">
        <v>1.0478786</v>
      </c>
      <c r="AC136" s="146">
        <v>0.95199999999999985</v>
      </c>
      <c r="AD136" s="151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1.1000418574669073</v>
      </c>
    </row>
    <row r="137" spans="1:65">
      <c r="A137" s="29"/>
      <c r="B137" s="19">
        <v>1</v>
      </c>
      <c r="C137" s="9">
        <v>5</v>
      </c>
      <c r="D137" s="11">
        <v>1.1200000000000001</v>
      </c>
      <c r="E137" s="11">
        <v>1.07</v>
      </c>
      <c r="F137" s="11">
        <v>1.0900000000000001</v>
      </c>
      <c r="G137" s="11">
        <v>1.1155999999999999</v>
      </c>
      <c r="H137" s="11">
        <v>1.0985718637934438</v>
      </c>
      <c r="I137" s="11">
        <v>1.1100000000000001</v>
      </c>
      <c r="J137" s="11">
        <v>1.05</v>
      </c>
      <c r="K137" s="11">
        <v>1.138676</v>
      </c>
      <c r="L137" s="11">
        <v>1.1299999999999999</v>
      </c>
      <c r="M137" s="11">
        <v>1.1499999999999999</v>
      </c>
      <c r="N137" s="11">
        <v>1.1098000000000001</v>
      </c>
      <c r="O137" s="11">
        <v>1.1399999999999999</v>
      </c>
      <c r="P137" s="147">
        <v>1.1000000000000001</v>
      </c>
      <c r="Q137" s="11">
        <v>1.07</v>
      </c>
      <c r="R137" s="11">
        <v>1.05</v>
      </c>
      <c r="S137" s="11">
        <v>1.1299999999999999</v>
      </c>
      <c r="T137" s="11">
        <v>1.1579000000000002</v>
      </c>
      <c r="U137" s="146">
        <v>0.88</v>
      </c>
      <c r="V137" s="146">
        <v>1.2</v>
      </c>
      <c r="W137" s="11">
        <v>1.06</v>
      </c>
      <c r="X137" s="11">
        <v>1.07</v>
      </c>
      <c r="Y137" s="11">
        <v>1.1254999999999999</v>
      </c>
      <c r="Z137" s="11">
        <v>1.093</v>
      </c>
      <c r="AA137" s="11">
        <v>1.1002970447406464</v>
      </c>
      <c r="AB137" s="11">
        <v>1.0347861999999999</v>
      </c>
      <c r="AC137" s="146">
        <v>0.98499999999999999</v>
      </c>
      <c r="AD137" s="151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19</v>
      </c>
    </row>
    <row r="138" spans="1:65">
      <c r="A138" s="29"/>
      <c r="B138" s="19">
        <v>1</v>
      </c>
      <c r="C138" s="9">
        <v>6</v>
      </c>
      <c r="D138" s="11">
        <v>1.1200000000000001</v>
      </c>
      <c r="E138" s="147">
        <v>1.24</v>
      </c>
      <c r="F138" s="11">
        <v>1.1000000000000001</v>
      </c>
      <c r="G138" s="11">
        <v>1.0691999999999999</v>
      </c>
      <c r="H138" s="11">
        <v>1.1091440665883758</v>
      </c>
      <c r="I138" s="11">
        <v>1.1200000000000001</v>
      </c>
      <c r="J138" s="11">
        <v>1.04</v>
      </c>
      <c r="K138" s="11">
        <v>1.116968</v>
      </c>
      <c r="L138" s="11">
        <v>1.07</v>
      </c>
      <c r="M138" s="11">
        <v>1.1299999999999999</v>
      </c>
      <c r="N138" s="11">
        <v>1.1096999999999999</v>
      </c>
      <c r="O138" s="11">
        <v>1.1000000000000001</v>
      </c>
      <c r="P138" s="11">
        <v>1.07</v>
      </c>
      <c r="Q138" s="11">
        <v>1.08</v>
      </c>
      <c r="R138" s="147">
        <v>0.96</v>
      </c>
      <c r="S138" s="11">
        <v>1.1100000000000001</v>
      </c>
      <c r="T138" s="11">
        <v>1.1279000000000001</v>
      </c>
      <c r="U138" s="146">
        <v>0.97499999999999998</v>
      </c>
      <c r="V138" s="146">
        <v>1.1599999999999999</v>
      </c>
      <c r="W138" s="11">
        <v>1.07</v>
      </c>
      <c r="X138" s="11">
        <v>1.1000000000000001</v>
      </c>
      <c r="Y138" s="11">
        <v>1.1256999999999999</v>
      </c>
      <c r="Z138" s="11">
        <v>1.115</v>
      </c>
      <c r="AA138" s="11">
        <v>1.1193774336823163</v>
      </c>
      <c r="AB138" s="11">
        <v>1.1037409999999999</v>
      </c>
      <c r="AC138" s="146">
        <v>0.99099999999999999</v>
      </c>
      <c r="AD138" s="151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273</v>
      </c>
      <c r="C139" s="12"/>
      <c r="D139" s="22">
        <v>1.1283333333333332</v>
      </c>
      <c r="E139" s="22">
        <v>1.1100000000000001</v>
      </c>
      <c r="F139" s="22">
        <v>1.1050000000000002</v>
      </c>
      <c r="G139" s="22">
        <v>1.1036666666666666</v>
      </c>
      <c r="H139" s="22">
        <v>1.110383815944112</v>
      </c>
      <c r="I139" s="22">
        <v>1.1283333333333334</v>
      </c>
      <c r="J139" s="22">
        <v>1.0566666666666666</v>
      </c>
      <c r="K139" s="22">
        <v>1.1197193333333335</v>
      </c>
      <c r="L139" s="22">
        <v>1.1033333333333333</v>
      </c>
      <c r="M139" s="22">
        <v>1.1533333333333331</v>
      </c>
      <c r="N139" s="22">
        <v>1.1195999999999999</v>
      </c>
      <c r="O139" s="22">
        <v>1.1183333333333332</v>
      </c>
      <c r="P139" s="22">
        <v>1.0666666666666667</v>
      </c>
      <c r="Q139" s="22">
        <v>1.07</v>
      </c>
      <c r="R139" s="22">
        <v>1.0433333333333332</v>
      </c>
      <c r="S139" s="22">
        <v>1.1233333333333333</v>
      </c>
      <c r="T139" s="22">
        <v>1.1356000000000002</v>
      </c>
      <c r="U139" s="22">
        <v>0.92549999999999999</v>
      </c>
      <c r="V139" s="22">
        <v>1.1866666666666668</v>
      </c>
      <c r="W139" s="22">
        <v>1.0583333333333336</v>
      </c>
      <c r="X139" s="22">
        <v>1.0850000000000002</v>
      </c>
      <c r="Y139" s="22">
        <v>1.1147666666666667</v>
      </c>
      <c r="Z139" s="22">
        <v>1.1040000000000001</v>
      </c>
      <c r="AA139" s="22">
        <v>1.0979987210891966</v>
      </c>
      <c r="AB139" s="22">
        <v>1.0770251166666667</v>
      </c>
      <c r="AC139" s="22">
        <v>0.97933333333333328</v>
      </c>
      <c r="AD139" s="151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274</v>
      </c>
      <c r="C140" s="28"/>
      <c r="D140" s="11">
        <v>1.125</v>
      </c>
      <c r="E140" s="11">
        <v>1.0900000000000001</v>
      </c>
      <c r="F140" s="11">
        <v>1.1000000000000001</v>
      </c>
      <c r="G140" s="11">
        <v>1.1051500000000001</v>
      </c>
      <c r="H140" s="11">
        <v>1.1115640789447705</v>
      </c>
      <c r="I140" s="11">
        <v>1.125</v>
      </c>
      <c r="J140" s="11">
        <v>1.05</v>
      </c>
      <c r="K140" s="11">
        <v>1.1197219999999999</v>
      </c>
      <c r="L140" s="11">
        <v>1.0950000000000002</v>
      </c>
      <c r="M140" s="11">
        <v>1.1499999999999999</v>
      </c>
      <c r="N140" s="11">
        <v>1.1204000000000001</v>
      </c>
      <c r="O140" s="11">
        <v>1.1200000000000001</v>
      </c>
      <c r="P140" s="11">
        <v>1.06</v>
      </c>
      <c r="Q140" s="11">
        <v>1.0750000000000002</v>
      </c>
      <c r="R140" s="11">
        <v>1.05</v>
      </c>
      <c r="S140" s="11">
        <v>1.125</v>
      </c>
      <c r="T140" s="11">
        <v>1.1389499999999999</v>
      </c>
      <c r="U140" s="11">
        <v>0.91650000000000009</v>
      </c>
      <c r="V140" s="11">
        <v>1.1949999999999998</v>
      </c>
      <c r="W140" s="11">
        <v>1.06</v>
      </c>
      <c r="X140" s="11">
        <v>1.0900000000000001</v>
      </c>
      <c r="Y140" s="11">
        <v>1.11635</v>
      </c>
      <c r="Z140" s="11">
        <v>1.1005</v>
      </c>
      <c r="AA140" s="11">
        <v>1.0999699980319675</v>
      </c>
      <c r="AB140" s="11">
        <v>1.0870236000000002</v>
      </c>
      <c r="AC140" s="11">
        <v>0.98399999999999999</v>
      </c>
      <c r="AD140" s="151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275</v>
      </c>
      <c r="C141" s="28"/>
      <c r="D141" s="23">
        <v>9.8319208025016459E-3</v>
      </c>
      <c r="E141" s="23">
        <v>6.8117545463705576E-2</v>
      </c>
      <c r="F141" s="23">
        <v>1.3784048752090154E-2</v>
      </c>
      <c r="G141" s="23">
        <v>2.2036484898156232E-2</v>
      </c>
      <c r="H141" s="23">
        <v>6.6709996327995978E-3</v>
      </c>
      <c r="I141" s="23">
        <v>1.4719601443879654E-2</v>
      </c>
      <c r="J141" s="23">
        <v>2.2509257354845533E-2</v>
      </c>
      <c r="K141" s="23">
        <v>1.3035625626208623E-2</v>
      </c>
      <c r="L141" s="23">
        <v>3.6696957185394292E-2</v>
      </c>
      <c r="M141" s="23">
        <v>1.9663841605003604E-2</v>
      </c>
      <c r="N141" s="23">
        <v>8.8065884427512078E-3</v>
      </c>
      <c r="O141" s="23">
        <v>1.7224014243684985E-2</v>
      </c>
      <c r="P141" s="23">
        <v>1.7511900715418277E-2</v>
      </c>
      <c r="Q141" s="23">
        <v>1.2649110640673528E-2</v>
      </c>
      <c r="R141" s="23">
        <v>4.5898438608156053E-2</v>
      </c>
      <c r="S141" s="23">
        <v>1.6329931618554425E-2</v>
      </c>
      <c r="T141" s="23">
        <v>1.6891891545945909E-2</v>
      </c>
      <c r="U141" s="23">
        <v>4.4912136444395505E-2</v>
      </c>
      <c r="V141" s="23">
        <v>4.7609522856952309E-2</v>
      </c>
      <c r="W141" s="23">
        <v>9.8319208025017587E-3</v>
      </c>
      <c r="X141" s="23">
        <v>1.6431676725154998E-2</v>
      </c>
      <c r="Y141" s="23">
        <v>1.4901498806048586E-2</v>
      </c>
      <c r="Z141" s="23">
        <v>1.6297239029970684E-2</v>
      </c>
      <c r="AA141" s="23">
        <v>1.5666074122290524E-2</v>
      </c>
      <c r="AB141" s="23">
        <v>2.9256411335665717E-2</v>
      </c>
      <c r="AC141" s="23">
        <v>1.5577761927397262E-2</v>
      </c>
      <c r="AD141" s="202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29"/>
      <c r="B142" s="3" t="s">
        <v>86</v>
      </c>
      <c r="C142" s="28"/>
      <c r="D142" s="13">
        <v>8.7136668855258316E-3</v>
      </c>
      <c r="E142" s="13">
        <v>6.1367158075410426E-2</v>
      </c>
      <c r="F142" s="13">
        <v>1.2474252264334979E-2</v>
      </c>
      <c r="G142" s="13">
        <v>1.9966612713521202E-2</v>
      </c>
      <c r="H142" s="13">
        <v>6.0078321901040422E-3</v>
      </c>
      <c r="I142" s="13">
        <v>1.3045437025594965E-2</v>
      </c>
      <c r="J142" s="13">
        <v>2.1302136297961072E-2</v>
      </c>
      <c r="K142" s="13">
        <v>1.164186884886804E-2</v>
      </c>
      <c r="L142" s="13">
        <v>3.3260082041142863E-2</v>
      </c>
      <c r="M142" s="13">
        <v>1.7049573645956887E-2</v>
      </c>
      <c r="N142" s="13">
        <v>7.8658346219642808E-3</v>
      </c>
      <c r="O142" s="13">
        <v>1.5401503049494772E-2</v>
      </c>
      <c r="P142" s="13">
        <v>1.6417406920704637E-2</v>
      </c>
      <c r="Q142" s="13">
        <v>1.1821598729601427E-2</v>
      </c>
      <c r="R142" s="13">
        <v>4.3992113681938713E-2</v>
      </c>
      <c r="S142" s="13">
        <v>1.4537031114440142E-2</v>
      </c>
      <c r="T142" s="13">
        <v>1.4874860466665998E-2</v>
      </c>
      <c r="U142" s="13">
        <v>4.8527429977736902E-2</v>
      </c>
      <c r="V142" s="13">
        <v>4.012038443001599E-2</v>
      </c>
      <c r="W142" s="13">
        <v>9.2900039078756755E-3</v>
      </c>
      <c r="X142" s="13">
        <v>1.5144402511663589E-2</v>
      </c>
      <c r="Y142" s="13">
        <v>1.3367370277231635E-2</v>
      </c>
      <c r="Z142" s="13">
        <v>1.4761991874973445E-2</v>
      </c>
      <c r="AA142" s="13">
        <v>1.4267843688151146E-2</v>
      </c>
      <c r="AB142" s="13">
        <v>2.7164093838603038E-2</v>
      </c>
      <c r="AC142" s="13">
        <v>1.5906496181821574E-2</v>
      </c>
      <c r="AD142" s="151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276</v>
      </c>
      <c r="C143" s="28"/>
      <c r="D143" s="13">
        <v>2.5718544866622839E-2</v>
      </c>
      <c r="E143" s="13">
        <v>9.0525123798685936E-3</v>
      </c>
      <c r="F143" s="13">
        <v>4.5072307925719812E-3</v>
      </c>
      <c r="G143" s="13">
        <v>3.2951557026259515E-3</v>
      </c>
      <c r="H143" s="13">
        <v>9.401422688604999E-3</v>
      </c>
      <c r="I143" s="13">
        <v>2.5718544866623061E-2</v>
      </c>
      <c r="J143" s="13">
        <v>-3.9430491217963048E-2</v>
      </c>
      <c r="K143" s="13">
        <v>1.7887933748028439E-2</v>
      </c>
      <c r="L143" s="13">
        <v>2.9921369301395551E-3</v>
      </c>
      <c r="M143" s="13">
        <v>4.8444952803106345E-2</v>
      </c>
      <c r="N143" s="13">
        <v>1.7779453027478187E-2</v>
      </c>
      <c r="O143" s="13">
        <v>1.6627981692029614E-2</v>
      </c>
      <c r="P143" s="13">
        <v>-3.0339928043369602E-2</v>
      </c>
      <c r="Q143" s="13">
        <v>-2.7309740318505082E-2</v>
      </c>
      <c r="R143" s="13">
        <v>-5.1551242117421014E-2</v>
      </c>
      <c r="S143" s="13">
        <v>2.1173263279326227E-2</v>
      </c>
      <c r="T143" s="13">
        <v>3.2324354106827657E-2</v>
      </c>
      <c r="U143" s="13">
        <v>-0.15866837819137991</v>
      </c>
      <c r="V143" s="13">
        <v>7.8746830051751315E-2</v>
      </c>
      <c r="W143" s="13">
        <v>-3.7915397355530622E-2</v>
      </c>
      <c r="X143" s="13">
        <v>-1.3673895556614912E-2</v>
      </c>
      <c r="Y143" s="13">
        <v>1.3385680826424773E-2</v>
      </c>
      <c r="Z143" s="13">
        <v>3.5981744751125699E-3</v>
      </c>
      <c r="AA143" s="13">
        <v>-1.8573260315889462E-3</v>
      </c>
      <c r="AB143" s="13">
        <v>-2.0923513631782908E-2</v>
      </c>
      <c r="AC143" s="13">
        <v>-0.10973084643481879</v>
      </c>
      <c r="AD143" s="151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277</v>
      </c>
      <c r="C144" s="46"/>
      <c r="D144" s="44">
        <v>0.74</v>
      </c>
      <c r="E144" s="44">
        <v>0.17</v>
      </c>
      <c r="F144" s="44">
        <v>0.01</v>
      </c>
      <c r="G144" s="44">
        <v>0.03</v>
      </c>
      <c r="H144" s="44">
        <v>0.18</v>
      </c>
      <c r="I144" s="44">
        <v>0.74</v>
      </c>
      <c r="J144" s="44">
        <v>1.49</v>
      </c>
      <c r="K144" s="44">
        <v>0.47</v>
      </c>
      <c r="L144" s="44">
        <v>0.04</v>
      </c>
      <c r="M144" s="44">
        <v>1.52</v>
      </c>
      <c r="N144" s="44">
        <v>0.47</v>
      </c>
      <c r="O144" s="44">
        <v>0.43</v>
      </c>
      <c r="P144" s="44">
        <v>1.18</v>
      </c>
      <c r="Q144" s="44">
        <v>1.08</v>
      </c>
      <c r="R144" s="44">
        <v>1.91</v>
      </c>
      <c r="S144" s="44">
        <v>0.57999999999999996</v>
      </c>
      <c r="T144" s="44">
        <v>0.96</v>
      </c>
      <c r="U144" s="44">
        <v>5.57</v>
      </c>
      <c r="V144" s="44">
        <v>2.5499999999999998</v>
      </c>
      <c r="W144" s="44">
        <v>1.44</v>
      </c>
      <c r="X144" s="44">
        <v>0.61</v>
      </c>
      <c r="Y144" s="44">
        <v>0.32</v>
      </c>
      <c r="Z144" s="44">
        <v>0.01</v>
      </c>
      <c r="AA144" s="44">
        <v>0.21</v>
      </c>
      <c r="AB144" s="44">
        <v>0.86</v>
      </c>
      <c r="AC144" s="44">
        <v>3.9</v>
      </c>
      <c r="AD144" s="151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478</v>
      </c>
      <c r="BM146" s="27" t="s">
        <v>66</v>
      </c>
    </row>
    <row r="147" spans="1:65" ht="15">
      <c r="A147" s="24" t="s">
        <v>19</v>
      </c>
      <c r="B147" s="18" t="s">
        <v>110</v>
      </c>
      <c r="C147" s="15" t="s">
        <v>111</v>
      </c>
      <c r="D147" s="16" t="s">
        <v>236</v>
      </c>
      <c r="E147" s="17" t="s">
        <v>236</v>
      </c>
      <c r="F147" s="17" t="s">
        <v>236</v>
      </c>
      <c r="G147" s="17" t="s">
        <v>236</v>
      </c>
      <c r="H147" s="17" t="s">
        <v>236</v>
      </c>
      <c r="I147" s="17" t="s">
        <v>236</v>
      </c>
      <c r="J147" s="17" t="s">
        <v>236</v>
      </c>
      <c r="K147" s="17" t="s">
        <v>236</v>
      </c>
      <c r="L147" s="17" t="s">
        <v>236</v>
      </c>
      <c r="M147" s="17" t="s">
        <v>236</v>
      </c>
      <c r="N147" s="17" t="s">
        <v>236</v>
      </c>
      <c r="O147" s="17" t="s">
        <v>236</v>
      </c>
      <c r="P147" s="17" t="s">
        <v>236</v>
      </c>
      <c r="Q147" s="17" t="s">
        <v>236</v>
      </c>
      <c r="R147" s="17" t="s">
        <v>236</v>
      </c>
      <c r="S147" s="17" t="s">
        <v>236</v>
      </c>
      <c r="T147" s="17" t="s">
        <v>236</v>
      </c>
      <c r="U147" s="17" t="s">
        <v>236</v>
      </c>
      <c r="V147" s="17" t="s">
        <v>236</v>
      </c>
      <c r="W147" s="17" t="s">
        <v>236</v>
      </c>
      <c r="X147" s="17" t="s">
        <v>236</v>
      </c>
      <c r="Y147" s="17" t="s">
        <v>236</v>
      </c>
      <c r="Z147" s="17" t="s">
        <v>236</v>
      </c>
      <c r="AA147" s="17" t="s">
        <v>236</v>
      </c>
      <c r="AB147" s="17" t="s">
        <v>236</v>
      </c>
      <c r="AC147" s="17" t="s">
        <v>236</v>
      </c>
      <c r="AD147" s="151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237</v>
      </c>
      <c r="C148" s="9" t="s">
        <v>237</v>
      </c>
      <c r="D148" s="149" t="s">
        <v>239</v>
      </c>
      <c r="E148" s="150" t="s">
        <v>241</v>
      </c>
      <c r="F148" s="150" t="s">
        <v>242</v>
      </c>
      <c r="G148" s="150" t="s">
        <v>243</v>
      </c>
      <c r="H148" s="150" t="s">
        <v>244</v>
      </c>
      <c r="I148" s="150" t="s">
        <v>245</v>
      </c>
      <c r="J148" s="150" t="s">
        <v>246</v>
      </c>
      <c r="K148" s="150" t="s">
        <v>247</v>
      </c>
      <c r="L148" s="150" t="s">
        <v>248</v>
      </c>
      <c r="M148" s="150" t="s">
        <v>249</v>
      </c>
      <c r="N148" s="150" t="s">
        <v>250</v>
      </c>
      <c r="O148" s="150" t="s">
        <v>251</v>
      </c>
      <c r="P148" s="150" t="s">
        <v>252</v>
      </c>
      <c r="Q148" s="150" t="s">
        <v>253</v>
      </c>
      <c r="R148" s="150" t="s">
        <v>254</v>
      </c>
      <c r="S148" s="150" t="s">
        <v>255</v>
      </c>
      <c r="T148" s="150" t="s">
        <v>256</v>
      </c>
      <c r="U148" s="150" t="s">
        <v>257</v>
      </c>
      <c r="V148" s="150" t="s">
        <v>258</v>
      </c>
      <c r="W148" s="150" t="s">
        <v>259</v>
      </c>
      <c r="X148" s="150" t="s">
        <v>260</v>
      </c>
      <c r="Y148" s="150" t="s">
        <v>261</v>
      </c>
      <c r="Z148" s="150" t="s">
        <v>263</v>
      </c>
      <c r="AA148" s="150" t="s">
        <v>264</v>
      </c>
      <c r="AB148" s="150" t="s">
        <v>265</v>
      </c>
      <c r="AC148" s="150" t="s">
        <v>266</v>
      </c>
      <c r="AD148" s="151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287</v>
      </c>
      <c r="E149" s="11" t="s">
        <v>287</v>
      </c>
      <c r="F149" s="11" t="s">
        <v>287</v>
      </c>
      <c r="G149" s="11" t="s">
        <v>287</v>
      </c>
      <c r="H149" s="11" t="s">
        <v>287</v>
      </c>
      <c r="I149" s="11" t="s">
        <v>288</v>
      </c>
      <c r="J149" s="11" t="s">
        <v>288</v>
      </c>
      <c r="K149" s="11" t="s">
        <v>287</v>
      </c>
      <c r="L149" s="11" t="s">
        <v>288</v>
      </c>
      <c r="M149" s="11" t="s">
        <v>287</v>
      </c>
      <c r="N149" s="11" t="s">
        <v>287</v>
      </c>
      <c r="O149" s="11" t="s">
        <v>288</v>
      </c>
      <c r="P149" s="11" t="s">
        <v>288</v>
      </c>
      <c r="Q149" s="11" t="s">
        <v>288</v>
      </c>
      <c r="R149" s="11" t="s">
        <v>288</v>
      </c>
      <c r="S149" s="11" t="s">
        <v>288</v>
      </c>
      <c r="T149" s="11" t="s">
        <v>288</v>
      </c>
      <c r="U149" s="11" t="s">
        <v>287</v>
      </c>
      <c r="V149" s="11" t="s">
        <v>114</v>
      </c>
      <c r="W149" s="11" t="s">
        <v>114</v>
      </c>
      <c r="X149" s="11" t="s">
        <v>287</v>
      </c>
      <c r="Y149" s="11" t="s">
        <v>114</v>
      </c>
      <c r="Z149" s="11" t="s">
        <v>288</v>
      </c>
      <c r="AA149" s="11" t="s">
        <v>114</v>
      </c>
      <c r="AB149" s="11" t="s">
        <v>114</v>
      </c>
      <c r="AC149" s="11" t="s">
        <v>287</v>
      </c>
      <c r="AD149" s="151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151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145">
        <v>1.66</v>
      </c>
      <c r="E151" s="21">
        <v>1.1200000000000001</v>
      </c>
      <c r="F151" s="21">
        <v>1.2</v>
      </c>
      <c r="G151" s="21">
        <v>1.23</v>
      </c>
      <c r="H151" s="21">
        <v>1.1081472793333846</v>
      </c>
      <c r="I151" s="145">
        <v>1.8</v>
      </c>
      <c r="J151" s="21">
        <v>1.24</v>
      </c>
      <c r="K151" s="145">
        <v>3.3184</v>
      </c>
      <c r="L151" s="21">
        <v>1.42</v>
      </c>
      <c r="M151" s="21">
        <v>1.23</v>
      </c>
      <c r="N151" s="21">
        <v>1.29</v>
      </c>
      <c r="O151" s="21">
        <v>1.26</v>
      </c>
      <c r="P151" s="21">
        <v>1.19</v>
      </c>
      <c r="Q151" s="21">
        <v>1.38</v>
      </c>
      <c r="R151" s="21">
        <v>1.18</v>
      </c>
      <c r="S151" s="21">
        <v>1.18</v>
      </c>
      <c r="T151" s="21">
        <v>1.19</v>
      </c>
      <c r="U151" s="21">
        <v>1.1399999999999999</v>
      </c>
      <c r="V151" s="21">
        <v>1.2</v>
      </c>
      <c r="W151" s="21">
        <v>1.26</v>
      </c>
      <c r="X151" s="145">
        <v>1.7</v>
      </c>
      <c r="Y151" s="21">
        <v>1.1988000000000001</v>
      </c>
      <c r="Z151" s="145" t="s">
        <v>101</v>
      </c>
      <c r="AA151" s="21">
        <v>1.2457345168175809</v>
      </c>
      <c r="AB151" s="145" t="s">
        <v>103</v>
      </c>
      <c r="AC151" s="21">
        <v>1.1399999999999999</v>
      </c>
      <c r="AD151" s="151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46">
        <v>1.71</v>
      </c>
      <c r="E152" s="11">
        <v>1.37</v>
      </c>
      <c r="F152" s="11">
        <v>1.2</v>
      </c>
      <c r="G152" s="11">
        <v>1.2</v>
      </c>
      <c r="H152" s="11">
        <v>1.1539177449082361</v>
      </c>
      <c r="I152" s="146">
        <v>1.8</v>
      </c>
      <c r="J152" s="11">
        <v>1.3</v>
      </c>
      <c r="K152" s="146">
        <v>3.5116999999999998</v>
      </c>
      <c r="L152" s="11">
        <v>1.41</v>
      </c>
      <c r="M152" s="11">
        <v>1.22</v>
      </c>
      <c r="N152" s="11">
        <v>1.26</v>
      </c>
      <c r="O152" s="11">
        <v>1.32</v>
      </c>
      <c r="P152" s="11">
        <v>1.1399999999999999</v>
      </c>
      <c r="Q152" s="11">
        <v>1.33</v>
      </c>
      <c r="R152" s="11">
        <v>1.3</v>
      </c>
      <c r="S152" s="11">
        <v>1.28</v>
      </c>
      <c r="T152" s="11">
        <v>1.18</v>
      </c>
      <c r="U152" s="11">
        <v>1.23</v>
      </c>
      <c r="V152" s="11">
        <v>1.2</v>
      </c>
      <c r="W152" s="11">
        <v>1.2</v>
      </c>
      <c r="X152" s="146">
        <v>1.62</v>
      </c>
      <c r="Y152" s="11">
        <v>1.1445000000000001</v>
      </c>
      <c r="Z152" s="146" t="s">
        <v>101</v>
      </c>
      <c r="AA152" s="11">
        <v>1.066132761236277</v>
      </c>
      <c r="AB152" s="146" t="s">
        <v>103</v>
      </c>
      <c r="AC152" s="11">
        <v>1.1399999999999999</v>
      </c>
      <c r="AD152" s="151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27</v>
      </c>
    </row>
    <row r="153" spans="1:65">
      <c r="A153" s="29"/>
      <c r="B153" s="19">
        <v>1</v>
      </c>
      <c r="C153" s="9">
        <v>3</v>
      </c>
      <c r="D153" s="146">
        <v>1.61</v>
      </c>
      <c r="E153" s="11">
        <v>1.18</v>
      </c>
      <c r="F153" s="11">
        <v>1.2</v>
      </c>
      <c r="G153" s="11">
        <v>1.1499999999999999</v>
      </c>
      <c r="H153" s="11">
        <v>1.1745870627434005</v>
      </c>
      <c r="I153" s="146">
        <v>1.7</v>
      </c>
      <c r="J153" s="11">
        <v>1.28</v>
      </c>
      <c r="K153" s="146">
        <v>3.7271999999999998</v>
      </c>
      <c r="L153" s="11">
        <v>1.53</v>
      </c>
      <c r="M153" s="11">
        <v>1.23</v>
      </c>
      <c r="N153" s="11">
        <v>1.34</v>
      </c>
      <c r="O153" s="11">
        <v>1.33</v>
      </c>
      <c r="P153" s="11">
        <v>1.22</v>
      </c>
      <c r="Q153" s="11">
        <v>1.34</v>
      </c>
      <c r="R153" s="11">
        <v>1.23</v>
      </c>
      <c r="S153" s="11">
        <v>1.22</v>
      </c>
      <c r="T153" s="11">
        <v>1.18</v>
      </c>
      <c r="U153" s="11">
        <v>1.17</v>
      </c>
      <c r="V153" s="11">
        <v>1.4</v>
      </c>
      <c r="W153" s="11">
        <v>1.1299999999999999</v>
      </c>
      <c r="X153" s="146">
        <v>1.62</v>
      </c>
      <c r="Y153" s="11">
        <v>1.2699</v>
      </c>
      <c r="Z153" s="146" t="s">
        <v>101</v>
      </c>
      <c r="AA153" s="11">
        <v>1.1120191874636054</v>
      </c>
      <c r="AB153" s="146" t="s">
        <v>103</v>
      </c>
      <c r="AC153" s="11">
        <v>1.27</v>
      </c>
      <c r="AD153" s="151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46">
        <v>1.5</v>
      </c>
      <c r="E154" s="11">
        <v>1.1200000000000001</v>
      </c>
      <c r="F154" s="11">
        <v>1.2</v>
      </c>
      <c r="G154" s="11">
        <v>1.37</v>
      </c>
      <c r="H154" s="11">
        <v>1.148719268887558</v>
      </c>
      <c r="I154" s="146">
        <v>1.8</v>
      </c>
      <c r="J154" s="11">
        <v>1.28</v>
      </c>
      <c r="K154" s="146">
        <v>3.4819</v>
      </c>
      <c r="L154" s="11">
        <v>1.5</v>
      </c>
      <c r="M154" s="11">
        <v>1.28</v>
      </c>
      <c r="N154" s="11">
        <v>1.22</v>
      </c>
      <c r="O154" s="11">
        <v>1.33</v>
      </c>
      <c r="P154" s="11">
        <v>1.24</v>
      </c>
      <c r="Q154" s="11">
        <v>1.32</v>
      </c>
      <c r="R154" s="11">
        <v>1.3</v>
      </c>
      <c r="S154" s="11">
        <v>1.32</v>
      </c>
      <c r="T154" s="11">
        <v>1.18</v>
      </c>
      <c r="U154" s="11">
        <v>1.21</v>
      </c>
      <c r="V154" s="11">
        <v>1</v>
      </c>
      <c r="W154" s="11">
        <v>1.48</v>
      </c>
      <c r="X154" s="146">
        <v>1.71</v>
      </c>
      <c r="Y154" s="11">
        <v>1.3373999999999999</v>
      </c>
      <c r="Z154" s="146" t="s">
        <v>101</v>
      </c>
      <c r="AA154" s="11">
        <v>1.2189670896160762</v>
      </c>
      <c r="AB154" s="146" t="s">
        <v>103</v>
      </c>
      <c r="AC154" s="11">
        <v>1.33</v>
      </c>
      <c r="AD154" s="151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1.2404668882351757</v>
      </c>
    </row>
    <row r="155" spans="1:65">
      <c r="A155" s="29"/>
      <c r="B155" s="19">
        <v>1</v>
      </c>
      <c r="C155" s="9">
        <v>5</v>
      </c>
      <c r="D155" s="146">
        <v>1.54</v>
      </c>
      <c r="E155" s="11">
        <v>1.22</v>
      </c>
      <c r="F155" s="11">
        <v>1.2</v>
      </c>
      <c r="G155" s="11">
        <v>1.36</v>
      </c>
      <c r="H155" s="11">
        <v>1.1635422889095468</v>
      </c>
      <c r="I155" s="146">
        <v>1.8</v>
      </c>
      <c r="J155" s="11">
        <v>1.34</v>
      </c>
      <c r="K155" s="146">
        <v>3.6983999999999999</v>
      </c>
      <c r="L155" s="11">
        <v>1.44</v>
      </c>
      <c r="M155" s="11">
        <v>1.26</v>
      </c>
      <c r="N155" s="11">
        <v>1.24</v>
      </c>
      <c r="O155" s="11">
        <v>1.37</v>
      </c>
      <c r="P155" s="11">
        <v>1.18</v>
      </c>
      <c r="Q155" s="11">
        <v>1.38</v>
      </c>
      <c r="R155" s="11">
        <v>1.21</v>
      </c>
      <c r="S155" s="11">
        <v>1.23</v>
      </c>
      <c r="T155" s="147">
        <v>1.24</v>
      </c>
      <c r="U155" s="11">
        <v>1.18</v>
      </c>
      <c r="V155" s="11">
        <v>1</v>
      </c>
      <c r="W155" s="11">
        <v>1.05</v>
      </c>
      <c r="X155" s="146">
        <v>1.71</v>
      </c>
      <c r="Y155" s="11">
        <v>1.1759999999999999</v>
      </c>
      <c r="Z155" s="146" t="s">
        <v>101</v>
      </c>
      <c r="AA155" s="11">
        <v>1.1723800650416736</v>
      </c>
      <c r="AB155" s="146" t="s">
        <v>103</v>
      </c>
      <c r="AC155" s="11">
        <v>1.25</v>
      </c>
      <c r="AD155" s="151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20</v>
      </c>
    </row>
    <row r="156" spans="1:65">
      <c r="A156" s="29"/>
      <c r="B156" s="19">
        <v>1</v>
      </c>
      <c r="C156" s="9">
        <v>6</v>
      </c>
      <c r="D156" s="146">
        <v>1.46</v>
      </c>
      <c r="E156" s="11">
        <v>1.27</v>
      </c>
      <c r="F156" s="11">
        <v>1.2</v>
      </c>
      <c r="G156" s="11">
        <v>1.18</v>
      </c>
      <c r="H156" s="11">
        <v>1.0831548405257427</v>
      </c>
      <c r="I156" s="146">
        <v>1.8</v>
      </c>
      <c r="J156" s="11">
        <v>1.31</v>
      </c>
      <c r="K156" s="146">
        <v>3.5251999999999999</v>
      </c>
      <c r="L156" s="11">
        <v>1.38</v>
      </c>
      <c r="M156" s="11">
        <v>1.22</v>
      </c>
      <c r="N156" s="11">
        <v>1.25</v>
      </c>
      <c r="O156" s="11">
        <v>1.3</v>
      </c>
      <c r="P156" s="11">
        <v>1.1100000000000001</v>
      </c>
      <c r="Q156" s="11">
        <v>1.34</v>
      </c>
      <c r="R156" s="11">
        <v>1.23</v>
      </c>
      <c r="S156" s="11">
        <v>1.27</v>
      </c>
      <c r="T156" s="11">
        <v>1.2</v>
      </c>
      <c r="U156" s="11">
        <v>1.22</v>
      </c>
      <c r="V156" s="11">
        <v>1.2</v>
      </c>
      <c r="W156" s="11">
        <v>1.42</v>
      </c>
      <c r="X156" s="146">
        <v>1.55</v>
      </c>
      <c r="Y156" s="11">
        <v>1.3764000000000001</v>
      </c>
      <c r="Z156" s="146" t="s">
        <v>101</v>
      </c>
      <c r="AA156" s="11">
        <v>1.1097244827380384</v>
      </c>
      <c r="AB156" s="146" t="s">
        <v>103</v>
      </c>
      <c r="AC156" s="11">
        <v>1.19</v>
      </c>
      <c r="AD156" s="151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273</v>
      </c>
      <c r="C157" s="12"/>
      <c r="D157" s="22">
        <v>1.58</v>
      </c>
      <c r="E157" s="22">
        <v>1.2133333333333332</v>
      </c>
      <c r="F157" s="22">
        <v>1.2</v>
      </c>
      <c r="G157" s="22">
        <v>1.2483333333333333</v>
      </c>
      <c r="H157" s="22">
        <v>1.1386780808846448</v>
      </c>
      <c r="I157" s="22">
        <v>1.7833333333333334</v>
      </c>
      <c r="J157" s="22">
        <v>1.2916666666666667</v>
      </c>
      <c r="K157" s="22">
        <v>3.5437999999999996</v>
      </c>
      <c r="L157" s="22">
        <v>1.4466666666666665</v>
      </c>
      <c r="M157" s="22">
        <v>1.24</v>
      </c>
      <c r="N157" s="22">
        <v>1.2666666666666666</v>
      </c>
      <c r="O157" s="22">
        <v>1.3183333333333334</v>
      </c>
      <c r="P157" s="22">
        <v>1.18</v>
      </c>
      <c r="Q157" s="22">
        <v>1.3483333333333334</v>
      </c>
      <c r="R157" s="22">
        <v>1.2416666666666665</v>
      </c>
      <c r="S157" s="22">
        <v>1.25</v>
      </c>
      <c r="T157" s="22">
        <v>1.1950000000000001</v>
      </c>
      <c r="U157" s="22">
        <v>1.1916666666666667</v>
      </c>
      <c r="V157" s="22">
        <v>1.1666666666666667</v>
      </c>
      <c r="W157" s="22">
        <v>1.2566666666666666</v>
      </c>
      <c r="X157" s="22">
        <v>1.6516666666666666</v>
      </c>
      <c r="Y157" s="22">
        <v>1.2504999999999999</v>
      </c>
      <c r="Z157" s="22" t="s">
        <v>725</v>
      </c>
      <c r="AA157" s="22">
        <v>1.1541596838188752</v>
      </c>
      <c r="AB157" s="22" t="s">
        <v>725</v>
      </c>
      <c r="AC157" s="22">
        <v>1.22</v>
      </c>
      <c r="AD157" s="151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274</v>
      </c>
      <c r="C158" s="28"/>
      <c r="D158" s="11">
        <v>1.5750000000000002</v>
      </c>
      <c r="E158" s="11">
        <v>1.2</v>
      </c>
      <c r="F158" s="11">
        <v>1.2</v>
      </c>
      <c r="G158" s="11">
        <v>1.2149999999999999</v>
      </c>
      <c r="H158" s="11">
        <v>1.1513185068978971</v>
      </c>
      <c r="I158" s="11">
        <v>1.8</v>
      </c>
      <c r="J158" s="11">
        <v>1.29</v>
      </c>
      <c r="K158" s="11">
        <v>3.5184499999999996</v>
      </c>
      <c r="L158" s="11">
        <v>1.43</v>
      </c>
      <c r="M158" s="11">
        <v>1.23</v>
      </c>
      <c r="N158" s="11">
        <v>1.2549999999999999</v>
      </c>
      <c r="O158" s="11">
        <v>1.3250000000000002</v>
      </c>
      <c r="P158" s="11">
        <v>1.1850000000000001</v>
      </c>
      <c r="Q158" s="11">
        <v>1.34</v>
      </c>
      <c r="R158" s="11">
        <v>1.23</v>
      </c>
      <c r="S158" s="11">
        <v>1.25</v>
      </c>
      <c r="T158" s="11">
        <v>1.1850000000000001</v>
      </c>
      <c r="U158" s="11">
        <v>1.1949999999999998</v>
      </c>
      <c r="V158" s="11">
        <v>1.2</v>
      </c>
      <c r="W158" s="11">
        <v>1.23</v>
      </c>
      <c r="X158" s="11">
        <v>1.6600000000000001</v>
      </c>
      <c r="Y158" s="11">
        <v>1.2343500000000001</v>
      </c>
      <c r="Z158" s="11" t="s">
        <v>725</v>
      </c>
      <c r="AA158" s="11">
        <v>1.1421996262526395</v>
      </c>
      <c r="AB158" s="11" t="s">
        <v>725</v>
      </c>
      <c r="AC158" s="11">
        <v>1.22</v>
      </c>
      <c r="AD158" s="151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275</v>
      </c>
      <c r="C159" s="28"/>
      <c r="D159" s="23">
        <v>9.6540147089177353E-2</v>
      </c>
      <c r="E159" s="23">
        <v>9.6263527187957679E-2</v>
      </c>
      <c r="F159" s="23">
        <v>0</v>
      </c>
      <c r="G159" s="23">
        <v>9.4109864874340796E-2</v>
      </c>
      <c r="H159" s="23">
        <v>3.5371504627919576E-2</v>
      </c>
      <c r="I159" s="23">
        <v>4.0824829046386339E-2</v>
      </c>
      <c r="J159" s="23">
        <v>3.371448748930745E-2</v>
      </c>
      <c r="K159" s="23">
        <v>0.15069828134388258</v>
      </c>
      <c r="L159" s="23">
        <v>5.7154760664940872E-2</v>
      </c>
      <c r="M159" s="23">
        <v>2.4494897427831803E-2</v>
      </c>
      <c r="N159" s="23">
        <v>4.2739521132865652E-2</v>
      </c>
      <c r="O159" s="23">
        <v>3.6560452221856728E-2</v>
      </c>
      <c r="P159" s="23">
        <v>4.8579831205964458E-2</v>
      </c>
      <c r="Q159" s="23">
        <v>2.5625508125043342E-2</v>
      </c>
      <c r="R159" s="23">
        <v>4.875106836436173E-2</v>
      </c>
      <c r="S159" s="23">
        <v>4.9799598391954976E-2</v>
      </c>
      <c r="T159" s="23">
        <v>2.3452078799117169E-2</v>
      </c>
      <c r="U159" s="23">
        <v>3.4302575219167852E-2</v>
      </c>
      <c r="V159" s="23">
        <v>0.15055453054181617</v>
      </c>
      <c r="W159" s="23">
        <v>0.16645319662495711</v>
      </c>
      <c r="X159" s="23">
        <v>6.5548963887056666E-2</v>
      </c>
      <c r="Y159" s="23">
        <v>9.2992386785155673E-2</v>
      </c>
      <c r="Z159" s="23" t="s">
        <v>725</v>
      </c>
      <c r="AA159" s="23">
        <v>6.9881299078270828E-2</v>
      </c>
      <c r="AB159" s="23" t="s">
        <v>725</v>
      </c>
      <c r="AC159" s="23">
        <v>7.641989269817126E-2</v>
      </c>
      <c r="AD159" s="202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86</v>
      </c>
      <c r="C160" s="28"/>
      <c r="D160" s="13">
        <v>6.1101358917200851E-2</v>
      </c>
      <c r="E160" s="13">
        <v>7.9338071858206891E-2</v>
      </c>
      <c r="F160" s="13">
        <v>0</v>
      </c>
      <c r="G160" s="13">
        <v>7.5388409779178212E-2</v>
      </c>
      <c r="H160" s="13">
        <v>3.1063656376382753E-2</v>
      </c>
      <c r="I160" s="13">
        <v>2.2892427502646542E-2</v>
      </c>
      <c r="J160" s="13">
        <v>2.6101538701399314E-2</v>
      </c>
      <c r="K160" s="13">
        <v>4.2524488217134879E-2</v>
      </c>
      <c r="L160" s="13">
        <v>3.9507899077148072E-2</v>
      </c>
      <c r="M160" s="13">
        <v>1.9753949538574036E-2</v>
      </c>
      <c r="N160" s="13">
        <v>3.3741727210157092E-2</v>
      </c>
      <c r="O160" s="13">
        <v>2.7732327854758581E-2</v>
      </c>
      <c r="P160" s="13">
        <v>4.1169348479630899E-2</v>
      </c>
      <c r="Q160" s="13">
        <v>1.9005321229945617E-2</v>
      </c>
      <c r="R160" s="13">
        <v>3.9262605394116835E-2</v>
      </c>
      <c r="S160" s="13">
        <v>3.9839678713563982E-2</v>
      </c>
      <c r="T160" s="13">
        <v>1.9625170543194282E-2</v>
      </c>
      <c r="U160" s="13">
        <v>2.8785377806294702E-2</v>
      </c>
      <c r="V160" s="13">
        <v>0.12904674046441386</v>
      </c>
      <c r="W160" s="13">
        <v>0.13245612463524439</v>
      </c>
      <c r="X160" s="13">
        <v>3.9686557348369324E-2</v>
      </c>
      <c r="Y160" s="13">
        <v>7.4364163762619492E-2</v>
      </c>
      <c r="Z160" s="13" t="s">
        <v>725</v>
      </c>
      <c r="AA160" s="13">
        <v>6.0547340249356214E-2</v>
      </c>
      <c r="AB160" s="13" t="s">
        <v>725</v>
      </c>
      <c r="AC160" s="13">
        <v>6.2639256309976438E-2</v>
      </c>
      <c r="AD160" s="151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276</v>
      </c>
      <c r="C161" s="28"/>
      <c r="D161" s="13">
        <v>0.27371396607601639</v>
      </c>
      <c r="E161" s="13">
        <v>-2.1873663182131131E-2</v>
      </c>
      <c r="F161" s="13">
        <v>-3.2622304246063605E-2</v>
      </c>
      <c r="G161" s="13">
        <v>6.3415196106921812E-3</v>
      </c>
      <c r="H161" s="13">
        <v>-8.2056851590248225E-2</v>
      </c>
      <c r="I161" s="13">
        <v>0.43763074230098886</v>
      </c>
      <c r="J161" s="13">
        <v>4.1274603068473192E-2</v>
      </c>
      <c r="K161" s="13">
        <v>1.8568275651773329</v>
      </c>
      <c r="L161" s="13">
        <v>0.16622755543668988</v>
      </c>
      <c r="M161" s="13">
        <v>-3.7638105426573976E-4</v>
      </c>
      <c r="N161" s="13">
        <v>2.1120901073599541E-2</v>
      </c>
      <c r="O161" s="13">
        <v>6.2771885196338362E-2</v>
      </c>
      <c r="P161" s="13">
        <v>-4.8745265841962593E-2</v>
      </c>
      <c r="Q161" s="13">
        <v>8.6956327590186788E-2</v>
      </c>
      <c r="R161" s="13">
        <v>9.6719907872566679E-4</v>
      </c>
      <c r="S161" s="13">
        <v>7.6850997436836987E-3</v>
      </c>
      <c r="T161" s="13">
        <v>-3.6653044645038269E-2</v>
      </c>
      <c r="U161" s="13">
        <v>-3.9340204911021526E-2</v>
      </c>
      <c r="V161" s="13">
        <v>-5.9493906905895177E-2</v>
      </c>
      <c r="W161" s="13">
        <v>1.3059420275649991E-2</v>
      </c>
      <c r="X161" s="13">
        <v>0.33148791179465409</v>
      </c>
      <c r="Y161" s="13">
        <v>8.0881737835811762E-3</v>
      </c>
      <c r="Z161" s="13" t="s">
        <v>725</v>
      </c>
      <c r="AA161" s="13">
        <v>-6.9576387112670557E-2</v>
      </c>
      <c r="AB161" s="13" t="s">
        <v>725</v>
      </c>
      <c r="AC161" s="13">
        <v>-1.6499342650164728E-2</v>
      </c>
      <c r="AD161" s="151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277</v>
      </c>
      <c r="C162" s="46"/>
      <c r="D162" s="44">
        <v>3.52</v>
      </c>
      <c r="E162" s="44">
        <v>0.38</v>
      </c>
      <c r="F162" s="44">
        <v>0.52</v>
      </c>
      <c r="G162" s="44">
        <v>0.01</v>
      </c>
      <c r="H162" s="44">
        <v>1.18</v>
      </c>
      <c r="I162" s="44">
        <v>5.69</v>
      </c>
      <c r="J162" s="44">
        <v>0.45</v>
      </c>
      <c r="K162" s="44">
        <v>24.43</v>
      </c>
      <c r="L162" s="44">
        <v>2.1</v>
      </c>
      <c r="M162" s="44">
        <v>0.1</v>
      </c>
      <c r="N162" s="44">
        <v>0.19</v>
      </c>
      <c r="O162" s="44">
        <v>0.74</v>
      </c>
      <c r="P162" s="44">
        <v>0.74</v>
      </c>
      <c r="Q162" s="44">
        <v>1.06</v>
      </c>
      <c r="R162" s="44">
        <v>0.08</v>
      </c>
      <c r="S162" s="44">
        <v>0.01</v>
      </c>
      <c r="T162" s="44">
        <v>0.57999999999999996</v>
      </c>
      <c r="U162" s="44">
        <v>0.61</v>
      </c>
      <c r="V162" s="44">
        <v>0.88</v>
      </c>
      <c r="W162" s="44">
        <v>0.08</v>
      </c>
      <c r="X162" s="44">
        <v>4.29</v>
      </c>
      <c r="Y162" s="44">
        <v>0.01</v>
      </c>
      <c r="Z162" s="44">
        <v>7.98</v>
      </c>
      <c r="AA162" s="44">
        <v>1.01</v>
      </c>
      <c r="AB162" s="44">
        <v>13.32</v>
      </c>
      <c r="AC162" s="44">
        <v>0.31</v>
      </c>
      <c r="AD162" s="151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BM163" s="55"/>
    </row>
    <row r="164" spans="1:65" ht="15">
      <c r="B164" s="8" t="s">
        <v>479</v>
      </c>
      <c r="BM164" s="27" t="s">
        <v>66</v>
      </c>
    </row>
    <row r="165" spans="1:65" ht="15">
      <c r="A165" s="24" t="s">
        <v>22</v>
      </c>
      <c r="B165" s="18" t="s">
        <v>110</v>
      </c>
      <c r="C165" s="15" t="s">
        <v>111</v>
      </c>
      <c r="D165" s="16" t="s">
        <v>236</v>
      </c>
      <c r="E165" s="17" t="s">
        <v>236</v>
      </c>
      <c r="F165" s="17" t="s">
        <v>236</v>
      </c>
      <c r="G165" s="17" t="s">
        <v>236</v>
      </c>
      <c r="H165" s="17" t="s">
        <v>236</v>
      </c>
      <c r="I165" s="17" t="s">
        <v>236</v>
      </c>
      <c r="J165" s="17" t="s">
        <v>236</v>
      </c>
      <c r="K165" s="17" t="s">
        <v>236</v>
      </c>
      <c r="L165" s="17" t="s">
        <v>236</v>
      </c>
      <c r="M165" s="17" t="s">
        <v>236</v>
      </c>
      <c r="N165" s="17" t="s">
        <v>236</v>
      </c>
      <c r="O165" s="17" t="s">
        <v>236</v>
      </c>
      <c r="P165" s="17" t="s">
        <v>236</v>
      </c>
      <c r="Q165" s="17" t="s">
        <v>236</v>
      </c>
      <c r="R165" s="17" t="s">
        <v>236</v>
      </c>
      <c r="S165" s="17" t="s">
        <v>236</v>
      </c>
      <c r="T165" s="17" t="s">
        <v>236</v>
      </c>
      <c r="U165" s="17" t="s">
        <v>236</v>
      </c>
      <c r="V165" s="17" t="s">
        <v>236</v>
      </c>
      <c r="W165" s="17" t="s">
        <v>236</v>
      </c>
      <c r="X165" s="17" t="s">
        <v>236</v>
      </c>
      <c r="Y165" s="17" t="s">
        <v>236</v>
      </c>
      <c r="Z165" s="17" t="s">
        <v>236</v>
      </c>
      <c r="AA165" s="151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237</v>
      </c>
      <c r="C166" s="9" t="s">
        <v>237</v>
      </c>
      <c r="D166" s="149" t="s">
        <v>239</v>
      </c>
      <c r="E166" s="150" t="s">
        <v>241</v>
      </c>
      <c r="F166" s="150" t="s">
        <v>242</v>
      </c>
      <c r="G166" s="150" t="s">
        <v>243</v>
      </c>
      <c r="H166" s="150" t="s">
        <v>244</v>
      </c>
      <c r="I166" s="150" t="s">
        <v>245</v>
      </c>
      <c r="J166" s="150" t="s">
        <v>246</v>
      </c>
      <c r="K166" s="150" t="s">
        <v>247</v>
      </c>
      <c r="L166" s="150" t="s">
        <v>248</v>
      </c>
      <c r="M166" s="150" t="s">
        <v>250</v>
      </c>
      <c r="N166" s="150" t="s">
        <v>251</v>
      </c>
      <c r="O166" s="150" t="s">
        <v>252</v>
      </c>
      <c r="P166" s="150" t="s">
        <v>253</v>
      </c>
      <c r="Q166" s="150" t="s">
        <v>254</v>
      </c>
      <c r="R166" s="150" t="s">
        <v>255</v>
      </c>
      <c r="S166" s="150" t="s">
        <v>256</v>
      </c>
      <c r="T166" s="150" t="s">
        <v>257</v>
      </c>
      <c r="U166" s="150" t="s">
        <v>258</v>
      </c>
      <c r="V166" s="150" t="s">
        <v>260</v>
      </c>
      <c r="W166" s="150" t="s">
        <v>261</v>
      </c>
      <c r="X166" s="150" t="s">
        <v>263</v>
      </c>
      <c r="Y166" s="150" t="s">
        <v>265</v>
      </c>
      <c r="Z166" s="150" t="s">
        <v>266</v>
      </c>
      <c r="AA166" s="151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287</v>
      </c>
      <c r="E167" s="11" t="s">
        <v>287</v>
      </c>
      <c r="F167" s="11" t="s">
        <v>287</v>
      </c>
      <c r="G167" s="11" t="s">
        <v>287</v>
      </c>
      <c r="H167" s="11" t="s">
        <v>287</v>
      </c>
      <c r="I167" s="11" t="s">
        <v>288</v>
      </c>
      <c r="J167" s="11" t="s">
        <v>288</v>
      </c>
      <c r="K167" s="11" t="s">
        <v>287</v>
      </c>
      <c r="L167" s="11" t="s">
        <v>288</v>
      </c>
      <c r="M167" s="11" t="s">
        <v>114</v>
      </c>
      <c r="N167" s="11" t="s">
        <v>288</v>
      </c>
      <c r="O167" s="11" t="s">
        <v>288</v>
      </c>
      <c r="P167" s="11" t="s">
        <v>288</v>
      </c>
      <c r="Q167" s="11" t="s">
        <v>288</v>
      </c>
      <c r="R167" s="11" t="s">
        <v>288</v>
      </c>
      <c r="S167" s="11" t="s">
        <v>288</v>
      </c>
      <c r="T167" s="11" t="s">
        <v>287</v>
      </c>
      <c r="U167" s="11" t="s">
        <v>287</v>
      </c>
      <c r="V167" s="11" t="s">
        <v>288</v>
      </c>
      <c r="W167" s="11" t="s">
        <v>287</v>
      </c>
      <c r="X167" s="11" t="s">
        <v>288</v>
      </c>
      <c r="Y167" s="11" t="s">
        <v>114</v>
      </c>
      <c r="Z167" s="11" t="s">
        <v>287</v>
      </c>
      <c r="AA167" s="151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151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09">
        <v>93</v>
      </c>
      <c r="E169" s="209">
        <v>85.15</v>
      </c>
      <c r="F169" s="209">
        <v>92</v>
      </c>
      <c r="G169" s="209">
        <v>86.8</v>
      </c>
      <c r="H169" s="209">
        <v>90.175499382898408</v>
      </c>
      <c r="I169" s="209">
        <v>101</v>
      </c>
      <c r="J169" s="209">
        <v>95.1</v>
      </c>
      <c r="K169" s="210">
        <v>110.64</v>
      </c>
      <c r="L169" s="209">
        <v>91.6</v>
      </c>
      <c r="M169" s="209">
        <v>92</v>
      </c>
      <c r="N169" s="209">
        <v>86.3</v>
      </c>
      <c r="O169" s="209">
        <v>83.1</v>
      </c>
      <c r="P169" s="209">
        <v>85.3</v>
      </c>
      <c r="Q169" s="209">
        <v>83.8</v>
      </c>
      <c r="R169" s="209">
        <v>94.6</v>
      </c>
      <c r="S169" s="209">
        <v>87</v>
      </c>
      <c r="T169" s="210">
        <v>61.75</v>
      </c>
      <c r="U169" s="209">
        <v>87.5</v>
      </c>
      <c r="V169" s="209">
        <v>87</v>
      </c>
      <c r="W169" s="209">
        <v>85.419600000000003</v>
      </c>
      <c r="X169" s="209">
        <v>84</v>
      </c>
      <c r="Y169" s="209">
        <v>77.387</v>
      </c>
      <c r="Z169" s="209">
        <v>83.7</v>
      </c>
      <c r="AA169" s="212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>
        <v>1</v>
      </c>
    </row>
    <row r="170" spans="1:65">
      <c r="A170" s="29"/>
      <c r="B170" s="19">
        <v>1</v>
      </c>
      <c r="C170" s="9">
        <v>2</v>
      </c>
      <c r="D170" s="215">
        <v>93</v>
      </c>
      <c r="E170" s="215">
        <v>87.27</v>
      </c>
      <c r="F170" s="215">
        <v>95</v>
      </c>
      <c r="G170" s="215">
        <v>85.58</v>
      </c>
      <c r="H170" s="215">
        <v>89.6247946650155</v>
      </c>
      <c r="I170" s="215">
        <v>95.7</v>
      </c>
      <c r="J170" s="215">
        <v>96.8</v>
      </c>
      <c r="K170" s="216">
        <v>110.68</v>
      </c>
      <c r="L170" s="215">
        <v>94</v>
      </c>
      <c r="M170" s="215">
        <v>93</v>
      </c>
      <c r="N170" s="215">
        <v>87.8</v>
      </c>
      <c r="O170" s="215">
        <v>84.2</v>
      </c>
      <c r="P170" s="215">
        <v>83.8</v>
      </c>
      <c r="Q170" s="215">
        <v>88.8</v>
      </c>
      <c r="R170" s="215">
        <v>97.3</v>
      </c>
      <c r="S170" s="215">
        <v>85.4</v>
      </c>
      <c r="T170" s="216">
        <v>68.959999999999994</v>
      </c>
      <c r="U170" s="215">
        <v>91.6</v>
      </c>
      <c r="V170" s="215">
        <v>85</v>
      </c>
      <c r="W170" s="215">
        <v>86.0458</v>
      </c>
      <c r="X170" s="215">
        <v>82</v>
      </c>
      <c r="Y170" s="215">
        <v>77.781000000000006</v>
      </c>
      <c r="Z170" s="215">
        <v>77.540000000000006</v>
      </c>
      <c r="AA170" s="212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28</v>
      </c>
    </row>
    <row r="171" spans="1:65">
      <c r="A171" s="29"/>
      <c r="B171" s="19">
        <v>1</v>
      </c>
      <c r="C171" s="9">
        <v>3</v>
      </c>
      <c r="D171" s="215">
        <v>96</v>
      </c>
      <c r="E171" s="215">
        <v>88.31</v>
      </c>
      <c r="F171" s="215">
        <v>93</v>
      </c>
      <c r="G171" s="215">
        <v>84.66</v>
      </c>
      <c r="H171" s="215">
        <v>90.84099085268366</v>
      </c>
      <c r="I171" s="215">
        <v>96.7</v>
      </c>
      <c r="J171" s="215">
        <v>94.5</v>
      </c>
      <c r="K171" s="216">
        <v>110.58</v>
      </c>
      <c r="L171" s="215">
        <v>91.5</v>
      </c>
      <c r="M171" s="215">
        <v>93</v>
      </c>
      <c r="N171" s="215">
        <v>91.7</v>
      </c>
      <c r="O171" s="215">
        <v>84.6</v>
      </c>
      <c r="P171" s="215">
        <v>86.6</v>
      </c>
      <c r="Q171" s="215">
        <v>87.8</v>
      </c>
      <c r="R171" s="215">
        <v>97.6</v>
      </c>
      <c r="S171" s="215">
        <v>87.4</v>
      </c>
      <c r="T171" s="216">
        <v>56.58</v>
      </c>
      <c r="U171" s="215">
        <v>85.6</v>
      </c>
      <c r="V171" s="215">
        <v>87</v>
      </c>
      <c r="W171" s="215">
        <v>87.217299999999994</v>
      </c>
      <c r="X171" s="215">
        <v>82</v>
      </c>
      <c r="Y171" s="215">
        <v>78.031999999999996</v>
      </c>
      <c r="Z171" s="215">
        <v>85.03</v>
      </c>
      <c r="AA171" s="212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16</v>
      </c>
    </row>
    <row r="172" spans="1:65">
      <c r="A172" s="29"/>
      <c r="B172" s="19">
        <v>1</v>
      </c>
      <c r="C172" s="9">
        <v>4</v>
      </c>
      <c r="D172" s="215">
        <v>98</v>
      </c>
      <c r="E172" s="215">
        <v>85.96</v>
      </c>
      <c r="F172" s="215">
        <v>92</v>
      </c>
      <c r="G172" s="217">
        <v>89.05</v>
      </c>
      <c r="H172" s="215">
        <v>89.282780654540957</v>
      </c>
      <c r="I172" s="215">
        <v>98.9</v>
      </c>
      <c r="J172" s="215">
        <v>96.2</v>
      </c>
      <c r="K172" s="216">
        <v>110.23</v>
      </c>
      <c r="L172" s="215">
        <v>90.2</v>
      </c>
      <c r="M172" s="215">
        <v>93</v>
      </c>
      <c r="N172" s="215">
        <v>89</v>
      </c>
      <c r="O172" s="215">
        <v>85.4</v>
      </c>
      <c r="P172" s="215">
        <v>81.2</v>
      </c>
      <c r="Q172" s="215">
        <v>88.7</v>
      </c>
      <c r="R172" s="215">
        <v>100</v>
      </c>
      <c r="S172" s="215">
        <v>87.4</v>
      </c>
      <c r="T172" s="216">
        <v>49.28</v>
      </c>
      <c r="U172" s="215">
        <v>90.6</v>
      </c>
      <c r="V172" s="215">
        <v>87</v>
      </c>
      <c r="W172" s="215">
        <v>89.863900000000001</v>
      </c>
      <c r="X172" s="215">
        <v>82</v>
      </c>
      <c r="Y172" s="217">
        <v>75.096999999999994</v>
      </c>
      <c r="Z172" s="215">
        <v>81.81</v>
      </c>
      <c r="AA172" s="212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88.853241324949607</v>
      </c>
    </row>
    <row r="173" spans="1:65">
      <c r="A173" s="29"/>
      <c r="B173" s="19">
        <v>1</v>
      </c>
      <c r="C173" s="9">
        <v>5</v>
      </c>
      <c r="D173" s="215">
        <v>94</v>
      </c>
      <c r="E173" s="215">
        <v>95.21</v>
      </c>
      <c r="F173" s="215">
        <v>92</v>
      </c>
      <c r="G173" s="215">
        <v>85.93</v>
      </c>
      <c r="H173" s="215">
        <v>90.24266814197955</v>
      </c>
      <c r="I173" s="215">
        <v>97.3</v>
      </c>
      <c r="J173" s="215">
        <v>95.5</v>
      </c>
      <c r="K173" s="216">
        <v>110.45</v>
      </c>
      <c r="L173" s="215">
        <v>92.4</v>
      </c>
      <c r="M173" s="217">
        <v>90</v>
      </c>
      <c r="N173" s="215">
        <v>93.1</v>
      </c>
      <c r="O173" s="215">
        <v>87.3</v>
      </c>
      <c r="P173" s="215">
        <v>86.6</v>
      </c>
      <c r="Q173" s="215">
        <v>87.2</v>
      </c>
      <c r="R173" s="215">
        <v>97.9</v>
      </c>
      <c r="S173" s="215">
        <v>88.9</v>
      </c>
      <c r="T173" s="216">
        <v>57.64</v>
      </c>
      <c r="U173" s="215">
        <v>91.2</v>
      </c>
      <c r="V173" s="215">
        <v>87</v>
      </c>
      <c r="W173" s="215">
        <v>91.191199999999995</v>
      </c>
      <c r="X173" s="215">
        <v>82</v>
      </c>
      <c r="Y173" s="215">
        <v>77.533000000000001</v>
      </c>
      <c r="Z173" s="215">
        <v>83.79</v>
      </c>
      <c r="AA173" s="212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21</v>
      </c>
    </row>
    <row r="174" spans="1:65">
      <c r="A174" s="29"/>
      <c r="B174" s="19">
        <v>1</v>
      </c>
      <c r="C174" s="9">
        <v>6</v>
      </c>
      <c r="D174" s="215">
        <v>94</v>
      </c>
      <c r="E174" s="215">
        <v>92.83</v>
      </c>
      <c r="F174" s="215">
        <v>90</v>
      </c>
      <c r="G174" s="215">
        <v>85.51</v>
      </c>
      <c r="H174" s="215">
        <v>89.106073246533796</v>
      </c>
      <c r="I174" s="215">
        <v>100</v>
      </c>
      <c r="J174" s="215">
        <v>92.8</v>
      </c>
      <c r="K174" s="216">
        <v>110.95</v>
      </c>
      <c r="L174" s="215">
        <v>91.9</v>
      </c>
      <c r="M174" s="215">
        <v>93</v>
      </c>
      <c r="N174" s="215">
        <v>87.1</v>
      </c>
      <c r="O174" s="215">
        <v>86.6</v>
      </c>
      <c r="P174" s="215">
        <v>85.3</v>
      </c>
      <c r="Q174" s="217">
        <v>66.8</v>
      </c>
      <c r="R174" s="215">
        <v>94</v>
      </c>
      <c r="S174" s="215">
        <v>86.5</v>
      </c>
      <c r="T174" s="216">
        <v>64.8</v>
      </c>
      <c r="U174" s="215">
        <v>89.7</v>
      </c>
      <c r="V174" s="215">
        <v>85</v>
      </c>
      <c r="W174" s="215">
        <v>87.311800000000005</v>
      </c>
      <c r="X174" s="215">
        <v>83</v>
      </c>
      <c r="Y174" s="215">
        <v>79.042000000000002</v>
      </c>
      <c r="Z174" s="215">
        <v>78.02</v>
      </c>
      <c r="AA174" s="212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8"/>
    </row>
    <row r="175" spans="1:65">
      <c r="A175" s="29"/>
      <c r="B175" s="20" t="s">
        <v>273</v>
      </c>
      <c r="C175" s="12"/>
      <c r="D175" s="219">
        <v>94.666666666666671</v>
      </c>
      <c r="E175" s="219">
        <v>89.12166666666667</v>
      </c>
      <c r="F175" s="219">
        <v>92.333333333333329</v>
      </c>
      <c r="G175" s="219">
        <v>86.254999999999995</v>
      </c>
      <c r="H175" s="219">
        <v>89.878801157275305</v>
      </c>
      <c r="I175" s="219">
        <v>98.266666666666652</v>
      </c>
      <c r="J175" s="219">
        <v>95.149999999999991</v>
      </c>
      <c r="K175" s="219">
        <v>110.58833333333335</v>
      </c>
      <c r="L175" s="219">
        <v>91.933333333333337</v>
      </c>
      <c r="M175" s="219">
        <v>92.333333333333329</v>
      </c>
      <c r="N175" s="219">
        <v>89.166666666666671</v>
      </c>
      <c r="O175" s="219">
        <v>85.2</v>
      </c>
      <c r="P175" s="219">
        <v>84.8</v>
      </c>
      <c r="Q175" s="219">
        <v>83.85</v>
      </c>
      <c r="R175" s="219">
        <v>96.899999999999991</v>
      </c>
      <c r="S175" s="219">
        <v>87.100000000000009</v>
      </c>
      <c r="T175" s="219">
        <v>59.835000000000001</v>
      </c>
      <c r="U175" s="219">
        <v>89.36666666666666</v>
      </c>
      <c r="V175" s="219">
        <v>86.333333333333329</v>
      </c>
      <c r="W175" s="219">
        <v>87.841599999999985</v>
      </c>
      <c r="X175" s="219">
        <v>82.5</v>
      </c>
      <c r="Y175" s="219">
        <v>77.478666666666655</v>
      </c>
      <c r="Z175" s="219">
        <v>81.648333333333341</v>
      </c>
      <c r="AA175" s="212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3" t="s">
        <v>274</v>
      </c>
      <c r="C176" s="28"/>
      <c r="D176" s="215">
        <v>94</v>
      </c>
      <c r="E176" s="215">
        <v>87.789999999999992</v>
      </c>
      <c r="F176" s="215">
        <v>92</v>
      </c>
      <c r="G176" s="215">
        <v>85.754999999999995</v>
      </c>
      <c r="H176" s="215">
        <v>89.900147023956947</v>
      </c>
      <c r="I176" s="215">
        <v>98.1</v>
      </c>
      <c r="J176" s="215">
        <v>95.3</v>
      </c>
      <c r="K176" s="215">
        <v>110.61</v>
      </c>
      <c r="L176" s="215">
        <v>91.75</v>
      </c>
      <c r="M176" s="215">
        <v>93</v>
      </c>
      <c r="N176" s="215">
        <v>88.4</v>
      </c>
      <c r="O176" s="215">
        <v>85</v>
      </c>
      <c r="P176" s="215">
        <v>85.3</v>
      </c>
      <c r="Q176" s="215">
        <v>87.5</v>
      </c>
      <c r="R176" s="215">
        <v>97.449999999999989</v>
      </c>
      <c r="S176" s="215">
        <v>87.2</v>
      </c>
      <c r="T176" s="215">
        <v>59.695</v>
      </c>
      <c r="U176" s="215">
        <v>90.15</v>
      </c>
      <c r="V176" s="215">
        <v>87</v>
      </c>
      <c r="W176" s="215">
        <v>87.26455</v>
      </c>
      <c r="X176" s="215">
        <v>82</v>
      </c>
      <c r="Y176" s="215">
        <v>77.657000000000011</v>
      </c>
      <c r="Z176" s="215">
        <v>82.754999999999995</v>
      </c>
      <c r="AA176" s="212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275</v>
      </c>
      <c r="C177" s="28"/>
      <c r="D177" s="220">
        <v>1.96638416050035</v>
      </c>
      <c r="E177" s="220">
        <v>4.0168963973031033</v>
      </c>
      <c r="F177" s="220">
        <v>1.6329931618554521</v>
      </c>
      <c r="G177" s="220">
        <v>1.5342327072514117</v>
      </c>
      <c r="H177" s="220">
        <v>0.65773949120065045</v>
      </c>
      <c r="I177" s="220">
        <v>2.0422210131782172</v>
      </c>
      <c r="J177" s="220">
        <v>1.4067693485429664</v>
      </c>
      <c r="K177" s="220">
        <v>0.24061726178033574</v>
      </c>
      <c r="L177" s="220">
        <v>1.2484657250668385</v>
      </c>
      <c r="M177" s="220">
        <v>1.2110601416389966</v>
      </c>
      <c r="N177" s="220">
        <v>2.6934488424075682</v>
      </c>
      <c r="O177" s="220">
        <v>1.5607690412101336</v>
      </c>
      <c r="P177" s="220">
        <v>2.0464603587658341</v>
      </c>
      <c r="Q177" s="220">
        <v>8.550497061574843</v>
      </c>
      <c r="R177" s="220">
        <v>2.2342784070030319</v>
      </c>
      <c r="S177" s="220">
        <v>1.1558546621439918</v>
      </c>
      <c r="T177" s="220">
        <v>6.9051451831224906</v>
      </c>
      <c r="U177" s="220">
        <v>2.3517369467409979</v>
      </c>
      <c r="V177" s="220">
        <v>1.0327955589886446</v>
      </c>
      <c r="W177" s="220">
        <v>2.2392381570525255</v>
      </c>
      <c r="X177" s="220">
        <v>0.83666002653407556</v>
      </c>
      <c r="Y177" s="220">
        <v>1.3057783374932643</v>
      </c>
      <c r="Z177" s="220">
        <v>3.1717844609409811</v>
      </c>
      <c r="AA177" s="221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3"/>
    </row>
    <row r="178" spans="1:65">
      <c r="A178" s="29"/>
      <c r="B178" s="3" t="s">
        <v>86</v>
      </c>
      <c r="C178" s="28"/>
      <c r="D178" s="13">
        <v>2.0771663667257217E-2</v>
      </c>
      <c r="E178" s="13">
        <v>4.5072052033397453E-2</v>
      </c>
      <c r="F178" s="13">
        <v>1.7685846518290096E-2</v>
      </c>
      <c r="G178" s="13">
        <v>1.7787174160934574E-2</v>
      </c>
      <c r="H178" s="13">
        <v>7.3180714777191843E-3</v>
      </c>
      <c r="I178" s="13">
        <v>2.0782439075762053E-2</v>
      </c>
      <c r="J178" s="13">
        <v>1.4784754057204063E-2</v>
      </c>
      <c r="K178" s="13">
        <v>2.1757924595451812E-3</v>
      </c>
      <c r="L178" s="13">
        <v>1.3580120287166481E-2</v>
      </c>
      <c r="M178" s="13">
        <v>1.3116174819194909E-2</v>
      </c>
      <c r="N178" s="13">
        <v>3.0206902905505435E-2</v>
      </c>
      <c r="O178" s="13">
        <v>1.8318885460212837E-2</v>
      </c>
      <c r="P178" s="13">
        <v>2.4132787249597103E-2</v>
      </c>
      <c r="Q178" s="13">
        <v>0.10197372762760697</v>
      </c>
      <c r="R178" s="13">
        <v>2.3057568699721694E-2</v>
      </c>
      <c r="S178" s="13">
        <v>1.3270432401193934E-2</v>
      </c>
      <c r="T178" s="13">
        <v>0.11540311160896617</v>
      </c>
      <c r="U178" s="13">
        <v>2.631559433130546E-2</v>
      </c>
      <c r="V178" s="13">
        <v>1.1962882922648395E-2</v>
      </c>
      <c r="W178" s="13">
        <v>2.5491773340336765E-2</v>
      </c>
      <c r="X178" s="13">
        <v>1.0141333654958491E-2</v>
      </c>
      <c r="Y178" s="13">
        <v>1.6853391955117942E-2</v>
      </c>
      <c r="Z178" s="13">
        <v>3.8846897804906987E-2</v>
      </c>
      <c r="AA178" s="151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276</v>
      </c>
      <c r="C179" s="28"/>
      <c r="D179" s="13">
        <v>6.5427273727207025E-2</v>
      </c>
      <c r="E179" s="13">
        <v>3.0209966199814531E-3</v>
      </c>
      <c r="F179" s="13">
        <v>3.9166742332522375E-2</v>
      </c>
      <c r="G179" s="13">
        <v>-2.9241941950631345E-2</v>
      </c>
      <c r="H179" s="13">
        <v>1.1542176931678583E-2</v>
      </c>
      <c r="I179" s="13">
        <v>0.10594352216472025</v>
      </c>
      <c r="J179" s="13">
        <v>7.0866955230391548E-2</v>
      </c>
      <c r="K179" s="13">
        <v>0.24461788545108054</v>
      </c>
      <c r="L179" s="13">
        <v>3.4664936950576486E-2</v>
      </c>
      <c r="M179" s="13">
        <v>3.9166742332522375E-2</v>
      </c>
      <c r="N179" s="13">
        <v>3.5274497254502712E-3</v>
      </c>
      <c r="O179" s="13">
        <v>-4.1115453645513611E-2</v>
      </c>
      <c r="P179" s="13">
        <v>-4.5617259027459722E-2</v>
      </c>
      <c r="Q179" s="13">
        <v>-5.6309046809581376E-2</v>
      </c>
      <c r="R179" s="13">
        <v>9.0562353776405091E-2</v>
      </c>
      <c r="S179" s="13">
        <v>-1.9731878081270304E-2</v>
      </c>
      <c r="T179" s="13">
        <v>-0.32658618742816092</v>
      </c>
      <c r="U179" s="13">
        <v>5.7783524164232158E-3</v>
      </c>
      <c r="V179" s="13">
        <v>-2.8360338396666851E-2</v>
      </c>
      <c r="W179" s="13">
        <v>-1.1385530903142871E-2</v>
      </c>
      <c r="X179" s="13">
        <v>-7.1502639973648807E-2</v>
      </c>
      <c r="Y179" s="13">
        <v>-0.12801530353501034</v>
      </c>
      <c r="Z179" s="13">
        <v>-8.1087733932708628E-2</v>
      </c>
      <c r="AA179" s="151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277</v>
      </c>
      <c r="C180" s="46"/>
      <c r="D180" s="44">
        <v>0.95</v>
      </c>
      <c r="E180" s="44">
        <v>0</v>
      </c>
      <c r="F180" s="44">
        <v>0.55000000000000004</v>
      </c>
      <c r="G180" s="44">
        <v>0.49</v>
      </c>
      <c r="H180" s="44">
        <v>0.13</v>
      </c>
      <c r="I180" s="44">
        <v>1.57</v>
      </c>
      <c r="J180" s="44">
        <v>1.04</v>
      </c>
      <c r="K180" s="44">
        <v>3.69</v>
      </c>
      <c r="L180" s="44">
        <v>0.48</v>
      </c>
      <c r="M180" s="44">
        <v>0.55000000000000004</v>
      </c>
      <c r="N180" s="44">
        <v>0.01</v>
      </c>
      <c r="O180" s="44">
        <v>0.67</v>
      </c>
      <c r="P180" s="44">
        <v>0.74</v>
      </c>
      <c r="Q180" s="44">
        <v>0.91</v>
      </c>
      <c r="R180" s="44">
        <v>1.34</v>
      </c>
      <c r="S180" s="44">
        <v>0.35</v>
      </c>
      <c r="T180" s="44">
        <v>5.04</v>
      </c>
      <c r="U180" s="44">
        <v>0.04</v>
      </c>
      <c r="V180" s="44">
        <v>0.48</v>
      </c>
      <c r="W180" s="44">
        <v>0.22</v>
      </c>
      <c r="X180" s="44">
        <v>1.1399999999999999</v>
      </c>
      <c r="Y180" s="44">
        <v>2</v>
      </c>
      <c r="Z180" s="44">
        <v>1.28</v>
      </c>
      <c r="AA180" s="151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480</v>
      </c>
      <c r="BM182" s="27" t="s">
        <v>66</v>
      </c>
    </row>
    <row r="183" spans="1:65" ht="15">
      <c r="A183" s="24" t="s">
        <v>25</v>
      </c>
      <c r="B183" s="18" t="s">
        <v>110</v>
      </c>
      <c r="C183" s="15" t="s">
        <v>111</v>
      </c>
      <c r="D183" s="16" t="s">
        <v>236</v>
      </c>
      <c r="E183" s="17" t="s">
        <v>236</v>
      </c>
      <c r="F183" s="17" t="s">
        <v>236</v>
      </c>
      <c r="G183" s="17" t="s">
        <v>236</v>
      </c>
      <c r="H183" s="17" t="s">
        <v>236</v>
      </c>
      <c r="I183" s="17" t="s">
        <v>236</v>
      </c>
      <c r="J183" s="17" t="s">
        <v>236</v>
      </c>
      <c r="K183" s="17" t="s">
        <v>236</v>
      </c>
      <c r="L183" s="17" t="s">
        <v>236</v>
      </c>
      <c r="M183" s="17" t="s">
        <v>236</v>
      </c>
      <c r="N183" s="17" t="s">
        <v>236</v>
      </c>
      <c r="O183" s="17" t="s">
        <v>236</v>
      </c>
      <c r="P183" s="17" t="s">
        <v>236</v>
      </c>
      <c r="Q183" s="17" t="s">
        <v>236</v>
      </c>
      <c r="R183" s="17" t="s">
        <v>236</v>
      </c>
      <c r="S183" s="17" t="s">
        <v>236</v>
      </c>
      <c r="T183" s="17" t="s">
        <v>236</v>
      </c>
      <c r="U183" s="17" t="s">
        <v>236</v>
      </c>
      <c r="V183" s="17" t="s">
        <v>236</v>
      </c>
      <c r="W183" s="17" t="s">
        <v>236</v>
      </c>
      <c r="X183" s="17" t="s">
        <v>236</v>
      </c>
      <c r="Y183" s="17" t="s">
        <v>236</v>
      </c>
      <c r="Z183" s="17" t="s">
        <v>236</v>
      </c>
      <c r="AA183" s="17" t="s">
        <v>236</v>
      </c>
      <c r="AB183" s="17" t="s">
        <v>236</v>
      </c>
      <c r="AC183" s="151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237</v>
      </c>
      <c r="C184" s="9" t="s">
        <v>237</v>
      </c>
      <c r="D184" s="149" t="s">
        <v>239</v>
      </c>
      <c r="E184" s="150" t="s">
        <v>241</v>
      </c>
      <c r="F184" s="150" t="s">
        <v>242</v>
      </c>
      <c r="G184" s="150" t="s">
        <v>243</v>
      </c>
      <c r="H184" s="150" t="s">
        <v>244</v>
      </c>
      <c r="I184" s="150" t="s">
        <v>245</v>
      </c>
      <c r="J184" s="150" t="s">
        <v>246</v>
      </c>
      <c r="K184" s="150" t="s">
        <v>248</v>
      </c>
      <c r="L184" s="150" t="s">
        <v>249</v>
      </c>
      <c r="M184" s="150" t="s">
        <v>250</v>
      </c>
      <c r="N184" s="150" t="s">
        <v>251</v>
      </c>
      <c r="O184" s="150" t="s">
        <v>252</v>
      </c>
      <c r="P184" s="150" t="s">
        <v>253</v>
      </c>
      <c r="Q184" s="150" t="s">
        <v>254</v>
      </c>
      <c r="R184" s="150" t="s">
        <v>255</v>
      </c>
      <c r="S184" s="150" t="s">
        <v>256</v>
      </c>
      <c r="T184" s="150" t="s">
        <v>257</v>
      </c>
      <c r="U184" s="150" t="s">
        <v>258</v>
      </c>
      <c r="V184" s="150" t="s">
        <v>259</v>
      </c>
      <c r="W184" s="150" t="s">
        <v>260</v>
      </c>
      <c r="X184" s="150" t="s">
        <v>261</v>
      </c>
      <c r="Y184" s="150" t="s">
        <v>263</v>
      </c>
      <c r="Z184" s="150" t="s">
        <v>264</v>
      </c>
      <c r="AA184" s="150" t="s">
        <v>265</v>
      </c>
      <c r="AB184" s="150" t="s">
        <v>266</v>
      </c>
      <c r="AC184" s="151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287</v>
      </c>
      <c r="E185" s="11" t="s">
        <v>287</v>
      </c>
      <c r="F185" s="11" t="s">
        <v>287</v>
      </c>
      <c r="G185" s="11" t="s">
        <v>287</v>
      </c>
      <c r="H185" s="11" t="s">
        <v>287</v>
      </c>
      <c r="I185" s="11" t="s">
        <v>288</v>
      </c>
      <c r="J185" s="11" t="s">
        <v>288</v>
      </c>
      <c r="K185" s="11" t="s">
        <v>288</v>
      </c>
      <c r="L185" s="11" t="s">
        <v>287</v>
      </c>
      <c r="M185" s="11" t="s">
        <v>287</v>
      </c>
      <c r="N185" s="11" t="s">
        <v>288</v>
      </c>
      <c r="O185" s="11" t="s">
        <v>288</v>
      </c>
      <c r="P185" s="11" t="s">
        <v>288</v>
      </c>
      <c r="Q185" s="11" t="s">
        <v>288</v>
      </c>
      <c r="R185" s="11" t="s">
        <v>288</v>
      </c>
      <c r="S185" s="11" t="s">
        <v>288</v>
      </c>
      <c r="T185" s="11" t="s">
        <v>287</v>
      </c>
      <c r="U185" s="11" t="s">
        <v>287</v>
      </c>
      <c r="V185" s="11" t="s">
        <v>114</v>
      </c>
      <c r="W185" s="11" t="s">
        <v>287</v>
      </c>
      <c r="X185" s="11" t="s">
        <v>114</v>
      </c>
      <c r="Y185" s="11" t="s">
        <v>288</v>
      </c>
      <c r="Z185" s="11" t="s">
        <v>114</v>
      </c>
      <c r="AA185" s="11" t="s">
        <v>114</v>
      </c>
      <c r="AB185" s="11" t="s">
        <v>287</v>
      </c>
      <c r="AC185" s="151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151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3</v>
      </c>
    </row>
    <row r="187" spans="1:65">
      <c r="A187" s="29"/>
      <c r="B187" s="18">
        <v>1</v>
      </c>
      <c r="C187" s="14">
        <v>1</v>
      </c>
      <c r="D187" s="21">
        <v>2.6</v>
      </c>
      <c r="E187" s="21">
        <v>2.1</v>
      </c>
      <c r="F187" s="21">
        <v>2.2999999999999998</v>
      </c>
      <c r="G187" s="21">
        <v>2.2000000000000002</v>
      </c>
      <c r="H187" s="21">
        <v>1.9941531716350371</v>
      </c>
      <c r="I187" s="145">
        <v>2</v>
      </c>
      <c r="J187" s="21">
        <v>2.2999999999999998</v>
      </c>
      <c r="K187" s="21">
        <v>2.2000000000000002</v>
      </c>
      <c r="L187" s="21">
        <v>2</v>
      </c>
      <c r="M187" s="21">
        <v>2.2000000000000002</v>
      </c>
      <c r="N187" s="21">
        <v>2.2999999999999998</v>
      </c>
      <c r="O187" s="21">
        <v>2.1</v>
      </c>
      <c r="P187" s="21">
        <v>2.2000000000000002</v>
      </c>
      <c r="Q187" s="21">
        <v>2.2000000000000002</v>
      </c>
      <c r="R187" s="21">
        <v>2.2000000000000002</v>
      </c>
      <c r="S187" s="21">
        <v>2.4</v>
      </c>
      <c r="T187" s="21">
        <v>2.4</v>
      </c>
      <c r="U187" s="21">
        <v>2.5</v>
      </c>
      <c r="V187" s="145">
        <v>4.74</v>
      </c>
      <c r="W187" s="21">
        <v>2.2000000000000002</v>
      </c>
      <c r="X187" s="145">
        <v>13.130599999999999</v>
      </c>
      <c r="Y187" s="145">
        <v>1</v>
      </c>
      <c r="Z187" s="21">
        <v>2.1721304584717407</v>
      </c>
      <c r="AA187" s="145" t="s">
        <v>103</v>
      </c>
      <c r="AB187" s="21">
        <v>1.9</v>
      </c>
      <c r="AC187" s="151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47">
        <v>2.8</v>
      </c>
      <c r="E188" s="11">
        <v>2.2000000000000002</v>
      </c>
      <c r="F188" s="11">
        <v>2.4</v>
      </c>
      <c r="G188" s="11">
        <v>2.1</v>
      </c>
      <c r="H188" s="11">
        <v>2.0948790327362907</v>
      </c>
      <c r="I188" s="146">
        <v>2</v>
      </c>
      <c r="J188" s="11">
        <v>2.39</v>
      </c>
      <c r="K188" s="11">
        <v>2.13</v>
      </c>
      <c r="L188" s="11">
        <v>2</v>
      </c>
      <c r="M188" s="11">
        <v>2.2000000000000002</v>
      </c>
      <c r="N188" s="11">
        <v>2.4</v>
      </c>
      <c r="O188" s="11">
        <v>2.1</v>
      </c>
      <c r="P188" s="11">
        <v>2.2000000000000002</v>
      </c>
      <c r="Q188" s="11">
        <v>2.2999999999999998</v>
      </c>
      <c r="R188" s="11">
        <v>2.2999999999999998</v>
      </c>
      <c r="S188" s="11">
        <v>2.5</v>
      </c>
      <c r="T188" s="11">
        <v>2.6</v>
      </c>
      <c r="U188" s="11">
        <v>2.4900000000000002</v>
      </c>
      <c r="V188" s="146">
        <v>4.92</v>
      </c>
      <c r="W188" s="11">
        <v>2.2000000000000002</v>
      </c>
      <c r="X188" s="146">
        <v>16.568300000000001</v>
      </c>
      <c r="Y188" s="146">
        <v>1</v>
      </c>
      <c r="Z188" s="11">
        <v>2.2261182413946936</v>
      </c>
      <c r="AA188" s="146" t="s">
        <v>103</v>
      </c>
      <c r="AB188" s="11">
        <v>1.9</v>
      </c>
      <c r="AC188" s="151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3</v>
      </c>
      <c r="D189" s="11">
        <v>2.7</v>
      </c>
      <c r="E189" s="11">
        <v>2.2000000000000002</v>
      </c>
      <c r="F189" s="11">
        <v>2.2999999999999998</v>
      </c>
      <c r="G189" s="11">
        <v>2.1</v>
      </c>
      <c r="H189" s="11">
        <v>2.0460638995543334</v>
      </c>
      <c r="I189" s="146">
        <v>2</v>
      </c>
      <c r="J189" s="11">
        <v>2.39</v>
      </c>
      <c r="K189" s="11">
        <v>2.2400000000000002</v>
      </c>
      <c r="L189" s="11">
        <v>2</v>
      </c>
      <c r="M189" s="11">
        <v>2.2999999999999998</v>
      </c>
      <c r="N189" s="11">
        <v>2.4</v>
      </c>
      <c r="O189" s="11">
        <v>2.1</v>
      </c>
      <c r="P189" s="11">
        <v>2.2000000000000002</v>
      </c>
      <c r="Q189" s="11">
        <v>2.2999999999999998</v>
      </c>
      <c r="R189" s="11">
        <v>2.2000000000000002</v>
      </c>
      <c r="S189" s="11">
        <v>2.4</v>
      </c>
      <c r="T189" s="11">
        <v>2.5</v>
      </c>
      <c r="U189" s="147">
        <v>2.2999999999999998</v>
      </c>
      <c r="V189" s="146">
        <v>4.7</v>
      </c>
      <c r="W189" s="11">
        <v>2.2000000000000002</v>
      </c>
      <c r="X189" s="146">
        <v>14.874599999999999</v>
      </c>
      <c r="Y189" s="146">
        <v>1</v>
      </c>
      <c r="Z189" s="11">
        <v>2.1119452807695964</v>
      </c>
      <c r="AA189" s="146" t="s">
        <v>103</v>
      </c>
      <c r="AB189" s="11">
        <v>1.9</v>
      </c>
      <c r="AC189" s="151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2.4</v>
      </c>
      <c r="E190" s="11">
        <v>2.1</v>
      </c>
      <c r="F190" s="11">
        <v>2.2999999999999998</v>
      </c>
      <c r="G190" s="11">
        <v>2.2000000000000002</v>
      </c>
      <c r="H190" s="11">
        <v>2.0003497115303635</v>
      </c>
      <c r="I190" s="146">
        <v>2</v>
      </c>
      <c r="J190" s="11">
        <v>2.31</v>
      </c>
      <c r="K190" s="11">
        <v>2.2200000000000002</v>
      </c>
      <c r="L190" s="11">
        <v>2</v>
      </c>
      <c r="M190" s="11">
        <v>2.2000000000000002</v>
      </c>
      <c r="N190" s="11">
        <v>2.4</v>
      </c>
      <c r="O190" s="11">
        <v>2.1</v>
      </c>
      <c r="P190" s="11">
        <v>2.2000000000000002</v>
      </c>
      <c r="Q190" s="11">
        <v>2.2000000000000002</v>
      </c>
      <c r="R190" s="11">
        <v>2.2999999999999998</v>
      </c>
      <c r="S190" s="11">
        <v>2.5</v>
      </c>
      <c r="T190" s="11">
        <v>2.4</v>
      </c>
      <c r="U190" s="11">
        <v>2.5</v>
      </c>
      <c r="V190" s="146">
        <v>4.82</v>
      </c>
      <c r="W190" s="11">
        <v>2.2000000000000002</v>
      </c>
      <c r="X190" s="146">
        <v>14.7844</v>
      </c>
      <c r="Y190" s="146">
        <v>1</v>
      </c>
      <c r="Z190" s="11">
        <v>2.1213640134762768</v>
      </c>
      <c r="AA190" s="146" t="s">
        <v>103</v>
      </c>
      <c r="AB190" s="11">
        <v>2</v>
      </c>
      <c r="AC190" s="151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2.252468461619292</v>
      </c>
    </row>
    <row r="191" spans="1:65">
      <c r="A191" s="29"/>
      <c r="B191" s="19">
        <v>1</v>
      </c>
      <c r="C191" s="9">
        <v>5</v>
      </c>
      <c r="D191" s="11">
        <v>2.7</v>
      </c>
      <c r="E191" s="11">
        <v>2.2000000000000002</v>
      </c>
      <c r="F191" s="11">
        <v>2.2999999999999998</v>
      </c>
      <c r="G191" s="11">
        <v>2.2000000000000002</v>
      </c>
      <c r="H191" s="11">
        <v>2.0145540651964722</v>
      </c>
      <c r="I191" s="146">
        <v>2</v>
      </c>
      <c r="J191" s="11">
        <v>2.4</v>
      </c>
      <c r="K191" s="11">
        <v>2.2400000000000002</v>
      </c>
      <c r="L191" s="11">
        <v>2</v>
      </c>
      <c r="M191" s="11">
        <v>2.2000000000000002</v>
      </c>
      <c r="N191" s="11">
        <v>2.5</v>
      </c>
      <c r="O191" s="11">
        <v>2.2000000000000002</v>
      </c>
      <c r="P191" s="11">
        <v>2.2999999999999998</v>
      </c>
      <c r="Q191" s="11">
        <v>2.2000000000000002</v>
      </c>
      <c r="R191" s="11">
        <v>2.2999999999999998</v>
      </c>
      <c r="S191" s="11">
        <v>2.4</v>
      </c>
      <c r="T191" s="11">
        <v>2.5</v>
      </c>
      <c r="U191" s="11">
        <v>2.4700000000000002</v>
      </c>
      <c r="V191" s="146">
        <v>4.71</v>
      </c>
      <c r="W191" s="11">
        <v>2.2000000000000002</v>
      </c>
      <c r="X191" s="146">
        <v>13.707599999999999</v>
      </c>
      <c r="Y191" s="146">
        <v>1</v>
      </c>
      <c r="Z191" s="11">
        <v>2.2809236944120745</v>
      </c>
      <c r="AA191" s="146" t="s">
        <v>103</v>
      </c>
      <c r="AB191" s="11">
        <v>1.9</v>
      </c>
      <c r="AC191" s="151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22</v>
      </c>
    </row>
    <row r="192" spans="1:65">
      <c r="A192" s="29"/>
      <c r="B192" s="19">
        <v>1</v>
      </c>
      <c r="C192" s="9">
        <v>6</v>
      </c>
      <c r="D192" s="11">
        <v>2.6</v>
      </c>
      <c r="E192" s="11">
        <v>2.4</v>
      </c>
      <c r="F192" s="11">
        <v>2.2999999999999998</v>
      </c>
      <c r="G192" s="11">
        <v>2.2000000000000002</v>
      </c>
      <c r="H192" s="11">
        <v>2.0451812977827539</v>
      </c>
      <c r="I192" s="146">
        <v>2</v>
      </c>
      <c r="J192" s="11">
        <v>2.35</v>
      </c>
      <c r="K192" s="11">
        <v>2.14</v>
      </c>
      <c r="L192" s="11">
        <v>2</v>
      </c>
      <c r="M192" s="11">
        <v>2.2999999999999998</v>
      </c>
      <c r="N192" s="11">
        <v>2.2999999999999998</v>
      </c>
      <c r="O192" s="11">
        <v>2.1</v>
      </c>
      <c r="P192" s="11">
        <v>2.2000000000000002</v>
      </c>
      <c r="Q192" s="11">
        <v>2.2000000000000002</v>
      </c>
      <c r="R192" s="11">
        <v>2.2999999999999998</v>
      </c>
      <c r="S192" s="11">
        <v>2.2999999999999998</v>
      </c>
      <c r="T192" s="11">
        <v>2.5</v>
      </c>
      <c r="U192" s="11">
        <v>2.5</v>
      </c>
      <c r="V192" s="146">
        <v>4.67</v>
      </c>
      <c r="W192" s="11">
        <v>2.2999999999999998</v>
      </c>
      <c r="X192" s="147">
        <v>23.328700000000001</v>
      </c>
      <c r="Y192" s="146" t="s">
        <v>101</v>
      </c>
      <c r="Z192" s="11">
        <v>2.2265525273553624</v>
      </c>
      <c r="AA192" s="146" t="s">
        <v>103</v>
      </c>
      <c r="AB192" s="11">
        <v>2</v>
      </c>
      <c r="AC192" s="151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29"/>
      <c r="B193" s="20" t="s">
        <v>273</v>
      </c>
      <c r="C193" s="12"/>
      <c r="D193" s="22">
        <v>2.6333333333333337</v>
      </c>
      <c r="E193" s="22">
        <v>2.2000000000000002</v>
      </c>
      <c r="F193" s="22">
        <v>2.3166666666666664</v>
      </c>
      <c r="G193" s="22">
        <v>2.1666666666666665</v>
      </c>
      <c r="H193" s="22">
        <v>2.0325301964058755</v>
      </c>
      <c r="I193" s="22">
        <v>2</v>
      </c>
      <c r="J193" s="22">
        <v>2.3566666666666669</v>
      </c>
      <c r="K193" s="22">
        <v>2.1950000000000003</v>
      </c>
      <c r="L193" s="22">
        <v>2</v>
      </c>
      <c r="M193" s="22">
        <v>2.2333333333333338</v>
      </c>
      <c r="N193" s="22">
        <v>2.3833333333333333</v>
      </c>
      <c r="O193" s="22">
        <v>2.1166666666666667</v>
      </c>
      <c r="P193" s="22">
        <v>2.2166666666666668</v>
      </c>
      <c r="Q193" s="22">
        <v>2.2333333333333329</v>
      </c>
      <c r="R193" s="22">
        <v>2.2666666666666671</v>
      </c>
      <c r="S193" s="22">
        <v>2.4166666666666665</v>
      </c>
      <c r="T193" s="22">
        <v>2.4833333333333334</v>
      </c>
      <c r="U193" s="22">
        <v>2.46</v>
      </c>
      <c r="V193" s="22">
        <v>4.7600000000000007</v>
      </c>
      <c r="W193" s="22">
        <v>2.2166666666666668</v>
      </c>
      <c r="X193" s="22">
        <v>16.0657</v>
      </c>
      <c r="Y193" s="22">
        <v>1</v>
      </c>
      <c r="Z193" s="22">
        <v>2.1898390359799573</v>
      </c>
      <c r="AA193" s="22" t="s">
        <v>725</v>
      </c>
      <c r="AB193" s="22">
        <v>1.9333333333333333</v>
      </c>
      <c r="AC193" s="151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1">
        <v>2.6500000000000004</v>
      </c>
      <c r="E194" s="11">
        <v>2.2000000000000002</v>
      </c>
      <c r="F194" s="11">
        <v>2.2999999999999998</v>
      </c>
      <c r="G194" s="11">
        <v>2.2000000000000002</v>
      </c>
      <c r="H194" s="11">
        <v>2.0298676814896131</v>
      </c>
      <c r="I194" s="11">
        <v>2</v>
      </c>
      <c r="J194" s="11">
        <v>2.37</v>
      </c>
      <c r="K194" s="11">
        <v>2.21</v>
      </c>
      <c r="L194" s="11">
        <v>2</v>
      </c>
      <c r="M194" s="11">
        <v>2.2000000000000002</v>
      </c>
      <c r="N194" s="11">
        <v>2.4</v>
      </c>
      <c r="O194" s="11">
        <v>2.1</v>
      </c>
      <c r="P194" s="11">
        <v>2.2000000000000002</v>
      </c>
      <c r="Q194" s="11">
        <v>2.2000000000000002</v>
      </c>
      <c r="R194" s="11">
        <v>2.2999999999999998</v>
      </c>
      <c r="S194" s="11">
        <v>2.4</v>
      </c>
      <c r="T194" s="11">
        <v>2.5</v>
      </c>
      <c r="U194" s="11">
        <v>2.4950000000000001</v>
      </c>
      <c r="V194" s="11">
        <v>4.7249999999999996</v>
      </c>
      <c r="W194" s="11">
        <v>2.2000000000000002</v>
      </c>
      <c r="X194" s="11">
        <v>14.829499999999999</v>
      </c>
      <c r="Y194" s="11">
        <v>1</v>
      </c>
      <c r="Z194" s="11">
        <v>2.1991243499332169</v>
      </c>
      <c r="AA194" s="11" t="s">
        <v>725</v>
      </c>
      <c r="AB194" s="11">
        <v>1.9</v>
      </c>
      <c r="AC194" s="151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275</v>
      </c>
      <c r="C195" s="28"/>
      <c r="D195" s="23">
        <v>0.13662601021279466</v>
      </c>
      <c r="E195" s="23">
        <v>0.10954451150103316</v>
      </c>
      <c r="F195" s="23">
        <v>4.0824829046386339E-2</v>
      </c>
      <c r="G195" s="23">
        <v>5.1639777949432274E-2</v>
      </c>
      <c r="H195" s="23">
        <v>3.7582202726976564E-2</v>
      </c>
      <c r="I195" s="23">
        <v>0</v>
      </c>
      <c r="J195" s="23">
        <v>4.3665394383500887E-2</v>
      </c>
      <c r="K195" s="23">
        <v>4.888762624632137E-2</v>
      </c>
      <c r="L195" s="23">
        <v>0</v>
      </c>
      <c r="M195" s="23">
        <v>5.1639777949432045E-2</v>
      </c>
      <c r="N195" s="23">
        <v>7.5277265270908167E-2</v>
      </c>
      <c r="O195" s="23">
        <v>4.0824829046386339E-2</v>
      </c>
      <c r="P195" s="23">
        <v>4.0824829046386159E-2</v>
      </c>
      <c r="Q195" s="23">
        <v>5.1639777949432045E-2</v>
      </c>
      <c r="R195" s="23">
        <v>5.1639777949432045E-2</v>
      </c>
      <c r="S195" s="23">
        <v>7.5277265270908167E-2</v>
      </c>
      <c r="T195" s="23">
        <v>7.5277265270908167E-2</v>
      </c>
      <c r="U195" s="23">
        <v>7.9246451024635886E-2</v>
      </c>
      <c r="V195" s="23">
        <v>9.3594871654380726E-2</v>
      </c>
      <c r="W195" s="23">
        <v>4.0824829046386159E-2</v>
      </c>
      <c r="X195" s="23">
        <v>3.7480574243199558</v>
      </c>
      <c r="Y195" s="23">
        <v>0</v>
      </c>
      <c r="Z195" s="23">
        <v>6.6378212873212744E-2</v>
      </c>
      <c r="AA195" s="23" t="s">
        <v>725</v>
      </c>
      <c r="AB195" s="23">
        <v>5.1639777949432274E-2</v>
      </c>
      <c r="AC195" s="202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G195" s="203"/>
      <c r="BH195" s="203"/>
      <c r="BI195" s="203"/>
      <c r="BJ195" s="203"/>
      <c r="BK195" s="203"/>
      <c r="BL195" s="203"/>
      <c r="BM195" s="56"/>
    </row>
    <row r="196" spans="1:65">
      <c r="A196" s="29"/>
      <c r="B196" s="3" t="s">
        <v>86</v>
      </c>
      <c r="C196" s="28"/>
      <c r="D196" s="13">
        <v>5.1883295017516949E-2</v>
      </c>
      <c r="E196" s="13">
        <v>4.9792959773196886E-2</v>
      </c>
      <c r="F196" s="13">
        <v>1.7622228365346625E-2</v>
      </c>
      <c r="G196" s="13">
        <v>2.3833743668968742E-2</v>
      </c>
      <c r="H196" s="13">
        <v>1.8490353940833548E-2</v>
      </c>
      <c r="I196" s="13">
        <v>0</v>
      </c>
      <c r="J196" s="13">
        <v>1.8528455891160204E-2</v>
      </c>
      <c r="K196" s="13">
        <v>2.2272267082606545E-2</v>
      </c>
      <c r="L196" s="13">
        <v>0</v>
      </c>
      <c r="M196" s="13">
        <v>2.3122288634074045E-2</v>
      </c>
      <c r="N196" s="13">
        <v>3.1584866547234199E-2</v>
      </c>
      <c r="O196" s="13">
        <v>1.9287320809316381E-2</v>
      </c>
      <c r="P196" s="13">
        <v>1.8417216111151651E-2</v>
      </c>
      <c r="Q196" s="13">
        <v>2.3122288634074055E-2</v>
      </c>
      <c r="R196" s="13">
        <v>2.2782254977690604E-2</v>
      </c>
      <c r="S196" s="13">
        <v>3.114921321554821E-2</v>
      </c>
      <c r="T196" s="13">
        <v>3.03129927265402E-2</v>
      </c>
      <c r="U196" s="13">
        <v>3.2214004481559304E-2</v>
      </c>
      <c r="V196" s="13">
        <v>1.9662788162685022E-2</v>
      </c>
      <c r="W196" s="13">
        <v>1.8417216111151651E-2</v>
      </c>
      <c r="X196" s="13">
        <v>0.2332956188849509</v>
      </c>
      <c r="Y196" s="13">
        <v>0</v>
      </c>
      <c r="Z196" s="13">
        <v>3.0311914155602932E-2</v>
      </c>
      <c r="AA196" s="13" t="s">
        <v>725</v>
      </c>
      <c r="AB196" s="13">
        <v>2.6710229973844278E-2</v>
      </c>
      <c r="AC196" s="151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276</v>
      </c>
      <c r="C197" s="28"/>
      <c r="D197" s="13">
        <v>0.16908777112920781</v>
      </c>
      <c r="E197" s="13">
        <v>-2.329376082876311E-2</v>
      </c>
      <c r="F197" s="13">
        <v>2.8501267006074915E-2</v>
      </c>
      <c r="G197" s="13">
        <v>-3.8092340210145625E-2</v>
      </c>
      <c r="H197" s="13">
        <v>-9.7643216302928271E-2</v>
      </c>
      <c r="I197" s="13">
        <v>-0.11208523711705753</v>
      </c>
      <c r="J197" s="13">
        <v>4.6259562263734066E-2</v>
      </c>
      <c r="K197" s="13">
        <v>-2.5513547735970477E-2</v>
      </c>
      <c r="L197" s="13">
        <v>-0.11208523711705753</v>
      </c>
      <c r="M197" s="13">
        <v>-8.4951814473805953E-3</v>
      </c>
      <c r="N197" s="13">
        <v>5.8098425768839723E-2</v>
      </c>
      <c r="O197" s="13">
        <v>-6.0290209282219176E-2</v>
      </c>
      <c r="P197" s="13">
        <v>-1.5894471138071964E-2</v>
      </c>
      <c r="Q197" s="13">
        <v>-8.4951814473810394E-3</v>
      </c>
      <c r="R197" s="13">
        <v>6.3033979340016977E-3</v>
      </c>
      <c r="S197" s="13">
        <v>7.2897005150222238E-2</v>
      </c>
      <c r="T197" s="13">
        <v>0.10249416391298705</v>
      </c>
      <c r="U197" s="13">
        <v>9.2135158346019264E-2</v>
      </c>
      <c r="V197" s="13">
        <v>1.1132371356614037</v>
      </c>
      <c r="W197" s="13">
        <v>-1.5894471138071964E-2</v>
      </c>
      <c r="X197" s="13">
        <v>6.1324861030242444</v>
      </c>
      <c r="Y197" s="13">
        <v>-0.55604261855852877</v>
      </c>
      <c r="Z197" s="13">
        <v>-2.780479580802242E-2</v>
      </c>
      <c r="AA197" s="13" t="s">
        <v>725</v>
      </c>
      <c r="AB197" s="13">
        <v>-0.14168239587982223</v>
      </c>
      <c r="AC197" s="151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277</v>
      </c>
      <c r="C198" s="46"/>
      <c r="D198" s="44">
        <v>2.19</v>
      </c>
      <c r="E198" s="44">
        <v>0.18</v>
      </c>
      <c r="F198" s="44">
        <v>0.46</v>
      </c>
      <c r="G198" s="44">
        <v>0.36</v>
      </c>
      <c r="H198" s="44">
        <v>1.1000000000000001</v>
      </c>
      <c r="I198" s="44" t="s">
        <v>278</v>
      </c>
      <c r="J198" s="44">
        <v>0.67</v>
      </c>
      <c r="K198" s="44">
        <v>0.21</v>
      </c>
      <c r="L198" s="44">
        <v>1.28</v>
      </c>
      <c r="M198" s="44">
        <v>0</v>
      </c>
      <c r="N198" s="44">
        <v>0.82</v>
      </c>
      <c r="O198" s="44">
        <v>0.64</v>
      </c>
      <c r="P198" s="44">
        <v>0.09</v>
      </c>
      <c r="Q198" s="44">
        <v>0</v>
      </c>
      <c r="R198" s="44">
        <v>0.18</v>
      </c>
      <c r="S198" s="44">
        <v>1</v>
      </c>
      <c r="T198" s="44">
        <v>1.37</v>
      </c>
      <c r="U198" s="44">
        <v>1.24</v>
      </c>
      <c r="V198" s="44">
        <v>13.81</v>
      </c>
      <c r="W198" s="44">
        <v>0.09</v>
      </c>
      <c r="X198" s="44">
        <v>75.63</v>
      </c>
      <c r="Y198" s="44" t="s">
        <v>278</v>
      </c>
      <c r="Z198" s="44">
        <v>0.24</v>
      </c>
      <c r="AA198" s="44">
        <v>1.46</v>
      </c>
      <c r="AB198" s="44">
        <v>1.64</v>
      </c>
      <c r="AC198" s="151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 t="s">
        <v>290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BM199" s="55"/>
    </row>
    <row r="200" spans="1:65">
      <c r="BM200" s="55"/>
    </row>
    <row r="201" spans="1:65" ht="15">
      <c r="B201" s="8" t="s">
        <v>481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236</v>
      </c>
      <c r="E202" s="17" t="s">
        <v>236</v>
      </c>
      <c r="F202" s="17" t="s">
        <v>236</v>
      </c>
      <c r="G202" s="17" t="s">
        <v>236</v>
      </c>
      <c r="H202" s="17" t="s">
        <v>236</v>
      </c>
      <c r="I202" s="17" t="s">
        <v>236</v>
      </c>
      <c r="J202" s="17" t="s">
        <v>236</v>
      </c>
      <c r="K202" s="17" t="s">
        <v>236</v>
      </c>
      <c r="L202" s="17" t="s">
        <v>236</v>
      </c>
      <c r="M202" s="17" t="s">
        <v>236</v>
      </c>
      <c r="N202" s="17" t="s">
        <v>236</v>
      </c>
      <c r="O202" s="17" t="s">
        <v>236</v>
      </c>
      <c r="P202" s="17" t="s">
        <v>236</v>
      </c>
      <c r="Q202" s="17" t="s">
        <v>236</v>
      </c>
      <c r="R202" s="17" t="s">
        <v>236</v>
      </c>
      <c r="S202" s="17" t="s">
        <v>236</v>
      </c>
      <c r="T202" s="17" t="s">
        <v>236</v>
      </c>
      <c r="U202" s="17" t="s">
        <v>236</v>
      </c>
      <c r="V202" s="17" t="s">
        <v>236</v>
      </c>
      <c r="W202" s="17" t="s">
        <v>236</v>
      </c>
      <c r="X202" s="17" t="s">
        <v>236</v>
      </c>
      <c r="Y202" s="17" t="s">
        <v>236</v>
      </c>
      <c r="Z202" s="17" t="s">
        <v>236</v>
      </c>
      <c r="AA202" s="17" t="s">
        <v>236</v>
      </c>
      <c r="AB202" s="17" t="s">
        <v>236</v>
      </c>
      <c r="AC202" s="151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237</v>
      </c>
      <c r="C203" s="9" t="s">
        <v>237</v>
      </c>
      <c r="D203" s="149" t="s">
        <v>239</v>
      </c>
      <c r="E203" s="150" t="s">
        <v>241</v>
      </c>
      <c r="F203" s="150" t="s">
        <v>242</v>
      </c>
      <c r="G203" s="150" t="s">
        <v>243</v>
      </c>
      <c r="H203" s="150" t="s">
        <v>244</v>
      </c>
      <c r="I203" s="150" t="s">
        <v>245</v>
      </c>
      <c r="J203" s="150" t="s">
        <v>246</v>
      </c>
      <c r="K203" s="150" t="s">
        <v>248</v>
      </c>
      <c r="L203" s="150" t="s">
        <v>249</v>
      </c>
      <c r="M203" s="150" t="s">
        <v>250</v>
      </c>
      <c r="N203" s="150" t="s">
        <v>251</v>
      </c>
      <c r="O203" s="150" t="s">
        <v>252</v>
      </c>
      <c r="P203" s="150" t="s">
        <v>253</v>
      </c>
      <c r="Q203" s="150" t="s">
        <v>254</v>
      </c>
      <c r="R203" s="150" t="s">
        <v>255</v>
      </c>
      <c r="S203" s="150" t="s">
        <v>256</v>
      </c>
      <c r="T203" s="150" t="s">
        <v>257</v>
      </c>
      <c r="U203" s="150" t="s">
        <v>258</v>
      </c>
      <c r="V203" s="150" t="s">
        <v>259</v>
      </c>
      <c r="W203" s="150" t="s">
        <v>260</v>
      </c>
      <c r="X203" s="150" t="s">
        <v>261</v>
      </c>
      <c r="Y203" s="150" t="s">
        <v>263</v>
      </c>
      <c r="Z203" s="150" t="s">
        <v>264</v>
      </c>
      <c r="AA203" s="150" t="s">
        <v>265</v>
      </c>
      <c r="AB203" s="150" t="s">
        <v>266</v>
      </c>
      <c r="AC203" s="151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114</v>
      </c>
      <c r="E204" s="11" t="s">
        <v>287</v>
      </c>
      <c r="F204" s="11" t="s">
        <v>287</v>
      </c>
      <c r="G204" s="11" t="s">
        <v>114</v>
      </c>
      <c r="H204" s="11" t="s">
        <v>287</v>
      </c>
      <c r="I204" s="11" t="s">
        <v>288</v>
      </c>
      <c r="J204" s="11" t="s">
        <v>288</v>
      </c>
      <c r="K204" s="11" t="s">
        <v>288</v>
      </c>
      <c r="L204" s="11" t="s">
        <v>114</v>
      </c>
      <c r="M204" s="11" t="s">
        <v>114</v>
      </c>
      <c r="N204" s="11" t="s">
        <v>288</v>
      </c>
      <c r="O204" s="11" t="s">
        <v>288</v>
      </c>
      <c r="P204" s="11" t="s">
        <v>288</v>
      </c>
      <c r="Q204" s="11" t="s">
        <v>288</v>
      </c>
      <c r="R204" s="11" t="s">
        <v>288</v>
      </c>
      <c r="S204" s="11" t="s">
        <v>288</v>
      </c>
      <c r="T204" s="11" t="s">
        <v>114</v>
      </c>
      <c r="U204" s="11" t="s">
        <v>287</v>
      </c>
      <c r="V204" s="11" t="s">
        <v>114</v>
      </c>
      <c r="W204" s="11" t="s">
        <v>288</v>
      </c>
      <c r="X204" s="11" t="s">
        <v>114</v>
      </c>
      <c r="Y204" s="11" t="s">
        <v>288</v>
      </c>
      <c r="Z204" s="11" t="s">
        <v>114</v>
      </c>
      <c r="AA204" s="11" t="s">
        <v>114</v>
      </c>
      <c r="AB204" s="11" t="s">
        <v>114</v>
      </c>
      <c r="AC204" s="151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151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8">
        <v>1</v>
      </c>
      <c r="C206" s="14">
        <v>1</v>
      </c>
      <c r="D206" s="224">
        <v>17</v>
      </c>
      <c r="E206" s="225">
        <v>9</v>
      </c>
      <c r="F206" s="224">
        <v>12</v>
      </c>
      <c r="G206" s="224">
        <v>18</v>
      </c>
      <c r="H206" s="224">
        <v>15.407306594799371</v>
      </c>
      <c r="I206" s="224">
        <v>14</v>
      </c>
      <c r="J206" s="224">
        <v>13.3</v>
      </c>
      <c r="K206" s="224">
        <v>14.7</v>
      </c>
      <c r="L206" s="224">
        <v>15</v>
      </c>
      <c r="M206" s="224">
        <v>14</v>
      </c>
      <c r="N206" s="224">
        <v>14</v>
      </c>
      <c r="O206" s="224">
        <v>14</v>
      </c>
      <c r="P206" s="224">
        <v>14</v>
      </c>
      <c r="Q206" s="224">
        <v>14</v>
      </c>
      <c r="R206" s="224">
        <v>17</v>
      </c>
      <c r="S206" s="224">
        <v>12.9</v>
      </c>
      <c r="T206" s="224">
        <v>12</v>
      </c>
      <c r="U206" s="224">
        <v>13</v>
      </c>
      <c r="V206" s="225">
        <v>20.239999999999998</v>
      </c>
      <c r="W206" s="224">
        <v>18</v>
      </c>
      <c r="X206" s="225">
        <v>67.037000000000006</v>
      </c>
      <c r="Y206" s="224">
        <v>14</v>
      </c>
      <c r="Z206" s="224">
        <v>14.847428550865683</v>
      </c>
      <c r="AA206" s="224">
        <v>14.42</v>
      </c>
      <c r="AB206" s="225" t="s">
        <v>95</v>
      </c>
      <c r="AC206" s="221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6">
        <v>1</v>
      </c>
    </row>
    <row r="207" spans="1:65">
      <c r="A207" s="29"/>
      <c r="B207" s="19">
        <v>1</v>
      </c>
      <c r="C207" s="9">
        <v>2</v>
      </c>
      <c r="D207" s="220">
        <v>17</v>
      </c>
      <c r="E207" s="227">
        <v>11</v>
      </c>
      <c r="F207" s="220">
        <v>12</v>
      </c>
      <c r="G207" s="220">
        <v>16</v>
      </c>
      <c r="H207" s="220">
        <v>15.269841565335748</v>
      </c>
      <c r="I207" s="220">
        <v>15</v>
      </c>
      <c r="J207" s="220">
        <v>13.2</v>
      </c>
      <c r="K207" s="220">
        <v>14</v>
      </c>
      <c r="L207" s="220">
        <v>14</v>
      </c>
      <c r="M207" s="220">
        <v>16</v>
      </c>
      <c r="N207" s="220">
        <v>14</v>
      </c>
      <c r="O207" s="220">
        <v>14</v>
      </c>
      <c r="P207" s="220">
        <v>14</v>
      </c>
      <c r="Q207" s="220">
        <v>13</v>
      </c>
      <c r="R207" s="220">
        <v>15</v>
      </c>
      <c r="S207" s="220">
        <v>15.299999999999999</v>
      </c>
      <c r="T207" s="220">
        <v>13</v>
      </c>
      <c r="U207" s="220">
        <v>12</v>
      </c>
      <c r="V207" s="227">
        <v>23.43</v>
      </c>
      <c r="W207" s="220">
        <v>18</v>
      </c>
      <c r="X207" s="227">
        <v>64.655600000000007</v>
      </c>
      <c r="Y207" s="220">
        <v>15</v>
      </c>
      <c r="Z207" s="220">
        <v>16.098420092114534</v>
      </c>
      <c r="AA207" s="220">
        <v>17.2</v>
      </c>
      <c r="AB207" s="227" t="s">
        <v>95</v>
      </c>
      <c r="AC207" s="221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6">
        <v>30</v>
      </c>
    </row>
    <row r="208" spans="1:65">
      <c r="A208" s="29"/>
      <c r="B208" s="19">
        <v>1</v>
      </c>
      <c r="C208" s="9">
        <v>3</v>
      </c>
      <c r="D208" s="220">
        <v>17</v>
      </c>
      <c r="E208" s="227">
        <v>10</v>
      </c>
      <c r="F208" s="220">
        <v>12</v>
      </c>
      <c r="G208" s="220">
        <v>19</v>
      </c>
      <c r="H208" s="220">
        <v>15.249423430527864</v>
      </c>
      <c r="I208" s="220">
        <v>15</v>
      </c>
      <c r="J208" s="220">
        <v>12.6</v>
      </c>
      <c r="K208" s="220">
        <v>13.7</v>
      </c>
      <c r="L208" s="220">
        <v>14</v>
      </c>
      <c r="M208" s="220">
        <v>15</v>
      </c>
      <c r="N208" s="220">
        <v>15</v>
      </c>
      <c r="O208" s="220">
        <v>14</v>
      </c>
      <c r="P208" s="220">
        <v>14</v>
      </c>
      <c r="Q208" s="220">
        <v>14</v>
      </c>
      <c r="R208" s="220">
        <v>18</v>
      </c>
      <c r="S208" s="220">
        <v>13.6</v>
      </c>
      <c r="T208" s="220">
        <v>11</v>
      </c>
      <c r="U208" s="220">
        <v>14</v>
      </c>
      <c r="V208" s="227">
        <v>25.32</v>
      </c>
      <c r="W208" s="220">
        <v>16</v>
      </c>
      <c r="X208" s="227">
        <v>71.348600000000005</v>
      </c>
      <c r="Y208" s="220">
        <v>15</v>
      </c>
      <c r="Z208" s="220">
        <v>13.287408698417735</v>
      </c>
      <c r="AA208" s="220">
        <v>16.952999999999999</v>
      </c>
      <c r="AB208" s="227" t="s">
        <v>95</v>
      </c>
      <c r="AC208" s="221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6">
        <v>16</v>
      </c>
    </row>
    <row r="209" spans="1:65">
      <c r="A209" s="29"/>
      <c r="B209" s="19">
        <v>1</v>
      </c>
      <c r="C209" s="9">
        <v>4</v>
      </c>
      <c r="D209" s="220">
        <v>17</v>
      </c>
      <c r="E209" s="227">
        <v>10</v>
      </c>
      <c r="F209" s="220">
        <v>13</v>
      </c>
      <c r="G209" s="220">
        <v>17</v>
      </c>
      <c r="H209" s="220">
        <v>15.138811434001191</v>
      </c>
      <c r="I209" s="220">
        <v>15</v>
      </c>
      <c r="J209" s="220">
        <v>12.3</v>
      </c>
      <c r="K209" s="220">
        <v>15</v>
      </c>
      <c r="L209" s="220">
        <v>14</v>
      </c>
      <c r="M209" s="220">
        <v>16</v>
      </c>
      <c r="N209" s="220">
        <v>14</v>
      </c>
      <c r="O209" s="220">
        <v>14</v>
      </c>
      <c r="P209" s="220">
        <v>14</v>
      </c>
      <c r="Q209" s="220">
        <v>14</v>
      </c>
      <c r="R209" s="220">
        <v>16</v>
      </c>
      <c r="S209" s="220">
        <v>13.6</v>
      </c>
      <c r="T209" s="220">
        <v>13</v>
      </c>
      <c r="U209" s="220">
        <v>14</v>
      </c>
      <c r="V209" s="227">
        <v>29.99</v>
      </c>
      <c r="W209" s="220">
        <v>16</v>
      </c>
      <c r="X209" s="227">
        <v>68.595399999999998</v>
      </c>
      <c r="Y209" s="220">
        <v>15</v>
      </c>
      <c r="Z209" s="220">
        <v>15.13570279688758</v>
      </c>
      <c r="AA209" s="220">
        <v>17.518999999999998</v>
      </c>
      <c r="AB209" s="227" t="s">
        <v>95</v>
      </c>
      <c r="AC209" s="221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6">
        <v>14.71622734877416</v>
      </c>
    </row>
    <row r="210" spans="1:65">
      <c r="A210" s="29"/>
      <c r="B210" s="19">
        <v>1</v>
      </c>
      <c r="C210" s="9">
        <v>5</v>
      </c>
      <c r="D210" s="220">
        <v>18</v>
      </c>
      <c r="E210" s="227">
        <v>12</v>
      </c>
      <c r="F210" s="220">
        <v>12</v>
      </c>
      <c r="G210" s="220">
        <v>17</v>
      </c>
      <c r="H210" s="220">
        <v>15.471258313278859</v>
      </c>
      <c r="I210" s="220">
        <v>15</v>
      </c>
      <c r="J210" s="220">
        <v>13.2</v>
      </c>
      <c r="K210" s="220">
        <v>14.7</v>
      </c>
      <c r="L210" s="220">
        <v>14</v>
      </c>
      <c r="M210" s="220">
        <v>15</v>
      </c>
      <c r="N210" s="220">
        <v>16</v>
      </c>
      <c r="O210" s="220">
        <v>14</v>
      </c>
      <c r="P210" s="220">
        <v>13</v>
      </c>
      <c r="Q210" s="220">
        <v>14</v>
      </c>
      <c r="R210" s="220">
        <v>15</v>
      </c>
      <c r="S210" s="220">
        <v>15.5</v>
      </c>
      <c r="T210" s="220">
        <v>10</v>
      </c>
      <c r="U210" s="220">
        <v>13</v>
      </c>
      <c r="V210" s="227">
        <v>25.39</v>
      </c>
      <c r="W210" s="220">
        <v>17</v>
      </c>
      <c r="X210" s="227">
        <v>71.322900000000004</v>
      </c>
      <c r="Y210" s="220">
        <v>14</v>
      </c>
      <c r="Z210" s="220">
        <v>15.199747016345569</v>
      </c>
      <c r="AA210" s="220">
        <v>15.733999999999998</v>
      </c>
      <c r="AB210" s="227">
        <v>11</v>
      </c>
      <c r="AC210" s="221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6">
        <v>23</v>
      </c>
    </row>
    <row r="211" spans="1:65">
      <c r="A211" s="29"/>
      <c r="B211" s="19">
        <v>1</v>
      </c>
      <c r="C211" s="9">
        <v>6</v>
      </c>
      <c r="D211" s="220">
        <v>17</v>
      </c>
      <c r="E211" s="227">
        <v>10</v>
      </c>
      <c r="F211" s="220">
        <v>14</v>
      </c>
      <c r="G211" s="220">
        <v>18</v>
      </c>
      <c r="H211" s="220">
        <v>15.258873889948928</v>
      </c>
      <c r="I211" s="220">
        <v>15</v>
      </c>
      <c r="J211" s="220">
        <v>13.9</v>
      </c>
      <c r="K211" s="220">
        <v>14.3</v>
      </c>
      <c r="L211" s="220">
        <v>16</v>
      </c>
      <c r="M211" s="220">
        <v>16</v>
      </c>
      <c r="N211" s="220">
        <v>14</v>
      </c>
      <c r="O211" s="220">
        <v>14</v>
      </c>
      <c r="P211" s="220">
        <v>15</v>
      </c>
      <c r="Q211" s="220">
        <v>13</v>
      </c>
      <c r="R211" s="220">
        <v>15</v>
      </c>
      <c r="S211" s="220">
        <v>13.2</v>
      </c>
      <c r="T211" s="220">
        <v>12</v>
      </c>
      <c r="U211" s="220">
        <v>16</v>
      </c>
      <c r="V211" s="227">
        <v>20.7</v>
      </c>
      <c r="W211" s="220">
        <v>18</v>
      </c>
      <c r="X211" s="227">
        <v>78.801500000000004</v>
      </c>
      <c r="Y211" s="220">
        <v>15</v>
      </c>
      <c r="Z211" s="220">
        <v>13.225423563021003</v>
      </c>
      <c r="AA211" s="220">
        <v>15.829000000000001</v>
      </c>
      <c r="AB211" s="227" t="s">
        <v>95</v>
      </c>
      <c r="AC211" s="221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/>
    </row>
    <row r="212" spans="1:65">
      <c r="A212" s="29"/>
      <c r="B212" s="20" t="s">
        <v>273</v>
      </c>
      <c r="C212" s="12"/>
      <c r="D212" s="228">
        <v>17.166666666666668</v>
      </c>
      <c r="E212" s="228">
        <v>10.333333333333334</v>
      </c>
      <c r="F212" s="228">
        <v>12.5</v>
      </c>
      <c r="G212" s="228">
        <v>17.5</v>
      </c>
      <c r="H212" s="228">
        <v>15.299252537981992</v>
      </c>
      <c r="I212" s="228">
        <v>14.833333333333334</v>
      </c>
      <c r="J212" s="228">
        <v>13.083333333333336</v>
      </c>
      <c r="K212" s="228">
        <v>14.399999999999999</v>
      </c>
      <c r="L212" s="228">
        <v>14.5</v>
      </c>
      <c r="M212" s="228">
        <v>15.333333333333334</v>
      </c>
      <c r="N212" s="228">
        <v>14.5</v>
      </c>
      <c r="O212" s="228">
        <v>14</v>
      </c>
      <c r="P212" s="228">
        <v>14</v>
      </c>
      <c r="Q212" s="228">
        <v>13.666666666666666</v>
      </c>
      <c r="R212" s="228">
        <v>16</v>
      </c>
      <c r="S212" s="228">
        <v>14.016666666666667</v>
      </c>
      <c r="T212" s="228">
        <v>11.833333333333334</v>
      </c>
      <c r="U212" s="228">
        <v>13.666666666666666</v>
      </c>
      <c r="V212" s="228">
        <v>24.178333333333331</v>
      </c>
      <c r="W212" s="228">
        <v>17.166666666666668</v>
      </c>
      <c r="X212" s="228">
        <v>70.293500000000009</v>
      </c>
      <c r="Y212" s="228">
        <v>14.666666666666666</v>
      </c>
      <c r="Z212" s="228">
        <v>14.632355119608684</v>
      </c>
      <c r="AA212" s="228">
        <v>16.275833333333328</v>
      </c>
      <c r="AB212" s="228">
        <v>11</v>
      </c>
      <c r="AC212" s="221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3"/>
    </row>
    <row r="213" spans="1:65">
      <c r="A213" s="29"/>
      <c r="B213" s="3" t="s">
        <v>274</v>
      </c>
      <c r="C213" s="28"/>
      <c r="D213" s="220">
        <v>17</v>
      </c>
      <c r="E213" s="220">
        <v>10</v>
      </c>
      <c r="F213" s="220">
        <v>12</v>
      </c>
      <c r="G213" s="220">
        <v>17.5</v>
      </c>
      <c r="H213" s="220">
        <v>15.264357727642338</v>
      </c>
      <c r="I213" s="220">
        <v>15</v>
      </c>
      <c r="J213" s="220">
        <v>13.2</v>
      </c>
      <c r="K213" s="220">
        <v>14.5</v>
      </c>
      <c r="L213" s="220">
        <v>14</v>
      </c>
      <c r="M213" s="220">
        <v>15.5</v>
      </c>
      <c r="N213" s="220">
        <v>14</v>
      </c>
      <c r="O213" s="220">
        <v>14</v>
      </c>
      <c r="P213" s="220">
        <v>14</v>
      </c>
      <c r="Q213" s="220">
        <v>14</v>
      </c>
      <c r="R213" s="220">
        <v>15.5</v>
      </c>
      <c r="S213" s="220">
        <v>13.6</v>
      </c>
      <c r="T213" s="220">
        <v>12</v>
      </c>
      <c r="U213" s="220">
        <v>13.5</v>
      </c>
      <c r="V213" s="220">
        <v>24.375</v>
      </c>
      <c r="W213" s="220">
        <v>17.5</v>
      </c>
      <c r="X213" s="220">
        <v>69.959149999999994</v>
      </c>
      <c r="Y213" s="220">
        <v>15</v>
      </c>
      <c r="Z213" s="220">
        <v>14.991565673876632</v>
      </c>
      <c r="AA213" s="220">
        <v>16.390999999999998</v>
      </c>
      <c r="AB213" s="220">
        <v>11</v>
      </c>
      <c r="AC213" s="221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3"/>
    </row>
    <row r="214" spans="1:65">
      <c r="A214" s="29"/>
      <c r="B214" s="3" t="s">
        <v>275</v>
      </c>
      <c r="C214" s="28"/>
      <c r="D214" s="220">
        <v>0.40824829046386302</v>
      </c>
      <c r="E214" s="220">
        <v>1.0327955589886446</v>
      </c>
      <c r="F214" s="220">
        <v>0.83666002653407556</v>
      </c>
      <c r="G214" s="220">
        <v>1.0488088481701516</v>
      </c>
      <c r="H214" s="220">
        <v>0.11998449421104311</v>
      </c>
      <c r="I214" s="220">
        <v>0.40824829046386302</v>
      </c>
      <c r="J214" s="220">
        <v>0.56361925682739633</v>
      </c>
      <c r="K214" s="220">
        <v>0.4898979485566356</v>
      </c>
      <c r="L214" s="220">
        <v>0.83666002653407556</v>
      </c>
      <c r="M214" s="220">
        <v>0.81649658092772603</v>
      </c>
      <c r="N214" s="220">
        <v>0.83666002653407556</v>
      </c>
      <c r="O214" s="220">
        <v>0</v>
      </c>
      <c r="P214" s="220">
        <v>0.63245553203367588</v>
      </c>
      <c r="Q214" s="220">
        <v>0.5163977794943222</v>
      </c>
      <c r="R214" s="220">
        <v>1.2649110640673518</v>
      </c>
      <c r="S214" s="220">
        <v>1.1052903087726167</v>
      </c>
      <c r="T214" s="220">
        <v>1.1690451944500122</v>
      </c>
      <c r="U214" s="220">
        <v>1.3662601021279464</v>
      </c>
      <c r="V214" s="220">
        <v>3.597673785471208</v>
      </c>
      <c r="W214" s="220">
        <v>0.98319208025017513</v>
      </c>
      <c r="X214" s="220">
        <v>4.8955738507349675</v>
      </c>
      <c r="Y214" s="220">
        <v>0.51639777949432231</v>
      </c>
      <c r="Z214" s="220">
        <v>1.1453587048556058</v>
      </c>
      <c r="AA214" s="220">
        <v>1.1658012552174859</v>
      </c>
      <c r="AB214" s="220" t="s">
        <v>725</v>
      </c>
      <c r="AC214" s="221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3"/>
    </row>
    <row r="215" spans="1:65">
      <c r="A215" s="29"/>
      <c r="B215" s="3" t="s">
        <v>86</v>
      </c>
      <c r="C215" s="28"/>
      <c r="D215" s="13">
        <v>2.3781453813428912E-2</v>
      </c>
      <c r="E215" s="13">
        <v>9.9947957321481734E-2</v>
      </c>
      <c r="F215" s="13">
        <v>6.6932802122726051E-2</v>
      </c>
      <c r="G215" s="13">
        <v>5.9931934181151524E-2</v>
      </c>
      <c r="H215" s="13">
        <v>7.8425069403337891E-3</v>
      </c>
      <c r="I215" s="13">
        <v>2.7522356660485147E-2</v>
      </c>
      <c r="J215" s="13">
        <v>4.3079178865788249E-2</v>
      </c>
      <c r="K215" s="13">
        <v>3.4020690871988585E-2</v>
      </c>
      <c r="L215" s="13">
        <v>5.770069148510866E-2</v>
      </c>
      <c r="M215" s="13">
        <v>5.3249777017025608E-2</v>
      </c>
      <c r="N215" s="13">
        <v>5.770069148510866E-2</v>
      </c>
      <c r="O215" s="13">
        <v>0</v>
      </c>
      <c r="P215" s="13">
        <v>4.5175395145262566E-2</v>
      </c>
      <c r="Q215" s="13">
        <v>3.7785203377633331E-2</v>
      </c>
      <c r="R215" s="13">
        <v>7.9056941504209485E-2</v>
      </c>
      <c r="S215" s="13">
        <v>7.8855432254883465E-2</v>
      </c>
      <c r="T215" s="13">
        <v>9.8792551643663004E-2</v>
      </c>
      <c r="U215" s="13">
        <v>9.9970251375215591E-2</v>
      </c>
      <c r="V215" s="13">
        <v>0.14879742684791653</v>
      </c>
      <c r="W215" s="13">
        <v>5.7273325063116991E-2</v>
      </c>
      <c r="X215" s="13">
        <v>6.9644758771934351E-2</v>
      </c>
      <c r="Y215" s="13">
        <v>3.520893951097652E-2</v>
      </c>
      <c r="Z215" s="13">
        <v>7.8275759130580491E-2</v>
      </c>
      <c r="AA215" s="13">
        <v>7.1627745955710587E-2</v>
      </c>
      <c r="AB215" s="13" t="s">
        <v>725</v>
      </c>
      <c r="AC215" s="151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276</v>
      </c>
      <c r="C216" s="28"/>
      <c r="D216" s="13">
        <v>0.1665127386127685</v>
      </c>
      <c r="E216" s="13">
        <v>-0.29782728355347909</v>
      </c>
      <c r="F216" s="13">
        <v>-0.15059752042759578</v>
      </c>
      <c r="G216" s="13">
        <v>0.18916347140136591</v>
      </c>
      <c r="H216" s="13">
        <v>3.9617843309304179E-2</v>
      </c>
      <c r="I216" s="13">
        <v>7.9576090925863596E-3</v>
      </c>
      <c r="J216" s="13">
        <v>-0.11095873804755008</v>
      </c>
      <c r="K216" s="13">
        <v>-2.1488343532590437E-2</v>
      </c>
      <c r="L216" s="13">
        <v>-1.4693123696011057E-2</v>
      </c>
      <c r="M216" s="13">
        <v>4.1933708275482484E-2</v>
      </c>
      <c r="N216" s="13">
        <v>-1.4693123696011057E-2</v>
      </c>
      <c r="O216" s="13">
        <v>-4.8669222878907292E-2</v>
      </c>
      <c r="P216" s="13">
        <v>-4.8669222878907292E-2</v>
      </c>
      <c r="Q216" s="13">
        <v>-7.1319955667504709E-2</v>
      </c>
      <c r="R216" s="13">
        <v>8.7235173852677539E-2</v>
      </c>
      <c r="S216" s="13">
        <v>-4.7536686239477266E-2</v>
      </c>
      <c r="T216" s="13">
        <v>-0.19589898600479061</v>
      </c>
      <c r="U216" s="13">
        <v>-7.1319955667504709E-2</v>
      </c>
      <c r="V216" s="13">
        <v>0.64297090282091562</v>
      </c>
      <c r="W216" s="13">
        <v>0.1665127386127685</v>
      </c>
      <c r="X216" s="13">
        <v>3.7765978558258242</v>
      </c>
      <c r="Y216" s="13">
        <v>-3.3677573017123485E-3</v>
      </c>
      <c r="Z216" s="13">
        <v>-5.6993023536335841E-3</v>
      </c>
      <c r="AA216" s="13">
        <v>0.10597865523524153</v>
      </c>
      <c r="AB216" s="13">
        <v>-0.25252581797628426</v>
      </c>
      <c r="AC216" s="151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277</v>
      </c>
      <c r="C217" s="46"/>
      <c r="D217" s="44">
        <v>2.16</v>
      </c>
      <c r="E217" s="44">
        <v>3.37</v>
      </c>
      <c r="F217" s="44">
        <v>1.62</v>
      </c>
      <c r="G217" s="44">
        <v>2.4300000000000002</v>
      </c>
      <c r="H217" s="44">
        <v>0.65</v>
      </c>
      <c r="I217" s="44">
        <v>0.27</v>
      </c>
      <c r="J217" s="44">
        <v>1.1499999999999999</v>
      </c>
      <c r="K217" s="44">
        <v>0.08</v>
      </c>
      <c r="L217" s="44">
        <v>0</v>
      </c>
      <c r="M217" s="44">
        <v>0.67</v>
      </c>
      <c r="N217" s="44">
        <v>0</v>
      </c>
      <c r="O217" s="44">
        <v>0.4</v>
      </c>
      <c r="P217" s="44">
        <v>0.4</v>
      </c>
      <c r="Q217" s="44">
        <v>0.67</v>
      </c>
      <c r="R217" s="44">
        <v>1.21</v>
      </c>
      <c r="S217" s="44">
        <v>0.39</v>
      </c>
      <c r="T217" s="44">
        <v>2.16</v>
      </c>
      <c r="U217" s="44">
        <v>0.67</v>
      </c>
      <c r="V217" s="44">
        <v>7.83</v>
      </c>
      <c r="W217" s="44">
        <v>2.16</v>
      </c>
      <c r="X217" s="44">
        <v>45.15</v>
      </c>
      <c r="Y217" s="44">
        <v>0.13</v>
      </c>
      <c r="Z217" s="44">
        <v>0.11</v>
      </c>
      <c r="AA217" s="44">
        <v>1.44</v>
      </c>
      <c r="AB217" s="44">
        <v>6.88</v>
      </c>
      <c r="AC217" s="151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482</v>
      </c>
      <c r="BM219" s="27" t="s">
        <v>66</v>
      </c>
    </row>
    <row r="220" spans="1:65" ht="15">
      <c r="A220" s="24" t="s">
        <v>28</v>
      </c>
      <c r="B220" s="18" t="s">
        <v>110</v>
      </c>
      <c r="C220" s="15" t="s">
        <v>111</v>
      </c>
      <c r="D220" s="16" t="s">
        <v>236</v>
      </c>
      <c r="E220" s="17" t="s">
        <v>236</v>
      </c>
      <c r="F220" s="17" t="s">
        <v>236</v>
      </c>
      <c r="G220" s="17" t="s">
        <v>236</v>
      </c>
      <c r="H220" s="17" t="s">
        <v>236</v>
      </c>
      <c r="I220" s="17" t="s">
        <v>236</v>
      </c>
      <c r="J220" s="17" t="s">
        <v>236</v>
      </c>
      <c r="K220" s="17" t="s">
        <v>236</v>
      </c>
      <c r="L220" s="17" t="s">
        <v>236</v>
      </c>
      <c r="M220" s="17" t="s">
        <v>236</v>
      </c>
      <c r="N220" s="17" t="s">
        <v>236</v>
      </c>
      <c r="O220" s="17" t="s">
        <v>236</v>
      </c>
      <c r="P220" s="17" t="s">
        <v>236</v>
      </c>
      <c r="Q220" s="17" t="s">
        <v>236</v>
      </c>
      <c r="R220" s="17" t="s">
        <v>236</v>
      </c>
      <c r="S220" s="17" t="s">
        <v>236</v>
      </c>
      <c r="T220" s="17" t="s">
        <v>236</v>
      </c>
      <c r="U220" s="17" t="s">
        <v>236</v>
      </c>
      <c r="V220" s="17" t="s">
        <v>236</v>
      </c>
      <c r="W220" s="17" t="s">
        <v>236</v>
      </c>
      <c r="X220" s="17" t="s">
        <v>236</v>
      </c>
      <c r="Y220" s="151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237</v>
      </c>
      <c r="C221" s="9" t="s">
        <v>237</v>
      </c>
      <c r="D221" s="149" t="s">
        <v>239</v>
      </c>
      <c r="E221" s="150" t="s">
        <v>241</v>
      </c>
      <c r="F221" s="150" t="s">
        <v>243</v>
      </c>
      <c r="G221" s="150" t="s">
        <v>244</v>
      </c>
      <c r="H221" s="150" t="s">
        <v>245</v>
      </c>
      <c r="I221" s="150" t="s">
        <v>246</v>
      </c>
      <c r="J221" s="150" t="s">
        <v>247</v>
      </c>
      <c r="K221" s="150" t="s">
        <v>248</v>
      </c>
      <c r="L221" s="150" t="s">
        <v>249</v>
      </c>
      <c r="M221" s="150" t="s">
        <v>250</v>
      </c>
      <c r="N221" s="150" t="s">
        <v>251</v>
      </c>
      <c r="O221" s="150" t="s">
        <v>252</v>
      </c>
      <c r="P221" s="150" t="s">
        <v>253</v>
      </c>
      <c r="Q221" s="150" t="s">
        <v>254</v>
      </c>
      <c r="R221" s="150" t="s">
        <v>255</v>
      </c>
      <c r="S221" s="150" t="s">
        <v>256</v>
      </c>
      <c r="T221" s="150" t="s">
        <v>257</v>
      </c>
      <c r="U221" s="150" t="s">
        <v>258</v>
      </c>
      <c r="V221" s="150" t="s">
        <v>260</v>
      </c>
      <c r="W221" s="150" t="s">
        <v>264</v>
      </c>
      <c r="X221" s="150" t="s">
        <v>266</v>
      </c>
      <c r="Y221" s="151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287</v>
      </c>
      <c r="E222" s="11" t="s">
        <v>287</v>
      </c>
      <c r="F222" s="11" t="s">
        <v>287</v>
      </c>
      <c r="G222" s="11" t="s">
        <v>287</v>
      </c>
      <c r="H222" s="11" t="s">
        <v>288</v>
      </c>
      <c r="I222" s="11" t="s">
        <v>288</v>
      </c>
      <c r="J222" s="11" t="s">
        <v>287</v>
      </c>
      <c r="K222" s="11" t="s">
        <v>288</v>
      </c>
      <c r="L222" s="11" t="s">
        <v>287</v>
      </c>
      <c r="M222" s="11" t="s">
        <v>287</v>
      </c>
      <c r="N222" s="11" t="s">
        <v>288</v>
      </c>
      <c r="O222" s="11" t="s">
        <v>288</v>
      </c>
      <c r="P222" s="11" t="s">
        <v>288</v>
      </c>
      <c r="Q222" s="11" t="s">
        <v>288</v>
      </c>
      <c r="R222" s="11" t="s">
        <v>288</v>
      </c>
      <c r="S222" s="11" t="s">
        <v>288</v>
      </c>
      <c r="T222" s="11" t="s">
        <v>287</v>
      </c>
      <c r="U222" s="11" t="s">
        <v>287</v>
      </c>
      <c r="V222" s="11" t="s">
        <v>287</v>
      </c>
      <c r="W222" s="11" t="s">
        <v>114</v>
      </c>
      <c r="X222" s="11" t="s">
        <v>287</v>
      </c>
      <c r="Y222" s="151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151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6.18</v>
      </c>
      <c r="E224" s="21">
        <v>5</v>
      </c>
      <c r="F224" s="21">
        <v>6.18</v>
      </c>
      <c r="G224" s="152">
        <v>5.7661311073365527</v>
      </c>
      <c r="H224" s="21">
        <v>6.41</v>
      </c>
      <c r="I224" s="21">
        <v>6.4</v>
      </c>
      <c r="J224" s="21">
        <v>6.5648</v>
      </c>
      <c r="K224" s="21">
        <v>5.99</v>
      </c>
      <c r="L224" s="21">
        <v>6.1</v>
      </c>
      <c r="M224" s="21">
        <v>6.43</v>
      </c>
      <c r="N224" s="21">
        <v>6.1</v>
      </c>
      <c r="O224" s="21">
        <v>5.64</v>
      </c>
      <c r="P224" s="21">
        <v>5.78</v>
      </c>
      <c r="Q224" s="21">
        <v>6.06</v>
      </c>
      <c r="R224" s="21">
        <v>6.07</v>
      </c>
      <c r="S224" s="21">
        <v>5.8</v>
      </c>
      <c r="T224" s="145">
        <v>4.7300000000000004</v>
      </c>
      <c r="U224" s="21">
        <v>6.27</v>
      </c>
      <c r="V224" s="21">
        <v>6.25</v>
      </c>
      <c r="W224" s="21">
        <v>6.4248519799767587</v>
      </c>
      <c r="X224" s="21">
        <v>5.22</v>
      </c>
      <c r="Y224" s="151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6.41</v>
      </c>
      <c r="E225" s="11">
        <v>5.2</v>
      </c>
      <c r="F225" s="11">
        <v>6.19</v>
      </c>
      <c r="G225" s="11">
        <v>5.9985485882182417</v>
      </c>
      <c r="H225" s="11">
        <v>6.33</v>
      </c>
      <c r="I225" s="11">
        <v>6.77</v>
      </c>
      <c r="J225" s="11">
        <v>6.4866999999999999</v>
      </c>
      <c r="K225" s="11">
        <v>6.01</v>
      </c>
      <c r="L225" s="11">
        <v>6.1</v>
      </c>
      <c r="M225" s="11">
        <v>6.49</v>
      </c>
      <c r="N225" s="11">
        <v>6.17</v>
      </c>
      <c r="O225" s="11">
        <v>5.81</v>
      </c>
      <c r="P225" s="11">
        <v>5.66</v>
      </c>
      <c r="Q225" s="11">
        <v>6.35</v>
      </c>
      <c r="R225" s="11">
        <v>6.27</v>
      </c>
      <c r="S225" s="11">
        <v>5.8</v>
      </c>
      <c r="T225" s="146">
        <v>4.96</v>
      </c>
      <c r="U225" s="11">
        <v>6.63</v>
      </c>
      <c r="V225" s="11">
        <v>6.12</v>
      </c>
      <c r="W225" s="11">
        <v>6.3788890435622552</v>
      </c>
      <c r="X225" s="11">
        <v>5.24</v>
      </c>
      <c r="Y225" s="151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31</v>
      </c>
    </row>
    <row r="226" spans="1:65">
      <c r="A226" s="29"/>
      <c r="B226" s="19">
        <v>1</v>
      </c>
      <c r="C226" s="9">
        <v>3</v>
      </c>
      <c r="D226" s="11">
        <v>6.64</v>
      </c>
      <c r="E226" s="11">
        <v>5.0999999999999996</v>
      </c>
      <c r="F226" s="11">
        <v>6.11</v>
      </c>
      <c r="G226" s="11">
        <v>5.9644854960903739</v>
      </c>
      <c r="H226" s="11">
        <v>6.48</v>
      </c>
      <c r="I226" s="11">
        <v>6.84</v>
      </c>
      <c r="J226" s="11">
        <v>6.7704000000000004</v>
      </c>
      <c r="K226" s="11">
        <v>6.19</v>
      </c>
      <c r="L226" s="11">
        <v>6.1</v>
      </c>
      <c r="M226" s="11">
        <v>6.57</v>
      </c>
      <c r="N226" s="11">
        <v>6.18</v>
      </c>
      <c r="O226" s="11">
        <v>5.86</v>
      </c>
      <c r="P226" s="11">
        <v>5.92</v>
      </c>
      <c r="Q226" s="11">
        <v>6.18</v>
      </c>
      <c r="R226" s="11">
        <v>6.13</v>
      </c>
      <c r="S226" s="11">
        <v>5.8</v>
      </c>
      <c r="T226" s="146">
        <v>4.6900000000000004</v>
      </c>
      <c r="U226" s="11">
        <v>6.06</v>
      </c>
      <c r="V226" s="11">
        <v>6.18</v>
      </c>
      <c r="W226" s="11">
        <v>6.2496911201845089</v>
      </c>
      <c r="X226" s="11">
        <v>5.24</v>
      </c>
      <c r="Y226" s="151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6.77</v>
      </c>
      <c r="E227" s="11">
        <v>5</v>
      </c>
      <c r="F227" s="11">
        <v>6.15</v>
      </c>
      <c r="G227" s="11">
        <v>5.8739384728862198</v>
      </c>
      <c r="H227" s="11">
        <v>6.4</v>
      </c>
      <c r="I227" s="11">
        <v>6.49</v>
      </c>
      <c r="J227" s="11">
        <v>6.6351000000000004</v>
      </c>
      <c r="K227" s="11">
        <v>5.93</v>
      </c>
      <c r="L227" s="11">
        <v>6.1</v>
      </c>
      <c r="M227" s="11">
        <v>6.47</v>
      </c>
      <c r="N227" s="11">
        <v>6.23</v>
      </c>
      <c r="O227" s="11">
        <v>5.9</v>
      </c>
      <c r="P227" s="11">
        <v>5.53</v>
      </c>
      <c r="Q227" s="11">
        <v>6.11</v>
      </c>
      <c r="R227" s="11">
        <v>6.39</v>
      </c>
      <c r="S227" s="11">
        <v>5.8</v>
      </c>
      <c r="T227" s="146">
        <v>4.55</v>
      </c>
      <c r="U227" s="11">
        <v>6.47</v>
      </c>
      <c r="V227" s="11">
        <v>6.24</v>
      </c>
      <c r="W227" s="11">
        <v>6.1967210284400904</v>
      </c>
      <c r="X227" s="11">
        <v>5.19</v>
      </c>
      <c r="Y227" s="151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6.112018956457506</v>
      </c>
    </row>
    <row r="228" spans="1:65">
      <c r="A228" s="29"/>
      <c r="B228" s="19">
        <v>1</v>
      </c>
      <c r="C228" s="9">
        <v>5</v>
      </c>
      <c r="D228" s="11">
        <v>6.5</v>
      </c>
      <c r="E228" s="11">
        <v>5.4</v>
      </c>
      <c r="F228" s="11">
        <v>6.18</v>
      </c>
      <c r="G228" s="11">
        <v>5.9673137734854329</v>
      </c>
      <c r="H228" s="11">
        <v>6.18</v>
      </c>
      <c r="I228" s="11">
        <v>6.64</v>
      </c>
      <c r="J228" s="11">
        <v>6.7962999999999996</v>
      </c>
      <c r="K228" s="11">
        <v>6.16</v>
      </c>
      <c r="L228" s="11">
        <v>6.2</v>
      </c>
      <c r="M228" s="11">
        <v>6.3</v>
      </c>
      <c r="N228" s="147">
        <v>6.52</v>
      </c>
      <c r="O228" s="11">
        <v>5.97</v>
      </c>
      <c r="P228" s="11">
        <v>5.94</v>
      </c>
      <c r="Q228" s="11">
        <v>6.19</v>
      </c>
      <c r="R228" s="11">
        <v>6.27</v>
      </c>
      <c r="S228" s="11">
        <v>5.9</v>
      </c>
      <c r="T228" s="146">
        <v>4.74</v>
      </c>
      <c r="U228" s="11">
        <v>6.74</v>
      </c>
      <c r="V228" s="11">
        <v>6.19</v>
      </c>
      <c r="W228" s="11">
        <v>6.4299745496181657</v>
      </c>
      <c r="X228" s="11">
        <v>5.24</v>
      </c>
      <c r="Y228" s="151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24</v>
      </c>
    </row>
    <row r="229" spans="1:65">
      <c r="A229" s="29"/>
      <c r="B229" s="19">
        <v>1</v>
      </c>
      <c r="C229" s="9">
        <v>6</v>
      </c>
      <c r="D229" s="11">
        <v>6.5</v>
      </c>
      <c r="E229" s="11">
        <v>5.8</v>
      </c>
      <c r="F229" s="11">
        <v>6.18</v>
      </c>
      <c r="G229" s="11">
        <v>6.0276430635740059</v>
      </c>
      <c r="H229" s="11">
        <v>6.52</v>
      </c>
      <c r="I229" s="11">
        <v>6.5</v>
      </c>
      <c r="J229" s="11">
        <v>6.5945</v>
      </c>
      <c r="K229" s="11">
        <v>5.93</v>
      </c>
      <c r="L229" s="11">
        <v>6.2</v>
      </c>
      <c r="M229" s="11">
        <v>6.37</v>
      </c>
      <c r="N229" s="11">
        <v>6.13</v>
      </c>
      <c r="O229" s="11">
        <v>5.82</v>
      </c>
      <c r="P229" s="11">
        <v>5.76</v>
      </c>
      <c r="Q229" s="11">
        <v>5.86</v>
      </c>
      <c r="R229" s="11">
        <v>6.12</v>
      </c>
      <c r="S229" s="11">
        <v>5.7</v>
      </c>
      <c r="T229" s="146">
        <v>4.95</v>
      </c>
      <c r="U229" s="11">
        <v>6.49</v>
      </c>
      <c r="V229" s="11">
        <v>6.17</v>
      </c>
      <c r="W229" s="11">
        <v>6.5040317800139675</v>
      </c>
      <c r="X229" s="11">
        <v>5.22</v>
      </c>
      <c r="Y229" s="151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273</v>
      </c>
      <c r="C230" s="12"/>
      <c r="D230" s="22">
        <v>6.5</v>
      </c>
      <c r="E230" s="22">
        <v>5.2499999999999991</v>
      </c>
      <c r="F230" s="22">
        <v>6.165</v>
      </c>
      <c r="G230" s="22">
        <v>5.9330100835984707</v>
      </c>
      <c r="H230" s="22">
        <v>6.3866666666666658</v>
      </c>
      <c r="I230" s="22">
        <v>6.6066666666666665</v>
      </c>
      <c r="J230" s="22">
        <v>6.6413000000000011</v>
      </c>
      <c r="K230" s="22">
        <v>6.0350000000000001</v>
      </c>
      <c r="L230" s="22">
        <v>6.1333333333333329</v>
      </c>
      <c r="M230" s="22">
        <v>6.4383333333333326</v>
      </c>
      <c r="N230" s="22">
        <v>6.2216666666666667</v>
      </c>
      <c r="O230" s="22">
        <v>5.833333333333333</v>
      </c>
      <c r="P230" s="22">
        <v>5.7650000000000006</v>
      </c>
      <c r="Q230" s="22">
        <v>6.125</v>
      </c>
      <c r="R230" s="22">
        <v>6.208333333333333</v>
      </c>
      <c r="S230" s="22">
        <v>5.8000000000000007</v>
      </c>
      <c r="T230" s="22">
        <v>4.7700000000000005</v>
      </c>
      <c r="U230" s="22">
        <v>6.4433333333333325</v>
      </c>
      <c r="V230" s="22">
        <v>6.1916666666666664</v>
      </c>
      <c r="W230" s="22">
        <v>6.3640265836326249</v>
      </c>
      <c r="X230" s="22">
        <v>5.2250000000000005</v>
      </c>
      <c r="Y230" s="151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274</v>
      </c>
      <c r="C231" s="28"/>
      <c r="D231" s="11">
        <v>6.5</v>
      </c>
      <c r="E231" s="11">
        <v>5.15</v>
      </c>
      <c r="F231" s="11">
        <v>6.18</v>
      </c>
      <c r="G231" s="11">
        <v>5.9658996347879034</v>
      </c>
      <c r="H231" s="11">
        <v>6.4050000000000002</v>
      </c>
      <c r="I231" s="11">
        <v>6.57</v>
      </c>
      <c r="J231" s="11">
        <v>6.6148000000000007</v>
      </c>
      <c r="K231" s="11">
        <v>6</v>
      </c>
      <c r="L231" s="11">
        <v>6.1</v>
      </c>
      <c r="M231" s="11">
        <v>6.4499999999999993</v>
      </c>
      <c r="N231" s="11">
        <v>6.1749999999999998</v>
      </c>
      <c r="O231" s="11">
        <v>5.84</v>
      </c>
      <c r="P231" s="11">
        <v>5.77</v>
      </c>
      <c r="Q231" s="11">
        <v>6.1449999999999996</v>
      </c>
      <c r="R231" s="11">
        <v>6.1999999999999993</v>
      </c>
      <c r="S231" s="11">
        <v>5.8</v>
      </c>
      <c r="T231" s="11">
        <v>4.7350000000000003</v>
      </c>
      <c r="U231" s="11">
        <v>6.48</v>
      </c>
      <c r="V231" s="11">
        <v>6.1850000000000005</v>
      </c>
      <c r="W231" s="11">
        <v>6.4018705117695074</v>
      </c>
      <c r="X231" s="11">
        <v>5.23</v>
      </c>
      <c r="Y231" s="151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275</v>
      </c>
      <c r="C232" s="28"/>
      <c r="D232" s="23">
        <v>0.20149441679609875</v>
      </c>
      <c r="E232" s="23">
        <v>0.30822070014844882</v>
      </c>
      <c r="F232" s="23">
        <v>3.0166206257996538E-2</v>
      </c>
      <c r="G232" s="23">
        <v>9.6701798461670443E-2</v>
      </c>
      <c r="H232" s="23">
        <v>0.12094075684675817</v>
      </c>
      <c r="I232" s="23">
        <v>0.17316658646132221</v>
      </c>
      <c r="J232" s="23">
        <v>0.12056027538123823</v>
      </c>
      <c r="K232" s="23">
        <v>0.11344602240713446</v>
      </c>
      <c r="L232" s="23">
        <v>5.1639777949432496E-2</v>
      </c>
      <c r="M232" s="23">
        <v>9.4745272529381072E-2</v>
      </c>
      <c r="N232" s="23">
        <v>0.15276343367005943</v>
      </c>
      <c r="O232" s="23">
        <v>0.11129540272026825</v>
      </c>
      <c r="P232" s="23">
        <v>0.1556598856481656</v>
      </c>
      <c r="Q232" s="23">
        <v>0.16281891781976671</v>
      </c>
      <c r="R232" s="23">
        <v>0.1213946731395847</v>
      </c>
      <c r="S232" s="23">
        <v>6.3245553203367638E-2</v>
      </c>
      <c r="T232" s="23">
        <v>0.15861904047118683</v>
      </c>
      <c r="U232" s="23">
        <v>0.24606232272874848</v>
      </c>
      <c r="V232" s="23">
        <v>4.7923550230201742E-2</v>
      </c>
      <c r="W232" s="23">
        <v>0.11741802058216352</v>
      </c>
      <c r="X232" s="23">
        <v>1.9748417658131484E-2</v>
      </c>
      <c r="Y232" s="202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56"/>
    </row>
    <row r="233" spans="1:65">
      <c r="A233" s="29"/>
      <c r="B233" s="3" t="s">
        <v>86</v>
      </c>
      <c r="C233" s="28"/>
      <c r="D233" s="13">
        <v>3.0999141045553655E-2</v>
      </c>
      <c r="E233" s="13">
        <v>5.8708704790180741E-2</v>
      </c>
      <c r="F233" s="13">
        <v>4.8931397012159832E-3</v>
      </c>
      <c r="G233" s="13">
        <v>1.6298943891735168E-2</v>
      </c>
      <c r="H233" s="13">
        <v>1.8936444182686564E-2</v>
      </c>
      <c r="I233" s="13">
        <v>2.6210885942682473E-2</v>
      </c>
      <c r="J233" s="13">
        <v>1.8153113905596527E-2</v>
      </c>
      <c r="K233" s="13">
        <v>1.8798015311869837E-2</v>
      </c>
      <c r="L233" s="13">
        <v>8.4195290134944298E-3</v>
      </c>
      <c r="M233" s="13">
        <v>1.471580727870273E-2</v>
      </c>
      <c r="N233" s="13">
        <v>2.4553458398616571E-2</v>
      </c>
      <c r="O233" s="13">
        <v>1.9079211894903129E-2</v>
      </c>
      <c r="P233" s="13">
        <v>2.7000847467157953E-2</v>
      </c>
      <c r="Q233" s="13">
        <v>2.6582680460370073E-2</v>
      </c>
      <c r="R233" s="13">
        <v>1.9553504398322367E-2</v>
      </c>
      <c r="S233" s="13">
        <v>1.0904405724718557E-2</v>
      </c>
      <c r="T233" s="13">
        <v>3.3253467604022389E-2</v>
      </c>
      <c r="U233" s="13">
        <v>3.8188668814601423E-2</v>
      </c>
      <c r="V233" s="13">
        <v>7.7400081125494069E-3</v>
      </c>
      <c r="W233" s="13">
        <v>1.8450271858408959E-2</v>
      </c>
      <c r="X233" s="13">
        <v>3.7796014656710972E-3</v>
      </c>
      <c r="Y233" s="151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276</v>
      </c>
      <c r="C234" s="28"/>
      <c r="D234" s="13">
        <v>6.3478376998910013E-2</v>
      </c>
      <c r="E234" s="13">
        <v>-0.14103669550088049</v>
      </c>
      <c r="F234" s="13">
        <v>8.6683375689662334E-3</v>
      </c>
      <c r="G234" s="13">
        <v>-2.9288010088697081E-2</v>
      </c>
      <c r="H234" s="13">
        <v>4.4935677092262205E-2</v>
      </c>
      <c r="I234" s="13">
        <v>8.093032985222548E-2</v>
      </c>
      <c r="J234" s="13">
        <v>8.6596760794286576E-2</v>
      </c>
      <c r="K234" s="13">
        <v>-1.2601229971011985E-2</v>
      </c>
      <c r="L234" s="13">
        <v>3.4872890656381106E-3</v>
      </c>
      <c r="M234" s="13">
        <v>5.3388966755586909E-2</v>
      </c>
      <c r="N234" s="13">
        <v>1.7939687522289915E-2</v>
      </c>
      <c r="O234" s="13">
        <v>-4.5596328334311598E-2</v>
      </c>
      <c r="P234" s="13">
        <v>-5.6776485630966711E-2</v>
      </c>
      <c r="Q234" s="13">
        <v>2.1238552489728502E-3</v>
      </c>
      <c r="R234" s="13">
        <v>1.5758193415625454E-2</v>
      </c>
      <c r="S234" s="13">
        <v>-5.1050063600972528E-2</v>
      </c>
      <c r="T234" s="13">
        <v>-0.21957048334079987</v>
      </c>
      <c r="U234" s="13">
        <v>5.4207027045586109E-2</v>
      </c>
      <c r="V234" s="13">
        <v>1.3031325782294934E-2</v>
      </c>
      <c r="W234" s="13">
        <v>4.1231486513775728E-2</v>
      </c>
      <c r="X234" s="13">
        <v>-0.14512699695087616</v>
      </c>
      <c r="Y234" s="151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277</v>
      </c>
      <c r="C235" s="46"/>
      <c r="D235" s="44">
        <v>0.83</v>
      </c>
      <c r="E235" s="44">
        <v>2.2599999999999998</v>
      </c>
      <c r="F235" s="44">
        <v>0</v>
      </c>
      <c r="G235" s="44">
        <v>0.56999999999999995</v>
      </c>
      <c r="H235" s="44">
        <v>0.55000000000000004</v>
      </c>
      <c r="I235" s="44">
        <v>1.0900000000000001</v>
      </c>
      <c r="J235" s="44">
        <v>1.18</v>
      </c>
      <c r="K235" s="44">
        <v>0.32</v>
      </c>
      <c r="L235" s="44">
        <v>0.08</v>
      </c>
      <c r="M235" s="44">
        <v>0.67</v>
      </c>
      <c r="N235" s="44">
        <v>0.14000000000000001</v>
      </c>
      <c r="O235" s="44">
        <v>0.82</v>
      </c>
      <c r="P235" s="44">
        <v>0.99</v>
      </c>
      <c r="Q235" s="44">
        <v>0.1</v>
      </c>
      <c r="R235" s="44">
        <v>0.11</v>
      </c>
      <c r="S235" s="44">
        <v>0.9</v>
      </c>
      <c r="T235" s="44">
        <v>3.44</v>
      </c>
      <c r="U235" s="44">
        <v>0.69</v>
      </c>
      <c r="V235" s="44">
        <v>7.0000000000000007E-2</v>
      </c>
      <c r="W235" s="44">
        <v>0.49</v>
      </c>
      <c r="X235" s="44">
        <v>2.3199999999999998</v>
      </c>
      <c r="Y235" s="151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483</v>
      </c>
      <c r="BM237" s="27" t="s">
        <v>66</v>
      </c>
    </row>
    <row r="238" spans="1:65" ht="15">
      <c r="A238" s="24" t="s">
        <v>0</v>
      </c>
      <c r="B238" s="18" t="s">
        <v>110</v>
      </c>
      <c r="C238" s="15" t="s">
        <v>111</v>
      </c>
      <c r="D238" s="16" t="s">
        <v>236</v>
      </c>
      <c r="E238" s="17" t="s">
        <v>236</v>
      </c>
      <c r="F238" s="17" t="s">
        <v>236</v>
      </c>
      <c r="G238" s="17" t="s">
        <v>236</v>
      </c>
      <c r="H238" s="17" t="s">
        <v>236</v>
      </c>
      <c r="I238" s="17" t="s">
        <v>236</v>
      </c>
      <c r="J238" s="17" t="s">
        <v>236</v>
      </c>
      <c r="K238" s="17" t="s">
        <v>236</v>
      </c>
      <c r="L238" s="17" t="s">
        <v>236</v>
      </c>
      <c r="M238" s="17" t="s">
        <v>236</v>
      </c>
      <c r="N238" s="17" t="s">
        <v>236</v>
      </c>
      <c r="O238" s="17" t="s">
        <v>236</v>
      </c>
      <c r="P238" s="17" t="s">
        <v>236</v>
      </c>
      <c r="Q238" s="17" t="s">
        <v>236</v>
      </c>
      <c r="R238" s="17" t="s">
        <v>236</v>
      </c>
      <c r="S238" s="17" t="s">
        <v>236</v>
      </c>
      <c r="T238" s="17" t="s">
        <v>236</v>
      </c>
      <c r="U238" s="17" t="s">
        <v>236</v>
      </c>
      <c r="V238" s="17" t="s">
        <v>236</v>
      </c>
      <c r="W238" s="17" t="s">
        <v>236</v>
      </c>
      <c r="X238" s="17" t="s">
        <v>236</v>
      </c>
      <c r="Y238" s="17" t="s">
        <v>236</v>
      </c>
      <c r="Z238" s="17" t="s">
        <v>236</v>
      </c>
      <c r="AA238" s="17" t="s">
        <v>236</v>
      </c>
      <c r="AB238" s="17" t="s">
        <v>236</v>
      </c>
      <c r="AC238" s="17" t="s">
        <v>236</v>
      </c>
      <c r="AD238" s="151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237</v>
      </c>
      <c r="C239" s="9" t="s">
        <v>237</v>
      </c>
      <c r="D239" s="149" t="s">
        <v>239</v>
      </c>
      <c r="E239" s="150" t="s">
        <v>241</v>
      </c>
      <c r="F239" s="150" t="s">
        <v>242</v>
      </c>
      <c r="G239" s="150" t="s">
        <v>243</v>
      </c>
      <c r="H239" s="150" t="s">
        <v>244</v>
      </c>
      <c r="I239" s="150" t="s">
        <v>245</v>
      </c>
      <c r="J239" s="150" t="s">
        <v>246</v>
      </c>
      <c r="K239" s="150" t="s">
        <v>247</v>
      </c>
      <c r="L239" s="150" t="s">
        <v>248</v>
      </c>
      <c r="M239" s="150" t="s">
        <v>249</v>
      </c>
      <c r="N239" s="150" t="s">
        <v>250</v>
      </c>
      <c r="O239" s="150" t="s">
        <v>251</v>
      </c>
      <c r="P239" s="150" t="s">
        <v>252</v>
      </c>
      <c r="Q239" s="150" t="s">
        <v>253</v>
      </c>
      <c r="R239" s="150" t="s">
        <v>254</v>
      </c>
      <c r="S239" s="150" t="s">
        <v>255</v>
      </c>
      <c r="T239" s="150" t="s">
        <v>256</v>
      </c>
      <c r="U239" s="150" t="s">
        <v>257</v>
      </c>
      <c r="V239" s="150" t="s">
        <v>258</v>
      </c>
      <c r="W239" s="150" t="s">
        <v>259</v>
      </c>
      <c r="X239" s="150" t="s">
        <v>260</v>
      </c>
      <c r="Y239" s="150" t="s">
        <v>261</v>
      </c>
      <c r="Z239" s="150" t="s">
        <v>263</v>
      </c>
      <c r="AA239" s="150" t="s">
        <v>264</v>
      </c>
      <c r="AB239" s="150" t="s">
        <v>265</v>
      </c>
      <c r="AC239" s="150" t="s">
        <v>266</v>
      </c>
      <c r="AD239" s="151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1</v>
      </c>
    </row>
    <row r="240" spans="1:65">
      <c r="A240" s="29"/>
      <c r="B240" s="19"/>
      <c r="C240" s="9"/>
      <c r="D240" s="10" t="s">
        <v>114</v>
      </c>
      <c r="E240" s="11" t="s">
        <v>287</v>
      </c>
      <c r="F240" s="11" t="s">
        <v>287</v>
      </c>
      <c r="G240" s="11" t="s">
        <v>287</v>
      </c>
      <c r="H240" s="11" t="s">
        <v>287</v>
      </c>
      <c r="I240" s="11" t="s">
        <v>288</v>
      </c>
      <c r="J240" s="11" t="s">
        <v>288</v>
      </c>
      <c r="K240" s="11" t="s">
        <v>114</v>
      </c>
      <c r="L240" s="11" t="s">
        <v>288</v>
      </c>
      <c r="M240" s="11" t="s">
        <v>114</v>
      </c>
      <c r="N240" s="11" t="s">
        <v>114</v>
      </c>
      <c r="O240" s="11" t="s">
        <v>288</v>
      </c>
      <c r="P240" s="11" t="s">
        <v>288</v>
      </c>
      <c r="Q240" s="11" t="s">
        <v>288</v>
      </c>
      <c r="R240" s="11" t="s">
        <v>288</v>
      </c>
      <c r="S240" s="11" t="s">
        <v>288</v>
      </c>
      <c r="T240" s="11" t="s">
        <v>288</v>
      </c>
      <c r="U240" s="11" t="s">
        <v>287</v>
      </c>
      <c r="V240" s="11" t="s">
        <v>287</v>
      </c>
      <c r="W240" s="11" t="s">
        <v>114</v>
      </c>
      <c r="X240" s="11" t="s">
        <v>287</v>
      </c>
      <c r="Y240" s="11" t="s">
        <v>114</v>
      </c>
      <c r="Z240" s="11" t="s">
        <v>288</v>
      </c>
      <c r="AA240" s="11" t="s">
        <v>114</v>
      </c>
      <c r="AB240" s="11" t="s">
        <v>114</v>
      </c>
      <c r="AC240" s="11" t="s">
        <v>287</v>
      </c>
      <c r="AD240" s="151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151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8">
        <v>1</v>
      </c>
      <c r="C242" s="14">
        <v>1</v>
      </c>
      <c r="D242" s="200">
        <v>3.4799999999999998E-2</v>
      </c>
      <c r="E242" s="200">
        <v>3.5610000000000003E-2</v>
      </c>
      <c r="F242" s="200">
        <v>3.3210000000000003E-2</v>
      </c>
      <c r="G242" s="200">
        <v>3.2770000000000001E-2</v>
      </c>
      <c r="H242" s="200">
        <v>3.4297887673950742E-2</v>
      </c>
      <c r="I242" s="200">
        <v>3.2600000000000004E-2</v>
      </c>
      <c r="J242" s="200">
        <v>3.5799999999999998E-2</v>
      </c>
      <c r="K242" s="200">
        <v>3.412254E-2</v>
      </c>
      <c r="L242" s="200">
        <v>3.39E-2</v>
      </c>
      <c r="M242" s="200">
        <v>3.5299999999999998E-2</v>
      </c>
      <c r="N242" s="200">
        <v>3.3700000000000001E-2</v>
      </c>
      <c r="O242" s="200">
        <v>3.3100000000000004E-2</v>
      </c>
      <c r="P242" s="200">
        <v>3.2399999999999998E-2</v>
      </c>
      <c r="Q242" s="200">
        <v>3.2099999999999997E-2</v>
      </c>
      <c r="R242" s="200">
        <v>3.32E-2</v>
      </c>
      <c r="S242" s="200">
        <v>3.4000000000000002E-2</v>
      </c>
      <c r="T242" s="200">
        <v>3.3110000000000001E-2</v>
      </c>
      <c r="U242" s="200">
        <v>3.4000000000000002E-2</v>
      </c>
      <c r="V242" s="200">
        <v>3.44E-2</v>
      </c>
      <c r="W242" s="200">
        <v>3.0380000000000001E-2</v>
      </c>
      <c r="X242" s="200">
        <v>3.209E-2</v>
      </c>
      <c r="Y242" s="200">
        <v>3.3297349999999996E-2</v>
      </c>
      <c r="Z242" s="200">
        <v>3.4499999999999996E-2</v>
      </c>
      <c r="AA242" s="200">
        <v>3.2853800261986511E-2</v>
      </c>
      <c r="AB242" s="200">
        <v>3.1272699999999994E-2</v>
      </c>
      <c r="AC242" s="200">
        <v>3.0699999999999998E-2</v>
      </c>
      <c r="AD242" s="202"/>
      <c r="AE242" s="203"/>
      <c r="AF242" s="203"/>
      <c r="AG242" s="203"/>
      <c r="AH242" s="203"/>
      <c r="AI242" s="203"/>
      <c r="AJ242" s="203"/>
      <c r="AK242" s="203"/>
      <c r="AL242" s="203"/>
      <c r="AM242" s="203"/>
      <c r="AN242" s="203"/>
      <c r="AO242" s="203"/>
      <c r="AP242" s="203"/>
      <c r="AQ242" s="203"/>
      <c r="AR242" s="203"/>
      <c r="AS242" s="203"/>
      <c r="AT242" s="203"/>
      <c r="AU242" s="203"/>
      <c r="AV242" s="203"/>
      <c r="AW242" s="203"/>
      <c r="AX242" s="203"/>
      <c r="AY242" s="203"/>
      <c r="AZ242" s="203"/>
      <c r="BA242" s="203"/>
      <c r="BB242" s="203"/>
      <c r="BC242" s="203"/>
      <c r="BD242" s="203"/>
      <c r="BE242" s="203"/>
      <c r="BF242" s="203"/>
      <c r="BG242" s="203"/>
      <c r="BH242" s="203"/>
      <c r="BI242" s="203"/>
      <c r="BJ242" s="203"/>
      <c r="BK242" s="203"/>
      <c r="BL242" s="203"/>
      <c r="BM242" s="204">
        <v>1</v>
      </c>
    </row>
    <row r="243" spans="1:65">
      <c r="A243" s="29"/>
      <c r="B243" s="19">
        <v>1</v>
      </c>
      <c r="C243" s="9">
        <v>2</v>
      </c>
      <c r="D243" s="23">
        <v>3.4999999999999996E-2</v>
      </c>
      <c r="E243" s="23">
        <v>3.4880000000000001E-2</v>
      </c>
      <c r="F243" s="23">
        <v>3.3339999999999995E-2</v>
      </c>
      <c r="G243" s="23">
        <v>3.2739999999999998E-2</v>
      </c>
      <c r="H243" s="23">
        <v>3.4860677936959725E-2</v>
      </c>
      <c r="I243" s="23">
        <v>3.2600000000000004E-2</v>
      </c>
      <c r="J243" s="23">
        <v>3.5900000000000001E-2</v>
      </c>
      <c r="K243" s="23">
        <v>3.4137239999999999E-2</v>
      </c>
      <c r="L243" s="23">
        <v>3.3000000000000002E-2</v>
      </c>
      <c r="M243" s="23">
        <v>3.5799999999999998E-2</v>
      </c>
      <c r="N243" s="23">
        <v>3.3700000000000001E-2</v>
      </c>
      <c r="O243" s="23">
        <v>3.3500000000000002E-2</v>
      </c>
      <c r="P243" s="23">
        <v>3.3399999999999999E-2</v>
      </c>
      <c r="Q243" s="23">
        <v>3.0899999999999997E-2</v>
      </c>
      <c r="R243" s="23">
        <v>3.3599999999999998E-2</v>
      </c>
      <c r="S243" s="23">
        <v>3.3500000000000002E-2</v>
      </c>
      <c r="T243" s="23">
        <v>3.2189999999999996E-2</v>
      </c>
      <c r="U243" s="23">
        <v>3.4799999999999998E-2</v>
      </c>
      <c r="V243" s="23">
        <v>3.5400000000000001E-2</v>
      </c>
      <c r="W243" s="23">
        <v>3.1739999999999997E-2</v>
      </c>
      <c r="X243" s="23">
        <v>3.3530000000000004E-2</v>
      </c>
      <c r="Y243" s="23">
        <v>3.3615120000000005E-2</v>
      </c>
      <c r="Z243" s="23">
        <v>3.3599999999999998E-2</v>
      </c>
      <c r="AA243" s="23">
        <v>3.3240866423685768E-2</v>
      </c>
      <c r="AB243" s="23">
        <v>3.2128699999999996E-2</v>
      </c>
      <c r="AC243" s="23">
        <v>3.1300000000000001E-2</v>
      </c>
      <c r="AD243" s="202"/>
      <c r="AE243" s="203"/>
      <c r="AF243" s="203"/>
      <c r="AG243" s="203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3"/>
      <c r="AT243" s="203"/>
      <c r="AU243" s="203"/>
      <c r="AV243" s="203"/>
      <c r="AW243" s="203"/>
      <c r="AX243" s="203"/>
      <c r="AY243" s="203"/>
      <c r="AZ243" s="203"/>
      <c r="BA243" s="203"/>
      <c r="BB243" s="203"/>
      <c r="BC243" s="203"/>
      <c r="BD243" s="203"/>
      <c r="BE243" s="203"/>
      <c r="BF243" s="203"/>
      <c r="BG243" s="203"/>
      <c r="BH243" s="203"/>
      <c r="BI243" s="203"/>
      <c r="BJ243" s="203"/>
      <c r="BK243" s="203"/>
      <c r="BL243" s="203"/>
      <c r="BM243" s="204">
        <v>18</v>
      </c>
    </row>
    <row r="244" spans="1:65">
      <c r="A244" s="29"/>
      <c r="B244" s="19">
        <v>1</v>
      </c>
      <c r="C244" s="9">
        <v>3</v>
      </c>
      <c r="D244" s="23">
        <v>3.5099999999999999E-2</v>
      </c>
      <c r="E244" s="23">
        <v>3.5869999999999999E-2</v>
      </c>
      <c r="F244" s="23">
        <v>3.2980000000000002E-2</v>
      </c>
      <c r="G244" s="23">
        <v>3.227E-2</v>
      </c>
      <c r="H244" s="23">
        <v>3.4544499398928515E-2</v>
      </c>
      <c r="I244" s="23">
        <v>3.1899999999999998E-2</v>
      </c>
      <c r="J244" s="23">
        <v>3.56E-2</v>
      </c>
      <c r="K244" s="23">
        <v>3.3591539999999996E-2</v>
      </c>
      <c r="L244" s="23">
        <v>3.4999999999999996E-2</v>
      </c>
      <c r="M244" s="23">
        <v>3.5200000000000002E-2</v>
      </c>
      <c r="N244" s="23">
        <v>3.44E-2</v>
      </c>
      <c r="O244" s="23">
        <v>3.3599999999999998E-2</v>
      </c>
      <c r="P244" s="23">
        <v>3.27E-2</v>
      </c>
      <c r="Q244" s="23">
        <v>3.15E-2</v>
      </c>
      <c r="R244" s="23">
        <v>3.2899999999999999E-2</v>
      </c>
      <c r="S244" s="23">
        <v>3.2899999999999999E-2</v>
      </c>
      <c r="T244" s="23">
        <v>3.2539999999999999E-2</v>
      </c>
      <c r="U244" s="23">
        <v>3.44E-2</v>
      </c>
      <c r="V244" s="23">
        <v>3.4299999999999997E-2</v>
      </c>
      <c r="W244" s="23">
        <v>3.0079999999999999E-2</v>
      </c>
      <c r="X244" s="23">
        <v>3.193E-2</v>
      </c>
      <c r="Y244" s="23">
        <v>3.2959440000000007E-2</v>
      </c>
      <c r="Z244" s="23">
        <v>3.3500000000000002E-2</v>
      </c>
      <c r="AA244" s="23">
        <v>3.2719516991115777E-2</v>
      </c>
      <c r="AB244" s="23">
        <v>3.1859699999999998E-2</v>
      </c>
      <c r="AC244" s="23">
        <v>0.03</v>
      </c>
      <c r="AD244" s="202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F244" s="203"/>
      <c r="BG244" s="203"/>
      <c r="BH244" s="203"/>
      <c r="BI244" s="203"/>
      <c r="BJ244" s="203"/>
      <c r="BK244" s="203"/>
      <c r="BL244" s="203"/>
      <c r="BM244" s="204">
        <v>16</v>
      </c>
    </row>
    <row r="245" spans="1:65">
      <c r="A245" s="29"/>
      <c r="B245" s="19">
        <v>1</v>
      </c>
      <c r="C245" s="9">
        <v>4</v>
      </c>
      <c r="D245" s="23">
        <v>3.5400000000000001E-2</v>
      </c>
      <c r="E245" s="23">
        <v>3.6419999999999994E-2</v>
      </c>
      <c r="F245" s="23">
        <v>3.2539999999999999E-2</v>
      </c>
      <c r="G245" s="23">
        <v>3.4130000000000001E-2</v>
      </c>
      <c r="H245" s="23">
        <v>3.4172398169148827E-2</v>
      </c>
      <c r="I245" s="23">
        <v>3.2399999999999998E-2</v>
      </c>
      <c r="J245" s="23">
        <v>3.5099999999999999E-2</v>
      </c>
      <c r="K245" s="23">
        <v>3.4148680000000001E-2</v>
      </c>
      <c r="L245" s="23">
        <v>3.3399999999999999E-2</v>
      </c>
      <c r="M245" s="23">
        <v>3.6000000000000004E-2</v>
      </c>
      <c r="N245" s="23">
        <v>3.3700000000000001E-2</v>
      </c>
      <c r="O245" s="23">
        <v>3.3700000000000001E-2</v>
      </c>
      <c r="P245" s="23">
        <v>3.3399999999999999E-2</v>
      </c>
      <c r="Q245" s="23">
        <v>3.1100000000000003E-2</v>
      </c>
      <c r="R245" s="23">
        <v>3.2899999999999999E-2</v>
      </c>
      <c r="S245" s="23">
        <v>3.4200000000000001E-2</v>
      </c>
      <c r="T245" s="23">
        <v>3.2350000000000004E-2</v>
      </c>
      <c r="U245" s="23">
        <v>3.39E-2</v>
      </c>
      <c r="V245" s="23">
        <v>3.4699999999999995E-2</v>
      </c>
      <c r="W245" s="23">
        <v>2.9980000000000003E-2</v>
      </c>
      <c r="X245" s="23">
        <v>3.2779999999999997E-2</v>
      </c>
      <c r="Y245" s="23">
        <v>3.4219970000000002E-2</v>
      </c>
      <c r="Z245" s="23">
        <v>3.3399999999999999E-2</v>
      </c>
      <c r="AA245" s="23">
        <v>3.2591789261902739E-2</v>
      </c>
      <c r="AB245" s="23">
        <v>3.1442000000000005E-2</v>
      </c>
      <c r="AC245" s="23">
        <v>3.0699999999999998E-2</v>
      </c>
      <c r="AD245" s="202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G245" s="203"/>
      <c r="BH245" s="203"/>
      <c r="BI245" s="203"/>
      <c r="BJ245" s="203"/>
      <c r="BK245" s="203"/>
      <c r="BL245" s="203"/>
      <c r="BM245" s="204">
        <v>3.3391459740353784E-2</v>
      </c>
    </row>
    <row r="246" spans="1:65">
      <c r="A246" s="29"/>
      <c r="B246" s="19">
        <v>1</v>
      </c>
      <c r="C246" s="9">
        <v>5</v>
      </c>
      <c r="D246" s="23">
        <v>3.4200000000000001E-2</v>
      </c>
      <c r="E246" s="23">
        <v>3.5200000000000002E-2</v>
      </c>
      <c r="F246" s="23">
        <v>3.279E-2</v>
      </c>
      <c r="G246" s="23">
        <v>3.2809999999999999E-2</v>
      </c>
      <c r="H246" s="23">
        <v>3.4740307753197711E-2</v>
      </c>
      <c r="I246" s="23">
        <v>3.1799999999999995E-2</v>
      </c>
      <c r="J246" s="23">
        <v>3.5500000000000004E-2</v>
      </c>
      <c r="K246" s="23">
        <v>3.4053600000000003E-2</v>
      </c>
      <c r="L246" s="23">
        <v>3.2800000000000003E-2</v>
      </c>
      <c r="M246" s="23">
        <v>3.49E-2</v>
      </c>
      <c r="N246" s="23">
        <v>3.3500000000000002E-2</v>
      </c>
      <c r="O246" s="23">
        <v>3.44E-2</v>
      </c>
      <c r="P246" s="23">
        <v>3.3599999999999998E-2</v>
      </c>
      <c r="Q246" s="23">
        <v>3.1799999999999995E-2</v>
      </c>
      <c r="R246" s="23">
        <v>3.2899999999999999E-2</v>
      </c>
      <c r="S246" s="23">
        <v>3.4000000000000002E-2</v>
      </c>
      <c r="T246" s="23">
        <v>3.3519999999999994E-2</v>
      </c>
      <c r="U246" s="23">
        <v>3.4999999999999996E-2</v>
      </c>
      <c r="V246" s="23">
        <v>3.4999999999999996E-2</v>
      </c>
      <c r="W246" s="23">
        <v>3.0880000000000001E-2</v>
      </c>
      <c r="X246" s="23">
        <v>3.2550000000000003E-2</v>
      </c>
      <c r="Y246" s="23">
        <v>3.3464479999999998E-2</v>
      </c>
      <c r="Z246" s="23">
        <v>3.3399999999999999E-2</v>
      </c>
      <c r="AA246" s="23">
        <v>3.359867858084703E-2</v>
      </c>
      <c r="AB246" s="23">
        <v>3.1970400000000003E-2</v>
      </c>
      <c r="AC246" s="23">
        <v>3.0800000000000001E-2</v>
      </c>
      <c r="AD246" s="202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G246" s="203"/>
      <c r="BH246" s="203"/>
      <c r="BI246" s="203"/>
      <c r="BJ246" s="203"/>
      <c r="BK246" s="203"/>
      <c r="BL246" s="203"/>
      <c r="BM246" s="204">
        <v>25</v>
      </c>
    </row>
    <row r="247" spans="1:65">
      <c r="A247" s="29"/>
      <c r="B247" s="19">
        <v>1</v>
      </c>
      <c r="C247" s="9">
        <v>6</v>
      </c>
      <c r="D247" s="23">
        <v>3.4999999999999996E-2</v>
      </c>
      <c r="E247" s="23">
        <v>3.6219999999999995E-2</v>
      </c>
      <c r="F247" s="23">
        <v>3.3270000000000001E-2</v>
      </c>
      <c r="G247" s="23">
        <v>3.2189999999999996E-2</v>
      </c>
      <c r="H247" s="23">
        <v>3.4594865495130127E-2</v>
      </c>
      <c r="I247" s="23">
        <v>3.2600000000000004E-2</v>
      </c>
      <c r="J247" s="23">
        <v>3.5200000000000002E-2</v>
      </c>
      <c r="K247" s="23">
        <v>3.4245319999999996E-2</v>
      </c>
      <c r="L247" s="23">
        <v>3.2899999999999999E-2</v>
      </c>
      <c r="M247" s="23">
        <v>3.6299999999999999E-2</v>
      </c>
      <c r="N247" s="23">
        <v>3.3500000000000002E-2</v>
      </c>
      <c r="O247" s="23">
        <v>3.2800000000000003E-2</v>
      </c>
      <c r="P247" s="23">
        <v>3.32E-2</v>
      </c>
      <c r="Q247" s="23">
        <v>3.1300000000000001E-2</v>
      </c>
      <c r="R247" s="23">
        <v>3.2800000000000003E-2</v>
      </c>
      <c r="S247" s="23">
        <v>3.3300000000000003E-2</v>
      </c>
      <c r="T247" s="23">
        <v>3.2070000000000001E-2</v>
      </c>
      <c r="U247" s="23">
        <v>3.4599999999999999E-2</v>
      </c>
      <c r="V247" s="23">
        <v>3.44E-2</v>
      </c>
      <c r="W247" s="23">
        <v>3.0269999999999998E-2</v>
      </c>
      <c r="X247" s="23">
        <v>3.1969999999999998E-2</v>
      </c>
      <c r="Y247" s="23">
        <v>3.3877080000000004E-2</v>
      </c>
      <c r="Z247" s="23">
        <v>3.4000000000000002E-2</v>
      </c>
      <c r="AA247" s="23">
        <v>3.3730271548337944E-2</v>
      </c>
      <c r="AB247" s="23">
        <v>3.2416300000000002E-2</v>
      </c>
      <c r="AC247" s="23">
        <v>3.0099999999999998E-2</v>
      </c>
      <c r="AD247" s="202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F247" s="203"/>
      <c r="BG247" s="203"/>
      <c r="BH247" s="203"/>
      <c r="BI247" s="203"/>
      <c r="BJ247" s="203"/>
      <c r="BK247" s="203"/>
      <c r="BL247" s="203"/>
      <c r="BM247" s="56"/>
    </row>
    <row r="248" spans="1:65">
      <c r="A248" s="29"/>
      <c r="B248" s="20" t="s">
        <v>273</v>
      </c>
      <c r="C248" s="12"/>
      <c r="D248" s="208">
        <v>3.4916666666666665E-2</v>
      </c>
      <c r="E248" s="208">
        <v>3.5700000000000003E-2</v>
      </c>
      <c r="F248" s="208">
        <v>3.3021666666666664E-2</v>
      </c>
      <c r="G248" s="208">
        <v>3.2818333333333331E-2</v>
      </c>
      <c r="H248" s="208">
        <v>3.453510607121927E-2</v>
      </c>
      <c r="I248" s="208">
        <v>3.2316666666666667E-2</v>
      </c>
      <c r="J248" s="208">
        <v>3.5516666666666669E-2</v>
      </c>
      <c r="K248" s="208">
        <v>3.4049820000000001E-2</v>
      </c>
      <c r="L248" s="208">
        <v>3.3499999999999995E-2</v>
      </c>
      <c r="M248" s="208">
        <v>3.5583333333333335E-2</v>
      </c>
      <c r="N248" s="208">
        <v>3.3750000000000002E-2</v>
      </c>
      <c r="O248" s="208">
        <v>3.3516666666666667E-2</v>
      </c>
      <c r="P248" s="208">
        <v>3.3116666666666669E-2</v>
      </c>
      <c r="Q248" s="208">
        <v>3.1449999999999999E-2</v>
      </c>
      <c r="R248" s="208">
        <v>3.3049999999999996E-2</v>
      </c>
      <c r="S248" s="208">
        <v>3.3649999999999999E-2</v>
      </c>
      <c r="T248" s="208">
        <v>3.2629999999999999E-2</v>
      </c>
      <c r="U248" s="208">
        <v>3.4450000000000001E-2</v>
      </c>
      <c r="V248" s="208">
        <v>3.4700000000000002E-2</v>
      </c>
      <c r="W248" s="208">
        <v>3.0554999999999999E-2</v>
      </c>
      <c r="X248" s="208">
        <v>3.2474999999999997E-2</v>
      </c>
      <c r="Y248" s="208">
        <v>3.3572239999999996E-2</v>
      </c>
      <c r="Z248" s="208">
        <v>3.373333333333333E-2</v>
      </c>
      <c r="AA248" s="208">
        <v>3.3122487177979297E-2</v>
      </c>
      <c r="AB248" s="208">
        <v>3.1848300000000003E-2</v>
      </c>
      <c r="AC248" s="208">
        <v>3.0599999999999999E-2</v>
      </c>
      <c r="AD248" s="202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G248" s="203"/>
      <c r="BH248" s="203"/>
      <c r="BI248" s="203"/>
      <c r="BJ248" s="203"/>
      <c r="BK248" s="203"/>
      <c r="BL248" s="203"/>
      <c r="BM248" s="56"/>
    </row>
    <row r="249" spans="1:65">
      <c r="A249" s="29"/>
      <c r="B249" s="3" t="s">
        <v>274</v>
      </c>
      <c r="C249" s="28"/>
      <c r="D249" s="23">
        <v>3.4999999999999996E-2</v>
      </c>
      <c r="E249" s="23">
        <v>3.5740000000000001E-2</v>
      </c>
      <c r="F249" s="23">
        <v>3.3094999999999999E-2</v>
      </c>
      <c r="G249" s="23">
        <v>3.2754999999999999E-2</v>
      </c>
      <c r="H249" s="23">
        <v>3.4569682447029321E-2</v>
      </c>
      <c r="I249" s="23">
        <v>3.2500000000000001E-2</v>
      </c>
      <c r="J249" s="23">
        <v>3.5549999999999998E-2</v>
      </c>
      <c r="K249" s="23">
        <v>3.4129889999999996E-2</v>
      </c>
      <c r="L249" s="23">
        <v>3.32E-2</v>
      </c>
      <c r="M249" s="23">
        <v>3.5549999999999998E-2</v>
      </c>
      <c r="N249" s="23">
        <v>3.3700000000000001E-2</v>
      </c>
      <c r="O249" s="23">
        <v>3.3549999999999996E-2</v>
      </c>
      <c r="P249" s="23">
        <v>3.3299999999999996E-2</v>
      </c>
      <c r="Q249" s="23">
        <v>3.1399999999999997E-2</v>
      </c>
      <c r="R249" s="23">
        <v>3.2899999999999999E-2</v>
      </c>
      <c r="S249" s="23">
        <v>3.3750000000000002E-2</v>
      </c>
      <c r="T249" s="23">
        <v>3.2445000000000002E-2</v>
      </c>
      <c r="U249" s="23">
        <v>3.4500000000000003E-2</v>
      </c>
      <c r="V249" s="23">
        <v>3.4549999999999997E-2</v>
      </c>
      <c r="W249" s="23">
        <v>3.0324999999999998E-2</v>
      </c>
      <c r="X249" s="23">
        <v>3.2320000000000002E-2</v>
      </c>
      <c r="Y249" s="23">
        <v>3.3539800000000002E-2</v>
      </c>
      <c r="Z249" s="23">
        <v>3.3549999999999996E-2</v>
      </c>
      <c r="AA249" s="23">
        <v>3.304733334283614E-2</v>
      </c>
      <c r="AB249" s="23">
        <v>3.191505E-2</v>
      </c>
      <c r="AC249" s="23">
        <v>3.0699999999999998E-2</v>
      </c>
      <c r="AD249" s="202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3"/>
      <c r="AT249" s="203"/>
      <c r="AU249" s="203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F249" s="203"/>
      <c r="BG249" s="203"/>
      <c r="BH249" s="203"/>
      <c r="BI249" s="203"/>
      <c r="BJ249" s="203"/>
      <c r="BK249" s="203"/>
      <c r="BL249" s="203"/>
      <c r="BM249" s="56"/>
    </row>
    <row r="250" spans="1:65">
      <c r="A250" s="29"/>
      <c r="B250" s="3" t="s">
        <v>275</v>
      </c>
      <c r="C250" s="28"/>
      <c r="D250" s="23">
        <v>4.0207793606049353E-4</v>
      </c>
      <c r="E250" s="23">
        <v>5.9130364450085736E-4</v>
      </c>
      <c r="F250" s="23">
        <v>3.1173172226558278E-4</v>
      </c>
      <c r="G250" s="23">
        <v>6.9634522089741366E-4</v>
      </c>
      <c r="H250" s="23">
        <v>2.6061227278357569E-4</v>
      </c>
      <c r="I250" s="23">
        <v>3.710345895825204E-4</v>
      </c>
      <c r="J250" s="23">
        <v>3.1885210782848296E-4</v>
      </c>
      <c r="K250" s="23">
        <v>2.327912589424276E-4</v>
      </c>
      <c r="L250" s="23">
        <v>8.3904707853611944E-4</v>
      </c>
      <c r="M250" s="23">
        <v>5.3447793842839456E-4</v>
      </c>
      <c r="N250" s="23">
        <v>3.3316662497915299E-4</v>
      </c>
      <c r="O250" s="23">
        <v>5.4924190177613457E-4</v>
      </c>
      <c r="P250" s="23">
        <v>4.6654760385909878E-4</v>
      </c>
      <c r="Q250" s="23">
        <v>4.4609416046390769E-4</v>
      </c>
      <c r="R250" s="23">
        <v>3.0166206257996634E-4</v>
      </c>
      <c r="S250" s="23">
        <v>5.0099900199501474E-4</v>
      </c>
      <c r="T250" s="23">
        <v>5.6854199493089168E-4</v>
      </c>
      <c r="U250" s="23">
        <v>4.3703546766824138E-4</v>
      </c>
      <c r="V250" s="23">
        <v>4.2895221179054465E-4</v>
      </c>
      <c r="W250" s="23">
        <v>6.5999242419894375E-4</v>
      </c>
      <c r="X250" s="23">
        <v>6.1837690771891025E-4</v>
      </c>
      <c r="Y250" s="23">
        <v>4.4204543716681437E-4</v>
      </c>
      <c r="Z250" s="23">
        <v>4.3665394383500745E-4</v>
      </c>
      <c r="AA250" s="23">
        <v>4.7463494335878089E-4</v>
      </c>
      <c r="AB250" s="23">
        <v>4.2724268981458408E-4</v>
      </c>
      <c r="AC250" s="23">
        <v>4.8166378315169276E-4</v>
      </c>
      <c r="AD250" s="202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G250" s="203"/>
      <c r="BH250" s="203"/>
      <c r="BI250" s="203"/>
      <c r="BJ250" s="203"/>
      <c r="BK250" s="203"/>
      <c r="BL250" s="203"/>
      <c r="BM250" s="56"/>
    </row>
    <row r="251" spans="1:65">
      <c r="A251" s="29"/>
      <c r="B251" s="3" t="s">
        <v>86</v>
      </c>
      <c r="C251" s="28"/>
      <c r="D251" s="13">
        <v>1.1515358550658526E-2</v>
      </c>
      <c r="E251" s="13">
        <v>1.6563127296942783E-2</v>
      </c>
      <c r="F251" s="13">
        <v>9.4402177034951639E-3</v>
      </c>
      <c r="G251" s="13">
        <v>2.1218177468815613E-2</v>
      </c>
      <c r="H251" s="13">
        <v>7.5463000532308691E-3</v>
      </c>
      <c r="I251" s="13">
        <v>1.1481214736952669E-2</v>
      </c>
      <c r="J251" s="13">
        <v>8.9775347112665306E-3</v>
      </c>
      <c r="K251" s="13">
        <v>6.836783834464546E-3</v>
      </c>
      <c r="L251" s="13">
        <v>2.504618144883939E-2</v>
      </c>
      <c r="M251" s="13">
        <v>1.5020457286043875E-2</v>
      </c>
      <c r="N251" s="13">
        <v>9.8716037030860144E-3</v>
      </c>
      <c r="O251" s="13">
        <v>1.638712785010844E-2</v>
      </c>
      <c r="P251" s="13">
        <v>1.408800011653041E-2</v>
      </c>
      <c r="Q251" s="13">
        <v>1.4184234037008194E-2</v>
      </c>
      <c r="R251" s="13">
        <v>9.1274451612697836E-3</v>
      </c>
      <c r="S251" s="13">
        <v>1.4888529034027185E-2</v>
      </c>
      <c r="T251" s="13">
        <v>1.742390422711896E-2</v>
      </c>
      <c r="U251" s="13">
        <v>1.2686080338700766E-2</v>
      </c>
      <c r="V251" s="13">
        <v>1.2361735210102151E-2</v>
      </c>
      <c r="W251" s="13">
        <v>2.1600144794598063E-2</v>
      </c>
      <c r="X251" s="13">
        <v>1.9041629183030342E-2</v>
      </c>
      <c r="Y251" s="13">
        <v>1.3166992645316917E-2</v>
      </c>
      <c r="Z251" s="13">
        <v>1.2944286872579274E-2</v>
      </c>
      <c r="AA251" s="13">
        <v>1.4329689096365044E-2</v>
      </c>
      <c r="AB251" s="13">
        <v>1.3414929205470435E-2</v>
      </c>
      <c r="AC251" s="13">
        <v>1.5740646508225254E-2</v>
      </c>
      <c r="AD251" s="151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276</v>
      </c>
      <c r="C252" s="28"/>
      <c r="D252" s="13">
        <v>4.5676557364446646E-2</v>
      </c>
      <c r="E252" s="13">
        <v>6.9135649582169556E-2</v>
      </c>
      <c r="F252" s="13">
        <v>-1.1074480617576099E-2</v>
      </c>
      <c r="G252" s="13">
        <v>-1.7163862001750907E-2</v>
      </c>
      <c r="H252" s="13">
        <v>3.4249665625830206E-2</v>
      </c>
      <c r="I252" s="13">
        <v>-3.2187663613526429E-2</v>
      </c>
      <c r="J252" s="13">
        <v>6.3645223743979074E-2</v>
      </c>
      <c r="K252" s="13">
        <v>1.9716426438541879E-2</v>
      </c>
      <c r="L252" s="13">
        <v>3.2505395238842105E-3</v>
      </c>
      <c r="M252" s="13">
        <v>6.5641742230593714E-2</v>
      </c>
      <c r="N252" s="13">
        <v>1.0737483848689555E-2</v>
      </c>
      <c r="O252" s="13">
        <v>3.7496691455380926E-3</v>
      </c>
      <c r="P252" s="13">
        <v>-8.2294417741499704E-3</v>
      </c>
      <c r="Q252" s="13">
        <v>-5.8142403939517417E-2</v>
      </c>
      <c r="R252" s="13">
        <v>-1.0225960260764833E-2</v>
      </c>
      <c r="S252" s="13">
        <v>7.742706118767595E-3</v>
      </c>
      <c r="T252" s="13">
        <v>-2.2804026726437332E-2</v>
      </c>
      <c r="U252" s="13">
        <v>3.1700927958143943E-2</v>
      </c>
      <c r="V252" s="13">
        <v>3.9187872282949066E-2</v>
      </c>
      <c r="W252" s="13">
        <v>-8.4945664622319783E-2</v>
      </c>
      <c r="X252" s="13">
        <v>-2.7445932207816548E-2</v>
      </c>
      <c r="Y252" s="13">
        <v>5.4139669559800652E-3</v>
      </c>
      <c r="Z252" s="13">
        <v>1.0238354227035895E-2</v>
      </c>
      <c r="AA252" s="13">
        <v>-8.0551303975917588E-3</v>
      </c>
      <c r="AB252" s="13">
        <v>-4.6214204241237899E-2</v>
      </c>
      <c r="AC252" s="13">
        <v>-8.3598014643854857E-2</v>
      </c>
      <c r="AD252" s="151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277</v>
      </c>
      <c r="C253" s="46"/>
      <c r="D253" s="44">
        <v>1.04</v>
      </c>
      <c r="E253" s="44">
        <v>1.62</v>
      </c>
      <c r="F253" s="44">
        <v>0.36</v>
      </c>
      <c r="G253" s="44">
        <v>0.51</v>
      </c>
      <c r="H253" s="44">
        <v>0.76</v>
      </c>
      <c r="I253" s="44">
        <v>0.88</v>
      </c>
      <c r="J253" s="44">
        <v>1.49</v>
      </c>
      <c r="K253" s="44">
        <v>0.4</v>
      </c>
      <c r="L253" s="44">
        <v>0.01</v>
      </c>
      <c r="M253" s="44">
        <v>1.54</v>
      </c>
      <c r="N253" s="44">
        <v>0.18</v>
      </c>
      <c r="O253" s="44">
        <v>0.01</v>
      </c>
      <c r="P253" s="44">
        <v>0.28999999999999998</v>
      </c>
      <c r="Q253" s="44">
        <v>1.53</v>
      </c>
      <c r="R253" s="44">
        <v>0.34</v>
      </c>
      <c r="S253" s="44">
        <v>0.1</v>
      </c>
      <c r="T253" s="44">
        <v>0.65</v>
      </c>
      <c r="U253" s="44">
        <v>0.7</v>
      </c>
      <c r="V253" s="44">
        <v>0.88</v>
      </c>
      <c r="W253" s="44">
        <v>2.19</v>
      </c>
      <c r="X253" s="44">
        <v>0.77</v>
      </c>
      <c r="Y253" s="44">
        <v>0.05</v>
      </c>
      <c r="Z253" s="44">
        <v>0.17</v>
      </c>
      <c r="AA253" s="44">
        <v>0.28999999999999998</v>
      </c>
      <c r="AB253" s="44">
        <v>1.23</v>
      </c>
      <c r="AC253" s="44">
        <v>2.16</v>
      </c>
      <c r="AD253" s="151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484</v>
      </c>
      <c r="BM255" s="27" t="s">
        <v>66</v>
      </c>
    </row>
    <row r="256" spans="1:65" ht="15">
      <c r="A256" s="24" t="s">
        <v>33</v>
      </c>
      <c r="B256" s="18" t="s">
        <v>110</v>
      </c>
      <c r="C256" s="15" t="s">
        <v>111</v>
      </c>
      <c r="D256" s="16" t="s">
        <v>236</v>
      </c>
      <c r="E256" s="17" t="s">
        <v>236</v>
      </c>
      <c r="F256" s="17" t="s">
        <v>236</v>
      </c>
      <c r="G256" s="17" t="s">
        <v>236</v>
      </c>
      <c r="H256" s="17" t="s">
        <v>236</v>
      </c>
      <c r="I256" s="17" t="s">
        <v>236</v>
      </c>
      <c r="J256" s="17" t="s">
        <v>236</v>
      </c>
      <c r="K256" s="17" t="s">
        <v>236</v>
      </c>
      <c r="L256" s="17" t="s">
        <v>236</v>
      </c>
      <c r="M256" s="17" t="s">
        <v>236</v>
      </c>
      <c r="N256" s="17" t="s">
        <v>236</v>
      </c>
      <c r="O256" s="151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237</v>
      </c>
      <c r="C257" s="9" t="s">
        <v>237</v>
      </c>
      <c r="D257" s="149" t="s">
        <v>241</v>
      </c>
      <c r="E257" s="150" t="s">
        <v>243</v>
      </c>
      <c r="F257" s="150" t="s">
        <v>244</v>
      </c>
      <c r="G257" s="150" t="s">
        <v>245</v>
      </c>
      <c r="H257" s="150" t="s">
        <v>247</v>
      </c>
      <c r="I257" s="150" t="s">
        <v>250</v>
      </c>
      <c r="J257" s="150" t="s">
        <v>257</v>
      </c>
      <c r="K257" s="150" t="s">
        <v>260</v>
      </c>
      <c r="L257" s="150" t="s">
        <v>261</v>
      </c>
      <c r="M257" s="150" t="s">
        <v>263</v>
      </c>
      <c r="N257" s="150" t="s">
        <v>266</v>
      </c>
      <c r="O257" s="151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287</v>
      </c>
      <c r="E258" s="11" t="s">
        <v>287</v>
      </c>
      <c r="F258" s="11" t="s">
        <v>287</v>
      </c>
      <c r="G258" s="11" t="s">
        <v>288</v>
      </c>
      <c r="H258" s="11" t="s">
        <v>287</v>
      </c>
      <c r="I258" s="11" t="s">
        <v>287</v>
      </c>
      <c r="J258" s="11" t="s">
        <v>287</v>
      </c>
      <c r="K258" s="11" t="s">
        <v>287</v>
      </c>
      <c r="L258" s="11" t="s">
        <v>287</v>
      </c>
      <c r="M258" s="11" t="s">
        <v>288</v>
      </c>
      <c r="N258" s="11" t="s">
        <v>287</v>
      </c>
      <c r="O258" s="151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151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18">
        <v>1</v>
      </c>
      <c r="C260" s="14">
        <v>1</v>
      </c>
      <c r="D260" s="21">
        <v>3.5</v>
      </c>
      <c r="E260" s="21">
        <v>3.53</v>
      </c>
      <c r="F260" s="21">
        <v>3.3790059773114534</v>
      </c>
      <c r="G260" s="145">
        <v>3.9</v>
      </c>
      <c r="H260" s="145">
        <v>4.8067000000000002</v>
      </c>
      <c r="I260" s="21">
        <v>3.5</v>
      </c>
      <c r="J260" s="145">
        <v>3.08</v>
      </c>
      <c r="K260" s="21">
        <v>3.64</v>
      </c>
      <c r="L260" s="21">
        <v>3.5087000000000002</v>
      </c>
      <c r="M260" s="21">
        <v>3.7</v>
      </c>
      <c r="N260" s="21">
        <v>3.77</v>
      </c>
      <c r="O260" s="151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3.4</v>
      </c>
      <c r="E261" s="11">
        <v>3.47</v>
      </c>
      <c r="F261" s="11">
        <v>3.5548751081121748</v>
      </c>
      <c r="G261" s="146">
        <v>3.8</v>
      </c>
      <c r="H261" s="146">
        <v>4.6368</v>
      </c>
      <c r="I261" s="11">
        <v>3.68</v>
      </c>
      <c r="J261" s="146">
        <v>3.28</v>
      </c>
      <c r="K261" s="11">
        <v>3.55</v>
      </c>
      <c r="L261" s="11">
        <v>3.4504999999999999</v>
      </c>
      <c r="M261" s="11">
        <v>3.6</v>
      </c>
      <c r="N261" s="11">
        <v>3.45</v>
      </c>
      <c r="O261" s="151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33</v>
      </c>
    </row>
    <row r="262" spans="1:65">
      <c r="A262" s="29"/>
      <c r="B262" s="19">
        <v>1</v>
      </c>
      <c r="C262" s="9">
        <v>3</v>
      </c>
      <c r="D262" s="11">
        <v>3.5</v>
      </c>
      <c r="E262" s="11">
        <v>3.48</v>
      </c>
      <c r="F262" s="11">
        <v>3.4645239571902531</v>
      </c>
      <c r="G262" s="146">
        <v>3.7</v>
      </c>
      <c r="H262" s="146">
        <v>4.9371</v>
      </c>
      <c r="I262" s="11">
        <v>3.71</v>
      </c>
      <c r="J262" s="146">
        <v>2.91</v>
      </c>
      <c r="K262" s="11">
        <v>3.61</v>
      </c>
      <c r="L262" s="11">
        <v>3.4348999999999998</v>
      </c>
      <c r="M262" s="11">
        <v>3.6</v>
      </c>
      <c r="N262" s="11">
        <v>3.71</v>
      </c>
      <c r="O262" s="151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3.4</v>
      </c>
      <c r="E263" s="11">
        <v>3.6</v>
      </c>
      <c r="F263" s="11">
        <v>3.2628966798152046</v>
      </c>
      <c r="G263" s="146">
        <v>3.9</v>
      </c>
      <c r="H263" s="146">
        <v>4.8737000000000004</v>
      </c>
      <c r="I263" s="11">
        <v>3.62</v>
      </c>
      <c r="J263" s="146">
        <v>2.81</v>
      </c>
      <c r="K263" s="11">
        <v>3.53</v>
      </c>
      <c r="L263" s="11">
        <v>3.5526</v>
      </c>
      <c r="M263" s="11">
        <v>3.6</v>
      </c>
      <c r="N263" s="11">
        <v>3.63</v>
      </c>
      <c r="O263" s="151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3.554272155736462</v>
      </c>
    </row>
    <row r="264" spans="1:65">
      <c r="A264" s="29"/>
      <c r="B264" s="19">
        <v>1</v>
      </c>
      <c r="C264" s="9">
        <v>5</v>
      </c>
      <c r="D264" s="11">
        <v>3.8</v>
      </c>
      <c r="E264" s="11">
        <v>3.51</v>
      </c>
      <c r="F264" s="11">
        <v>3.3597980438622765</v>
      </c>
      <c r="G264" s="146">
        <v>3.7</v>
      </c>
      <c r="H264" s="146">
        <v>4.5627000000000004</v>
      </c>
      <c r="I264" s="11">
        <v>3.63</v>
      </c>
      <c r="J264" s="146">
        <v>2.96</v>
      </c>
      <c r="K264" s="11">
        <v>3.52</v>
      </c>
      <c r="L264" s="11">
        <v>3.6579999999999999</v>
      </c>
      <c r="M264" s="11">
        <v>3.5</v>
      </c>
      <c r="N264" s="11">
        <v>3.62</v>
      </c>
      <c r="O264" s="151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26</v>
      </c>
    </row>
    <row r="265" spans="1:65">
      <c r="A265" s="29"/>
      <c r="B265" s="19">
        <v>1</v>
      </c>
      <c r="C265" s="9">
        <v>6</v>
      </c>
      <c r="D265" s="11">
        <v>3.8</v>
      </c>
      <c r="E265" s="11">
        <v>3.46</v>
      </c>
      <c r="F265" s="11">
        <v>3.5062637090588042</v>
      </c>
      <c r="G265" s="146">
        <v>3.9</v>
      </c>
      <c r="H265" s="146">
        <v>4.6100000000000003</v>
      </c>
      <c r="I265" s="11">
        <v>3.66</v>
      </c>
      <c r="J265" s="146">
        <v>3.2</v>
      </c>
      <c r="K265" s="11">
        <v>3.67</v>
      </c>
      <c r="L265" s="11">
        <v>3.5529999999999999</v>
      </c>
      <c r="M265" s="11">
        <v>3.6</v>
      </c>
      <c r="N265" s="11">
        <v>3.37</v>
      </c>
      <c r="O265" s="151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20" t="s">
        <v>273</v>
      </c>
      <c r="C266" s="12"/>
      <c r="D266" s="22">
        <v>3.5666666666666669</v>
      </c>
      <c r="E266" s="22">
        <v>3.5083333333333333</v>
      </c>
      <c r="F266" s="22">
        <v>3.4212272458916941</v>
      </c>
      <c r="G266" s="22">
        <v>3.8166666666666664</v>
      </c>
      <c r="H266" s="22">
        <v>4.7378333333333336</v>
      </c>
      <c r="I266" s="22">
        <v>3.6333333333333333</v>
      </c>
      <c r="J266" s="22">
        <v>3.0399999999999996</v>
      </c>
      <c r="K266" s="22">
        <v>3.586666666666666</v>
      </c>
      <c r="L266" s="22">
        <v>3.5262833333333337</v>
      </c>
      <c r="M266" s="22">
        <v>3.6</v>
      </c>
      <c r="N266" s="22">
        <v>3.5916666666666668</v>
      </c>
      <c r="O266" s="151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274</v>
      </c>
      <c r="C267" s="28"/>
      <c r="D267" s="11">
        <v>3.5</v>
      </c>
      <c r="E267" s="11">
        <v>3.4950000000000001</v>
      </c>
      <c r="F267" s="11">
        <v>3.4217649672508532</v>
      </c>
      <c r="G267" s="11">
        <v>3.8499999999999996</v>
      </c>
      <c r="H267" s="11">
        <v>4.7217500000000001</v>
      </c>
      <c r="I267" s="11">
        <v>3.645</v>
      </c>
      <c r="J267" s="11">
        <v>3.02</v>
      </c>
      <c r="K267" s="11">
        <v>3.58</v>
      </c>
      <c r="L267" s="11">
        <v>3.5306500000000001</v>
      </c>
      <c r="M267" s="11">
        <v>3.6</v>
      </c>
      <c r="N267" s="11">
        <v>3.625</v>
      </c>
      <c r="O267" s="151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275</v>
      </c>
      <c r="C268" s="28"/>
      <c r="D268" s="23">
        <v>0.18618986725025249</v>
      </c>
      <c r="E268" s="23">
        <v>5.1929439306299716E-2</v>
      </c>
      <c r="F268" s="23">
        <v>0.10732409504854357</v>
      </c>
      <c r="G268" s="23">
        <v>9.8319208025017382E-2</v>
      </c>
      <c r="H268" s="23">
        <v>0.15500345372496269</v>
      </c>
      <c r="I268" s="23">
        <v>7.3120904443713428E-2</v>
      </c>
      <c r="J268" s="23">
        <v>0.17944358444926356</v>
      </c>
      <c r="K268" s="23">
        <v>6.2182527020592147E-2</v>
      </c>
      <c r="L268" s="23">
        <v>8.1435653534963848E-2</v>
      </c>
      <c r="M268" s="23">
        <v>6.3245553203367638E-2</v>
      </c>
      <c r="N268" s="23">
        <v>0.15315569420255534</v>
      </c>
      <c r="O268" s="202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03"/>
      <c r="AT268" s="203"/>
      <c r="AU268" s="203"/>
      <c r="AV268" s="203"/>
      <c r="AW268" s="203"/>
      <c r="AX268" s="203"/>
      <c r="AY268" s="203"/>
      <c r="AZ268" s="203"/>
      <c r="BA268" s="203"/>
      <c r="BB268" s="203"/>
      <c r="BC268" s="203"/>
      <c r="BD268" s="203"/>
      <c r="BE268" s="203"/>
      <c r="BF268" s="203"/>
      <c r="BG268" s="203"/>
      <c r="BH268" s="203"/>
      <c r="BI268" s="203"/>
      <c r="BJ268" s="203"/>
      <c r="BK268" s="203"/>
      <c r="BL268" s="203"/>
      <c r="BM268" s="56"/>
    </row>
    <row r="269" spans="1:65">
      <c r="A269" s="29"/>
      <c r="B269" s="3" t="s">
        <v>86</v>
      </c>
      <c r="C269" s="28"/>
      <c r="D269" s="13">
        <v>5.2202766518762378E-2</v>
      </c>
      <c r="E269" s="13">
        <v>1.48017404198479E-2</v>
      </c>
      <c r="F269" s="13">
        <v>3.1370057390201531E-2</v>
      </c>
      <c r="G269" s="13">
        <v>2.5760491185594075E-2</v>
      </c>
      <c r="H269" s="13">
        <v>3.271610519399782E-2</v>
      </c>
      <c r="I269" s="13">
        <v>2.0125019571664245E-2</v>
      </c>
      <c r="J269" s="13">
        <v>5.9027494884626178E-2</v>
      </c>
      <c r="K269" s="13">
        <v>1.7337135786410454E-2</v>
      </c>
      <c r="L269" s="13">
        <v>2.3093905349342463E-2</v>
      </c>
      <c r="M269" s="13">
        <v>1.7568209223157678E-2</v>
      </c>
      <c r="N269" s="13">
        <v>4.264195662252121E-2</v>
      </c>
      <c r="O269" s="151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276</v>
      </c>
      <c r="C270" s="28"/>
      <c r="D270" s="13">
        <v>3.4872149309670419E-3</v>
      </c>
      <c r="E270" s="13">
        <v>-1.2924959145006687E-2</v>
      </c>
      <c r="F270" s="13">
        <v>-3.7432392347906851E-2</v>
      </c>
      <c r="G270" s="13">
        <v>7.382510382799734E-2</v>
      </c>
      <c r="H270" s="13">
        <v>0.33299677845058895</v>
      </c>
      <c r="I270" s="13">
        <v>2.2243985303508573E-2</v>
      </c>
      <c r="J270" s="13">
        <v>-0.14469127101211043</v>
      </c>
      <c r="K270" s="13">
        <v>9.1142460427293681E-3</v>
      </c>
      <c r="L270" s="13">
        <v>-7.8746987221998133E-3</v>
      </c>
      <c r="M270" s="13">
        <v>1.2865600117237808E-2</v>
      </c>
      <c r="N270" s="13">
        <v>1.0521003820670227E-2</v>
      </c>
      <c r="O270" s="151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45" t="s">
        <v>277</v>
      </c>
      <c r="C271" s="46"/>
      <c r="D271" s="44">
        <v>0.22</v>
      </c>
      <c r="E271" s="44">
        <v>0.87</v>
      </c>
      <c r="F271" s="44">
        <v>1.85</v>
      </c>
      <c r="G271" s="44">
        <v>2.57</v>
      </c>
      <c r="H271" s="44">
        <v>12.86</v>
      </c>
      <c r="I271" s="44">
        <v>0.52</v>
      </c>
      <c r="J271" s="44">
        <v>6.1</v>
      </c>
      <c r="K271" s="44">
        <v>0</v>
      </c>
      <c r="L271" s="44">
        <v>0.67</v>
      </c>
      <c r="M271" s="44">
        <v>0.15</v>
      </c>
      <c r="N271" s="44">
        <v>0.06</v>
      </c>
      <c r="O271" s="151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BM272" s="55"/>
    </row>
    <row r="273" spans="1:65" ht="15">
      <c r="B273" s="8" t="s">
        <v>485</v>
      </c>
      <c r="BM273" s="27" t="s">
        <v>66</v>
      </c>
    </row>
    <row r="274" spans="1:65" ht="15">
      <c r="A274" s="24" t="s">
        <v>36</v>
      </c>
      <c r="B274" s="18" t="s">
        <v>110</v>
      </c>
      <c r="C274" s="15" t="s">
        <v>111</v>
      </c>
      <c r="D274" s="16" t="s">
        <v>236</v>
      </c>
      <c r="E274" s="17" t="s">
        <v>236</v>
      </c>
      <c r="F274" s="17" t="s">
        <v>236</v>
      </c>
      <c r="G274" s="17" t="s">
        <v>236</v>
      </c>
      <c r="H274" s="17" t="s">
        <v>236</v>
      </c>
      <c r="I274" s="17" t="s">
        <v>236</v>
      </c>
      <c r="J274" s="17" t="s">
        <v>236</v>
      </c>
      <c r="K274" s="17" t="s">
        <v>236</v>
      </c>
      <c r="L274" s="17" t="s">
        <v>236</v>
      </c>
      <c r="M274" s="17" t="s">
        <v>236</v>
      </c>
      <c r="N274" s="17" t="s">
        <v>236</v>
      </c>
      <c r="O274" s="151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237</v>
      </c>
      <c r="C275" s="9" t="s">
        <v>237</v>
      </c>
      <c r="D275" s="149" t="s">
        <v>241</v>
      </c>
      <c r="E275" s="150" t="s">
        <v>243</v>
      </c>
      <c r="F275" s="150" t="s">
        <v>244</v>
      </c>
      <c r="G275" s="150" t="s">
        <v>245</v>
      </c>
      <c r="H275" s="150" t="s">
        <v>247</v>
      </c>
      <c r="I275" s="150" t="s">
        <v>250</v>
      </c>
      <c r="J275" s="150" t="s">
        <v>257</v>
      </c>
      <c r="K275" s="150" t="s">
        <v>260</v>
      </c>
      <c r="L275" s="150" t="s">
        <v>261</v>
      </c>
      <c r="M275" s="150" t="s">
        <v>263</v>
      </c>
      <c r="N275" s="150" t="s">
        <v>266</v>
      </c>
      <c r="O275" s="151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287</v>
      </c>
      <c r="E276" s="11" t="s">
        <v>287</v>
      </c>
      <c r="F276" s="11" t="s">
        <v>287</v>
      </c>
      <c r="G276" s="11" t="s">
        <v>288</v>
      </c>
      <c r="H276" s="11" t="s">
        <v>287</v>
      </c>
      <c r="I276" s="11" t="s">
        <v>287</v>
      </c>
      <c r="J276" s="11" t="s">
        <v>287</v>
      </c>
      <c r="K276" s="11" t="s">
        <v>287</v>
      </c>
      <c r="L276" s="11" t="s">
        <v>287</v>
      </c>
      <c r="M276" s="11" t="s">
        <v>288</v>
      </c>
      <c r="N276" s="11" t="s">
        <v>287</v>
      </c>
      <c r="O276" s="151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151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3</v>
      </c>
    </row>
    <row r="278" spans="1:65">
      <c r="A278" s="29"/>
      <c r="B278" s="18">
        <v>1</v>
      </c>
      <c r="C278" s="14">
        <v>1</v>
      </c>
      <c r="D278" s="21">
        <v>0.9</v>
      </c>
      <c r="E278" s="21">
        <v>1</v>
      </c>
      <c r="F278" s="21">
        <v>0.93391509831336283</v>
      </c>
      <c r="G278" s="21">
        <v>1.1000000000000001</v>
      </c>
      <c r="H278" s="145">
        <v>1.2825</v>
      </c>
      <c r="I278" s="21">
        <v>1.04</v>
      </c>
      <c r="J278" s="21">
        <v>0.9</v>
      </c>
      <c r="K278" s="21">
        <v>1.0900000000000001</v>
      </c>
      <c r="L278" s="21">
        <v>1.0731999999999999</v>
      </c>
      <c r="M278" s="145" t="s">
        <v>96</v>
      </c>
      <c r="N278" s="21">
        <v>1.08</v>
      </c>
      <c r="O278" s="151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0.9</v>
      </c>
      <c r="E279" s="11">
        <v>0.9900000000000001</v>
      </c>
      <c r="F279" s="11">
        <v>0.99716701369290728</v>
      </c>
      <c r="G279" s="11">
        <v>1</v>
      </c>
      <c r="H279" s="146">
        <v>1.2759</v>
      </c>
      <c r="I279" s="11">
        <v>1</v>
      </c>
      <c r="J279" s="11">
        <v>0.94</v>
      </c>
      <c r="K279" s="11">
        <v>1.06</v>
      </c>
      <c r="L279" s="11">
        <v>1.0532999999999999</v>
      </c>
      <c r="M279" s="146" t="s">
        <v>96</v>
      </c>
      <c r="N279" s="11">
        <v>1.06</v>
      </c>
      <c r="O279" s="151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34</v>
      </c>
    </row>
    <row r="280" spans="1:65">
      <c r="A280" s="29"/>
      <c r="B280" s="19">
        <v>1</v>
      </c>
      <c r="C280" s="9">
        <v>3</v>
      </c>
      <c r="D280" s="11">
        <v>1</v>
      </c>
      <c r="E280" s="11">
        <v>0.98</v>
      </c>
      <c r="F280" s="11">
        <v>0.97904428499766838</v>
      </c>
      <c r="G280" s="11">
        <v>1</v>
      </c>
      <c r="H280" s="146">
        <v>1.2345999999999999</v>
      </c>
      <c r="I280" s="11">
        <v>1.01</v>
      </c>
      <c r="J280" s="11">
        <v>0.85</v>
      </c>
      <c r="K280" s="11">
        <v>1.06</v>
      </c>
      <c r="L280" s="11">
        <v>1.0820000000000001</v>
      </c>
      <c r="M280" s="146" t="s">
        <v>96</v>
      </c>
      <c r="N280" s="11">
        <v>1.07</v>
      </c>
      <c r="O280" s="151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0.9</v>
      </c>
      <c r="E281" s="11">
        <v>1.02</v>
      </c>
      <c r="F281" s="11">
        <v>0.96563618119874695</v>
      </c>
      <c r="G281" s="11">
        <v>1</v>
      </c>
      <c r="H281" s="146">
        <v>1.274</v>
      </c>
      <c r="I281" s="11">
        <v>1.02</v>
      </c>
      <c r="J281" s="11">
        <v>0.82</v>
      </c>
      <c r="K281" s="11">
        <v>1.05</v>
      </c>
      <c r="L281" s="11">
        <v>1.0861000000000001</v>
      </c>
      <c r="M281" s="146" t="s">
        <v>96</v>
      </c>
      <c r="N281" s="11">
        <v>1.04</v>
      </c>
      <c r="O281" s="151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1.0069833138476523</v>
      </c>
    </row>
    <row r="282" spans="1:65">
      <c r="A282" s="29"/>
      <c r="B282" s="19">
        <v>1</v>
      </c>
      <c r="C282" s="9">
        <v>5</v>
      </c>
      <c r="D282" s="11">
        <v>1</v>
      </c>
      <c r="E282" s="11">
        <v>1.01</v>
      </c>
      <c r="F282" s="11">
        <v>0.95399477248750686</v>
      </c>
      <c r="G282" s="11">
        <v>1</v>
      </c>
      <c r="H282" s="146">
        <v>1.25</v>
      </c>
      <c r="I282" s="11">
        <v>1</v>
      </c>
      <c r="J282" s="11">
        <v>0.85</v>
      </c>
      <c r="K282" s="11">
        <v>1.05</v>
      </c>
      <c r="L282" s="147">
        <v>1.1468</v>
      </c>
      <c r="M282" s="146" t="s">
        <v>96</v>
      </c>
      <c r="N282" s="11">
        <v>1.06</v>
      </c>
      <c r="O282" s="151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27</v>
      </c>
    </row>
    <row r="283" spans="1:65">
      <c r="A283" s="29"/>
      <c r="B283" s="19">
        <v>1</v>
      </c>
      <c r="C283" s="9">
        <v>6</v>
      </c>
      <c r="D283" s="11">
        <v>1.1000000000000001</v>
      </c>
      <c r="E283" s="11">
        <v>1.02</v>
      </c>
      <c r="F283" s="11">
        <v>0.94722159708303888</v>
      </c>
      <c r="G283" s="11">
        <v>1.1000000000000001</v>
      </c>
      <c r="H283" s="146">
        <v>1.2526999999999999</v>
      </c>
      <c r="I283" s="11">
        <v>1.06</v>
      </c>
      <c r="J283" s="11">
        <v>0.92</v>
      </c>
      <c r="K283" s="11">
        <v>1.02</v>
      </c>
      <c r="L283" s="11">
        <v>1.0954999999999999</v>
      </c>
      <c r="M283" s="146" t="s">
        <v>96</v>
      </c>
      <c r="N283" s="147">
        <v>1</v>
      </c>
      <c r="O283" s="151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20" t="s">
        <v>273</v>
      </c>
      <c r="C284" s="12"/>
      <c r="D284" s="22">
        <v>0.96666666666666645</v>
      </c>
      <c r="E284" s="22">
        <v>1.0033333333333332</v>
      </c>
      <c r="F284" s="22">
        <v>0.9628298246288719</v>
      </c>
      <c r="G284" s="22">
        <v>1.0333333333333332</v>
      </c>
      <c r="H284" s="22">
        <v>1.2616166666666666</v>
      </c>
      <c r="I284" s="22">
        <v>1.0216666666666667</v>
      </c>
      <c r="J284" s="22">
        <v>0.87999999999999989</v>
      </c>
      <c r="K284" s="22">
        <v>1.0549999999999999</v>
      </c>
      <c r="L284" s="22">
        <v>1.0894833333333331</v>
      </c>
      <c r="M284" s="22" t="s">
        <v>725</v>
      </c>
      <c r="N284" s="22">
        <v>1.0516666666666667</v>
      </c>
      <c r="O284" s="151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274</v>
      </c>
      <c r="C285" s="28"/>
      <c r="D285" s="11">
        <v>0.95</v>
      </c>
      <c r="E285" s="11">
        <v>1.0049999999999999</v>
      </c>
      <c r="F285" s="11">
        <v>0.95981547684312685</v>
      </c>
      <c r="G285" s="11">
        <v>1</v>
      </c>
      <c r="H285" s="11">
        <v>1.26335</v>
      </c>
      <c r="I285" s="11">
        <v>1.0150000000000001</v>
      </c>
      <c r="J285" s="11">
        <v>0.875</v>
      </c>
      <c r="K285" s="11">
        <v>1.0550000000000002</v>
      </c>
      <c r="L285" s="11">
        <v>1.08405</v>
      </c>
      <c r="M285" s="11" t="s">
        <v>725</v>
      </c>
      <c r="N285" s="11">
        <v>1.06</v>
      </c>
      <c r="O285" s="151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275</v>
      </c>
      <c r="C286" s="28"/>
      <c r="D286" s="23">
        <v>8.1649658092772623E-2</v>
      </c>
      <c r="E286" s="23">
        <v>1.6329931618554519E-2</v>
      </c>
      <c r="F286" s="23">
        <v>2.2836651358865184E-2</v>
      </c>
      <c r="G286" s="23">
        <v>5.1639777949432274E-2</v>
      </c>
      <c r="H286" s="23">
        <v>1.8643113116286882E-2</v>
      </c>
      <c r="I286" s="23">
        <v>2.4013884872437191E-2</v>
      </c>
      <c r="J286" s="23">
        <v>4.6904157598234311E-2</v>
      </c>
      <c r="K286" s="23">
        <v>2.2583179581272449E-2</v>
      </c>
      <c r="L286" s="23">
        <v>3.1506279797314518E-2</v>
      </c>
      <c r="M286" s="23" t="s">
        <v>725</v>
      </c>
      <c r="N286" s="23">
        <v>2.8577380332470436E-2</v>
      </c>
      <c r="O286" s="202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F286" s="203"/>
      <c r="BG286" s="203"/>
      <c r="BH286" s="203"/>
      <c r="BI286" s="203"/>
      <c r="BJ286" s="203"/>
      <c r="BK286" s="203"/>
      <c r="BL286" s="203"/>
      <c r="BM286" s="56"/>
    </row>
    <row r="287" spans="1:65">
      <c r="A287" s="29"/>
      <c r="B287" s="3" t="s">
        <v>86</v>
      </c>
      <c r="C287" s="28"/>
      <c r="D287" s="13">
        <v>8.446516354424756E-2</v>
      </c>
      <c r="E287" s="13">
        <v>1.6275679354041051E-2</v>
      </c>
      <c r="F287" s="13">
        <v>2.3718263367742787E-2</v>
      </c>
      <c r="G287" s="13">
        <v>4.9973978660740916E-2</v>
      </c>
      <c r="H287" s="13">
        <v>1.4777161406359736E-2</v>
      </c>
      <c r="I287" s="13">
        <v>2.3504618145941784E-2</v>
      </c>
      <c r="J287" s="13">
        <v>5.3300179088902631E-2</v>
      </c>
      <c r="K287" s="13">
        <v>2.140585742300706E-2</v>
      </c>
      <c r="L287" s="13">
        <v>2.8918551420992693E-2</v>
      </c>
      <c r="M287" s="13" t="s">
        <v>725</v>
      </c>
      <c r="N287" s="13">
        <v>2.7173420284440981E-2</v>
      </c>
      <c r="O287" s="151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276</v>
      </c>
      <c r="C288" s="28"/>
      <c r="D288" s="13">
        <v>-4.0037055854418413E-2</v>
      </c>
      <c r="E288" s="13">
        <v>-3.62466831786179E-3</v>
      </c>
      <c r="F288" s="13">
        <v>-4.3847289832510961E-2</v>
      </c>
      <c r="G288" s="13">
        <v>2.6167285121138972E-2</v>
      </c>
      <c r="H288" s="13">
        <v>0.25286749970669131</v>
      </c>
      <c r="I288" s="13">
        <v>1.4581525450416688E-2</v>
      </c>
      <c r="J288" s="13">
        <v>-0.12610269912264294</v>
      </c>
      <c r="K288" s="13">
        <v>4.7683695938195214E-2</v>
      </c>
      <c r="L288" s="13">
        <v>8.1927891307802092E-2</v>
      </c>
      <c r="M288" s="13" t="s">
        <v>725</v>
      </c>
      <c r="N288" s="13">
        <v>4.437347888941745E-2</v>
      </c>
      <c r="O288" s="151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45" t="s">
        <v>277</v>
      </c>
      <c r="C289" s="46"/>
      <c r="D289" s="44">
        <v>0.67</v>
      </c>
      <c r="E289" s="44">
        <v>0.22</v>
      </c>
      <c r="F289" s="44">
        <v>0.72</v>
      </c>
      <c r="G289" s="44">
        <v>0.14000000000000001</v>
      </c>
      <c r="H289" s="44">
        <v>2.94</v>
      </c>
      <c r="I289" s="44">
        <v>0</v>
      </c>
      <c r="J289" s="44">
        <v>1.74</v>
      </c>
      <c r="K289" s="44">
        <v>0.41</v>
      </c>
      <c r="L289" s="44">
        <v>0.83</v>
      </c>
      <c r="M289" s="44">
        <v>11.3</v>
      </c>
      <c r="N289" s="44">
        <v>0.37</v>
      </c>
      <c r="O289" s="151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5"/>
    </row>
    <row r="291" spans="1:65" ht="15">
      <c r="B291" s="8" t="s">
        <v>486</v>
      </c>
      <c r="BM291" s="27" t="s">
        <v>66</v>
      </c>
    </row>
    <row r="292" spans="1:65" ht="15">
      <c r="A292" s="24" t="s">
        <v>39</v>
      </c>
      <c r="B292" s="18" t="s">
        <v>110</v>
      </c>
      <c r="C292" s="15" t="s">
        <v>111</v>
      </c>
      <c r="D292" s="16" t="s">
        <v>236</v>
      </c>
      <c r="E292" s="17" t="s">
        <v>236</v>
      </c>
      <c r="F292" s="17" t="s">
        <v>236</v>
      </c>
      <c r="G292" s="17" t="s">
        <v>236</v>
      </c>
      <c r="H292" s="17" t="s">
        <v>236</v>
      </c>
      <c r="I292" s="17" t="s">
        <v>236</v>
      </c>
      <c r="J292" s="17" t="s">
        <v>236</v>
      </c>
      <c r="K292" s="17" t="s">
        <v>236</v>
      </c>
      <c r="L292" s="17" t="s">
        <v>236</v>
      </c>
      <c r="M292" s="17" t="s">
        <v>236</v>
      </c>
      <c r="N292" s="17" t="s">
        <v>236</v>
      </c>
      <c r="O292" s="151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237</v>
      </c>
      <c r="C293" s="9" t="s">
        <v>237</v>
      </c>
      <c r="D293" s="149" t="s">
        <v>241</v>
      </c>
      <c r="E293" s="150" t="s">
        <v>243</v>
      </c>
      <c r="F293" s="150" t="s">
        <v>244</v>
      </c>
      <c r="G293" s="150" t="s">
        <v>245</v>
      </c>
      <c r="H293" s="150" t="s">
        <v>247</v>
      </c>
      <c r="I293" s="150" t="s">
        <v>250</v>
      </c>
      <c r="J293" s="150" t="s">
        <v>257</v>
      </c>
      <c r="K293" s="150" t="s">
        <v>260</v>
      </c>
      <c r="L293" s="150" t="s">
        <v>261</v>
      </c>
      <c r="M293" s="150" t="s">
        <v>263</v>
      </c>
      <c r="N293" s="150" t="s">
        <v>266</v>
      </c>
      <c r="O293" s="151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287</v>
      </c>
      <c r="E294" s="11" t="s">
        <v>287</v>
      </c>
      <c r="F294" s="11" t="s">
        <v>287</v>
      </c>
      <c r="G294" s="11" t="s">
        <v>288</v>
      </c>
      <c r="H294" s="11" t="s">
        <v>287</v>
      </c>
      <c r="I294" s="11" t="s">
        <v>287</v>
      </c>
      <c r="J294" s="11" t="s">
        <v>287</v>
      </c>
      <c r="K294" s="11" t="s">
        <v>287</v>
      </c>
      <c r="L294" s="11" t="s">
        <v>287</v>
      </c>
      <c r="M294" s="11" t="s">
        <v>288</v>
      </c>
      <c r="N294" s="11" t="s">
        <v>287</v>
      </c>
      <c r="O294" s="151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151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</v>
      </c>
    </row>
    <row r="296" spans="1:65">
      <c r="A296" s="29"/>
      <c r="B296" s="18">
        <v>1</v>
      </c>
      <c r="C296" s="14">
        <v>1</v>
      </c>
      <c r="D296" s="145">
        <v>1.2</v>
      </c>
      <c r="E296" s="21">
        <v>1.22</v>
      </c>
      <c r="F296" s="21">
        <v>1.3570100905544822</v>
      </c>
      <c r="G296" s="21">
        <v>1.34</v>
      </c>
      <c r="H296" s="145">
        <v>2.7725</v>
      </c>
      <c r="I296" s="21">
        <v>1.32</v>
      </c>
      <c r="J296" s="21">
        <v>1.53</v>
      </c>
      <c r="K296" s="21">
        <v>1.56</v>
      </c>
      <c r="L296" s="21">
        <v>1.5740000000000001</v>
      </c>
      <c r="M296" s="145">
        <v>1.3</v>
      </c>
      <c r="N296" s="21">
        <v>1.38</v>
      </c>
      <c r="O296" s="151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46">
        <v>1.2</v>
      </c>
      <c r="E297" s="11">
        <v>1.24</v>
      </c>
      <c r="F297" s="11">
        <v>1.3760904163401451</v>
      </c>
      <c r="G297" s="11">
        <v>1.29</v>
      </c>
      <c r="H297" s="146">
        <v>2.7181000000000002</v>
      </c>
      <c r="I297" s="11">
        <v>1.31</v>
      </c>
      <c r="J297" s="11">
        <v>1.65</v>
      </c>
      <c r="K297" s="11">
        <v>1.55</v>
      </c>
      <c r="L297" s="11">
        <v>1.581</v>
      </c>
      <c r="M297" s="146">
        <v>1.2</v>
      </c>
      <c r="N297" s="11">
        <v>1.31</v>
      </c>
      <c r="O297" s="151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35</v>
      </c>
    </row>
    <row r="298" spans="1:65">
      <c r="A298" s="29"/>
      <c r="B298" s="19">
        <v>1</v>
      </c>
      <c r="C298" s="9">
        <v>3</v>
      </c>
      <c r="D298" s="146">
        <v>1.3</v>
      </c>
      <c r="E298" s="11">
        <v>1.22</v>
      </c>
      <c r="F298" s="11">
        <v>1.3922753321648891</v>
      </c>
      <c r="G298" s="11">
        <v>1.32</v>
      </c>
      <c r="H298" s="146">
        <v>2.7624</v>
      </c>
      <c r="I298" s="11">
        <v>1.26</v>
      </c>
      <c r="J298" s="11">
        <v>1.48</v>
      </c>
      <c r="K298" s="11">
        <v>1.58</v>
      </c>
      <c r="L298" s="11">
        <v>1.5656000000000001</v>
      </c>
      <c r="M298" s="146">
        <v>1.2</v>
      </c>
      <c r="N298" s="11">
        <v>1.32</v>
      </c>
      <c r="O298" s="151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46">
        <v>1.2</v>
      </c>
      <c r="E299" s="11">
        <v>1.19</v>
      </c>
      <c r="F299" s="11">
        <v>1.3794335985348232</v>
      </c>
      <c r="G299" s="11">
        <v>1.31</v>
      </c>
      <c r="H299" s="146">
        <v>2.7713000000000001</v>
      </c>
      <c r="I299" s="11">
        <v>1.28</v>
      </c>
      <c r="J299" s="11">
        <v>1.42</v>
      </c>
      <c r="K299" s="11">
        <v>1.57</v>
      </c>
      <c r="L299" s="11">
        <v>1.6056999999999999</v>
      </c>
      <c r="M299" s="146">
        <v>1.2</v>
      </c>
      <c r="N299" s="11">
        <v>1.28</v>
      </c>
      <c r="O299" s="151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1.3977019014237402</v>
      </c>
    </row>
    <row r="300" spans="1:65">
      <c r="A300" s="29"/>
      <c r="B300" s="19">
        <v>1</v>
      </c>
      <c r="C300" s="9">
        <v>5</v>
      </c>
      <c r="D300" s="146">
        <v>1.3</v>
      </c>
      <c r="E300" s="11">
        <v>1.22</v>
      </c>
      <c r="F300" s="11">
        <v>1.3513657762140554</v>
      </c>
      <c r="G300" s="11">
        <v>1.31</v>
      </c>
      <c r="H300" s="146">
        <v>2.7768000000000002</v>
      </c>
      <c r="I300" s="11">
        <v>1.25</v>
      </c>
      <c r="J300" s="11">
        <v>1.51</v>
      </c>
      <c r="K300" s="11">
        <v>1.55</v>
      </c>
      <c r="L300" s="147">
        <v>1.6640999999999999</v>
      </c>
      <c r="M300" s="146">
        <v>1.2</v>
      </c>
      <c r="N300" s="11">
        <v>1.3</v>
      </c>
      <c r="O300" s="151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28</v>
      </c>
    </row>
    <row r="301" spans="1:65">
      <c r="A301" s="29"/>
      <c r="B301" s="19">
        <v>1</v>
      </c>
      <c r="C301" s="9">
        <v>6</v>
      </c>
      <c r="D301" s="146">
        <v>1.3</v>
      </c>
      <c r="E301" s="11">
        <v>1.21</v>
      </c>
      <c r="F301" s="11">
        <v>1.3941560545311329</v>
      </c>
      <c r="G301" s="11">
        <v>1.38</v>
      </c>
      <c r="H301" s="146">
        <v>2.7383999999999999</v>
      </c>
      <c r="I301" s="11">
        <v>1.33</v>
      </c>
      <c r="J301" s="11">
        <v>1.62</v>
      </c>
      <c r="K301" s="11">
        <v>1.53</v>
      </c>
      <c r="L301" s="11">
        <v>1.5814999999999999</v>
      </c>
      <c r="M301" s="146">
        <v>1.2</v>
      </c>
      <c r="N301" s="11">
        <v>1.21</v>
      </c>
      <c r="O301" s="151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273</v>
      </c>
      <c r="C302" s="12"/>
      <c r="D302" s="22">
        <v>1.25</v>
      </c>
      <c r="E302" s="22">
        <v>1.2166666666666666</v>
      </c>
      <c r="F302" s="22">
        <v>1.3750552113899213</v>
      </c>
      <c r="G302" s="22">
        <v>1.325</v>
      </c>
      <c r="H302" s="22">
        <v>2.7565833333333334</v>
      </c>
      <c r="I302" s="22">
        <v>1.2916666666666667</v>
      </c>
      <c r="J302" s="22">
        <v>1.5350000000000001</v>
      </c>
      <c r="K302" s="22">
        <v>1.5566666666666666</v>
      </c>
      <c r="L302" s="22">
        <v>1.5953166666666665</v>
      </c>
      <c r="M302" s="22">
        <v>1.2166666666666668</v>
      </c>
      <c r="N302" s="22">
        <v>1.3</v>
      </c>
      <c r="O302" s="151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274</v>
      </c>
      <c r="C303" s="28"/>
      <c r="D303" s="11">
        <v>1.25</v>
      </c>
      <c r="E303" s="11">
        <v>1.22</v>
      </c>
      <c r="F303" s="11">
        <v>1.3777620074374841</v>
      </c>
      <c r="G303" s="11">
        <v>1.3149999999999999</v>
      </c>
      <c r="H303" s="11">
        <v>2.7668499999999998</v>
      </c>
      <c r="I303" s="11">
        <v>1.2949999999999999</v>
      </c>
      <c r="J303" s="11">
        <v>1.52</v>
      </c>
      <c r="K303" s="11">
        <v>1.5550000000000002</v>
      </c>
      <c r="L303" s="11">
        <v>1.5812499999999998</v>
      </c>
      <c r="M303" s="11">
        <v>1.2</v>
      </c>
      <c r="N303" s="11">
        <v>1.3050000000000002</v>
      </c>
      <c r="O303" s="151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275</v>
      </c>
      <c r="C304" s="28"/>
      <c r="D304" s="23">
        <v>5.4772255750516662E-2</v>
      </c>
      <c r="E304" s="23">
        <v>1.6329931618554533E-2</v>
      </c>
      <c r="F304" s="23">
        <v>1.7711196551370594E-2</v>
      </c>
      <c r="G304" s="23">
        <v>3.1464265445104493E-2</v>
      </c>
      <c r="H304" s="23">
        <v>2.3341243897159077E-2</v>
      </c>
      <c r="I304" s="23">
        <v>3.3115957885386141E-2</v>
      </c>
      <c r="J304" s="23">
        <v>8.642916174532761E-2</v>
      </c>
      <c r="K304" s="23">
        <v>1.7511900715418277E-2</v>
      </c>
      <c r="L304" s="23">
        <v>3.6255505329076058E-2</v>
      </c>
      <c r="M304" s="23">
        <v>4.0824829046386332E-2</v>
      </c>
      <c r="N304" s="23">
        <v>5.5497747702046421E-2</v>
      </c>
      <c r="O304" s="202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03"/>
      <c r="AR304" s="203"/>
      <c r="AS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F304" s="203"/>
      <c r="BG304" s="203"/>
      <c r="BH304" s="203"/>
      <c r="BI304" s="203"/>
      <c r="BJ304" s="203"/>
      <c r="BK304" s="203"/>
      <c r="BL304" s="203"/>
      <c r="BM304" s="56"/>
    </row>
    <row r="305" spans="1:65">
      <c r="A305" s="29"/>
      <c r="B305" s="3" t="s">
        <v>86</v>
      </c>
      <c r="C305" s="28"/>
      <c r="D305" s="13">
        <v>4.3817804600413332E-2</v>
      </c>
      <c r="E305" s="13">
        <v>1.3421861604291398E-2</v>
      </c>
      <c r="F305" s="13">
        <v>1.2880353024856302E-2</v>
      </c>
      <c r="G305" s="13">
        <v>2.3746615430267543E-2</v>
      </c>
      <c r="H305" s="13">
        <v>8.4674544806647399E-3</v>
      </c>
      <c r="I305" s="13">
        <v>2.5638160943524752E-2</v>
      </c>
      <c r="J305" s="13">
        <v>5.6305642830832316E-2</v>
      </c>
      <c r="K305" s="13">
        <v>1.1249615020611312E-2</v>
      </c>
      <c r="L305" s="13">
        <v>2.272621234806636E-2</v>
      </c>
      <c r="M305" s="13">
        <v>3.3554654010728491E-2</v>
      </c>
      <c r="N305" s="13">
        <v>4.2690575155420324E-2</v>
      </c>
      <c r="O305" s="151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-0.10567482327475319</v>
      </c>
      <c r="E306" s="13">
        <v>-0.12952349465409319</v>
      </c>
      <c r="F306" s="13">
        <v>-1.6202804053389586E-2</v>
      </c>
      <c r="G306" s="13">
        <v>-5.2015312671238378E-2</v>
      </c>
      <c r="H306" s="13">
        <v>0.97222550139296282</v>
      </c>
      <c r="I306" s="13">
        <v>-7.5863984050578148E-2</v>
      </c>
      <c r="J306" s="13">
        <v>9.8231317018603326E-2</v>
      </c>
      <c r="K306" s="13">
        <v>0.11373295341517409</v>
      </c>
      <c r="L306" s="13">
        <v>0.14138548787951866</v>
      </c>
      <c r="M306" s="13">
        <v>-0.12952349465409296</v>
      </c>
      <c r="N306" s="13">
        <v>-6.9901816205743206E-2</v>
      </c>
      <c r="O306" s="151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44">
        <v>0.67</v>
      </c>
      <c r="F307" s="44">
        <v>0</v>
      </c>
      <c r="G307" s="44">
        <v>0.21</v>
      </c>
      <c r="H307" s="44">
        <v>5.88</v>
      </c>
      <c r="I307" s="44">
        <v>0.36</v>
      </c>
      <c r="J307" s="44">
        <v>0.68</v>
      </c>
      <c r="K307" s="44">
        <v>0.77</v>
      </c>
      <c r="L307" s="44">
        <v>0.94</v>
      </c>
      <c r="M307" s="44" t="s">
        <v>278</v>
      </c>
      <c r="N307" s="44">
        <v>0.32</v>
      </c>
      <c r="O307" s="151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 t="s">
        <v>291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BM308" s="55"/>
    </row>
    <row r="309" spans="1:65">
      <c r="BM309" s="55"/>
    </row>
    <row r="310" spans="1:65" ht="15">
      <c r="B310" s="8" t="s">
        <v>487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236</v>
      </c>
      <c r="E311" s="17" t="s">
        <v>236</v>
      </c>
      <c r="F311" s="17" t="s">
        <v>236</v>
      </c>
      <c r="G311" s="17" t="s">
        <v>236</v>
      </c>
      <c r="H311" s="17" t="s">
        <v>236</v>
      </c>
      <c r="I311" s="17" t="s">
        <v>236</v>
      </c>
      <c r="J311" s="17" t="s">
        <v>236</v>
      </c>
      <c r="K311" s="17" t="s">
        <v>236</v>
      </c>
      <c r="L311" s="17" t="s">
        <v>236</v>
      </c>
      <c r="M311" s="17" t="s">
        <v>236</v>
      </c>
      <c r="N311" s="17" t="s">
        <v>236</v>
      </c>
      <c r="O311" s="17" t="s">
        <v>236</v>
      </c>
      <c r="P311" s="17" t="s">
        <v>236</v>
      </c>
      <c r="Q311" s="17" t="s">
        <v>236</v>
      </c>
      <c r="R311" s="17" t="s">
        <v>236</v>
      </c>
      <c r="S311" s="17" t="s">
        <v>236</v>
      </c>
      <c r="T311" s="17" t="s">
        <v>236</v>
      </c>
      <c r="U311" s="17" t="s">
        <v>236</v>
      </c>
      <c r="V311" s="17" t="s">
        <v>236</v>
      </c>
      <c r="W311" s="17" t="s">
        <v>236</v>
      </c>
      <c r="X311" s="17" t="s">
        <v>236</v>
      </c>
      <c r="Y311" s="17" t="s">
        <v>236</v>
      </c>
      <c r="Z311" s="17" t="s">
        <v>236</v>
      </c>
      <c r="AA311" s="17" t="s">
        <v>236</v>
      </c>
      <c r="AB311" s="17" t="s">
        <v>236</v>
      </c>
      <c r="AC311" s="17" t="s">
        <v>236</v>
      </c>
      <c r="AD311" s="151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237</v>
      </c>
      <c r="C312" s="9" t="s">
        <v>237</v>
      </c>
      <c r="D312" s="149" t="s">
        <v>239</v>
      </c>
      <c r="E312" s="150" t="s">
        <v>241</v>
      </c>
      <c r="F312" s="150" t="s">
        <v>242</v>
      </c>
      <c r="G312" s="150" t="s">
        <v>243</v>
      </c>
      <c r="H312" s="150" t="s">
        <v>244</v>
      </c>
      <c r="I312" s="150" t="s">
        <v>245</v>
      </c>
      <c r="J312" s="150" t="s">
        <v>246</v>
      </c>
      <c r="K312" s="150" t="s">
        <v>247</v>
      </c>
      <c r="L312" s="150" t="s">
        <v>248</v>
      </c>
      <c r="M312" s="150" t="s">
        <v>249</v>
      </c>
      <c r="N312" s="150" t="s">
        <v>250</v>
      </c>
      <c r="O312" s="150" t="s">
        <v>251</v>
      </c>
      <c r="P312" s="150" t="s">
        <v>252</v>
      </c>
      <c r="Q312" s="150" t="s">
        <v>253</v>
      </c>
      <c r="R312" s="150" t="s">
        <v>254</v>
      </c>
      <c r="S312" s="150" t="s">
        <v>255</v>
      </c>
      <c r="T312" s="150" t="s">
        <v>256</v>
      </c>
      <c r="U312" s="150" t="s">
        <v>257</v>
      </c>
      <c r="V312" s="150" t="s">
        <v>258</v>
      </c>
      <c r="W312" s="150" t="s">
        <v>259</v>
      </c>
      <c r="X312" s="150" t="s">
        <v>260</v>
      </c>
      <c r="Y312" s="150" t="s">
        <v>261</v>
      </c>
      <c r="Z312" s="150" t="s">
        <v>263</v>
      </c>
      <c r="AA312" s="150" t="s">
        <v>264</v>
      </c>
      <c r="AB312" s="150" t="s">
        <v>265</v>
      </c>
      <c r="AC312" s="150" t="s">
        <v>266</v>
      </c>
      <c r="AD312" s="151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114</v>
      </c>
      <c r="E313" s="11" t="s">
        <v>287</v>
      </c>
      <c r="F313" s="11" t="s">
        <v>287</v>
      </c>
      <c r="G313" s="11" t="s">
        <v>114</v>
      </c>
      <c r="H313" s="11" t="s">
        <v>287</v>
      </c>
      <c r="I313" s="11" t="s">
        <v>288</v>
      </c>
      <c r="J313" s="11" t="s">
        <v>288</v>
      </c>
      <c r="K313" s="11" t="s">
        <v>114</v>
      </c>
      <c r="L313" s="11" t="s">
        <v>288</v>
      </c>
      <c r="M313" s="11" t="s">
        <v>114</v>
      </c>
      <c r="N313" s="11" t="s">
        <v>114</v>
      </c>
      <c r="O313" s="11" t="s">
        <v>288</v>
      </c>
      <c r="P313" s="11" t="s">
        <v>288</v>
      </c>
      <c r="Q313" s="11" t="s">
        <v>288</v>
      </c>
      <c r="R313" s="11" t="s">
        <v>288</v>
      </c>
      <c r="S313" s="11" t="s">
        <v>288</v>
      </c>
      <c r="T313" s="11" t="s">
        <v>288</v>
      </c>
      <c r="U313" s="11" t="s">
        <v>114</v>
      </c>
      <c r="V313" s="11" t="s">
        <v>287</v>
      </c>
      <c r="W313" s="11" t="s">
        <v>114</v>
      </c>
      <c r="X313" s="11" t="s">
        <v>288</v>
      </c>
      <c r="Y313" s="11" t="s">
        <v>114</v>
      </c>
      <c r="Z313" s="11" t="s">
        <v>288</v>
      </c>
      <c r="AA313" s="11" t="s">
        <v>114</v>
      </c>
      <c r="AB313" s="11" t="s">
        <v>114</v>
      </c>
      <c r="AC313" s="11" t="s">
        <v>114</v>
      </c>
      <c r="AD313" s="151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151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2.42</v>
      </c>
      <c r="E315" s="21">
        <v>2.2000000000000002</v>
      </c>
      <c r="F315" s="21">
        <v>2.31</v>
      </c>
      <c r="G315" s="21">
        <v>2.27</v>
      </c>
      <c r="H315" s="21">
        <v>2.3743548289419136</v>
      </c>
      <c r="I315" s="21">
        <v>2.5299999999999998</v>
      </c>
      <c r="J315" s="21">
        <v>2.4500000000000002</v>
      </c>
      <c r="K315" s="21">
        <v>2.3277840000000003</v>
      </c>
      <c r="L315" s="21">
        <v>2.38</v>
      </c>
      <c r="M315" s="21">
        <v>2.4</v>
      </c>
      <c r="N315" s="21">
        <v>2.34</v>
      </c>
      <c r="O315" s="21">
        <v>2.25</v>
      </c>
      <c r="P315" s="21">
        <v>2.23</v>
      </c>
      <c r="Q315" s="21">
        <v>2.2200000000000002</v>
      </c>
      <c r="R315" s="21">
        <v>2.14</v>
      </c>
      <c r="S315" s="21">
        <v>2.4</v>
      </c>
      <c r="T315" s="21">
        <v>2.2841</v>
      </c>
      <c r="U315" s="145">
        <v>2.0699999999999998</v>
      </c>
      <c r="V315" s="21">
        <v>2.39</v>
      </c>
      <c r="W315" s="152">
        <v>2.21</v>
      </c>
      <c r="X315" s="21">
        <v>2.29</v>
      </c>
      <c r="Y315" s="21">
        <v>2.3927999999999998</v>
      </c>
      <c r="Z315" s="21">
        <v>2.2450000000000001</v>
      </c>
      <c r="AA315" s="21">
        <v>2.309811180526169</v>
      </c>
      <c r="AB315" s="21">
        <v>2.4264609999999998</v>
      </c>
      <c r="AC315" s="21">
        <v>2.29</v>
      </c>
      <c r="AD315" s="151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2.4300000000000002</v>
      </c>
      <c r="E316" s="11">
        <v>2.19</v>
      </c>
      <c r="F316" s="11">
        <v>2.39</v>
      </c>
      <c r="G316" s="11">
        <v>2.2400000000000002</v>
      </c>
      <c r="H316" s="11">
        <v>2.4346354509649761</v>
      </c>
      <c r="I316" s="11">
        <v>2.46</v>
      </c>
      <c r="J316" s="11">
        <v>2.39</v>
      </c>
      <c r="K316" s="11">
        <v>2.3109139999999999</v>
      </c>
      <c r="L316" s="11">
        <v>2.46</v>
      </c>
      <c r="M316" s="11">
        <v>2.4500000000000002</v>
      </c>
      <c r="N316" s="11">
        <v>2.36</v>
      </c>
      <c r="O316" s="11">
        <v>2.2200000000000002</v>
      </c>
      <c r="P316" s="11">
        <v>2.29</v>
      </c>
      <c r="Q316" s="11">
        <v>2.16</v>
      </c>
      <c r="R316" s="11">
        <v>2.2000000000000002</v>
      </c>
      <c r="S316" s="11">
        <v>2.33</v>
      </c>
      <c r="T316" s="11">
        <v>2.2843</v>
      </c>
      <c r="U316" s="146">
        <v>2.19</v>
      </c>
      <c r="V316" s="11">
        <v>2.4500000000000002</v>
      </c>
      <c r="W316" s="11">
        <v>2.3199999999999998</v>
      </c>
      <c r="X316" s="11">
        <v>2.27</v>
      </c>
      <c r="Y316" s="11">
        <v>2.3738000000000001</v>
      </c>
      <c r="Z316" s="11">
        <v>2.1890000000000001</v>
      </c>
      <c r="AA316" s="11">
        <v>2.3451010569648481</v>
      </c>
      <c r="AB316" s="11">
        <v>2.5017169999999997</v>
      </c>
      <c r="AC316" s="11">
        <v>2.31</v>
      </c>
      <c r="AD316" s="151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2.46</v>
      </c>
      <c r="E317" s="11">
        <v>2.23</v>
      </c>
      <c r="F317" s="11">
        <v>2.33</v>
      </c>
      <c r="G317" s="11">
        <v>2.23</v>
      </c>
      <c r="H317" s="11">
        <v>2.3848804421196377</v>
      </c>
      <c r="I317" s="11">
        <v>2.4700000000000002</v>
      </c>
      <c r="J317" s="11">
        <v>2.38</v>
      </c>
      <c r="K317" s="11">
        <v>2.3372700000000002</v>
      </c>
      <c r="L317" s="11">
        <v>2.44</v>
      </c>
      <c r="M317" s="11">
        <v>2.38</v>
      </c>
      <c r="N317" s="11">
        <v>2.38</v>
      </c>
      <c r="O317" s="11">
        <v>2.2400000000000002</v>
      </c>
      <c r="P317" s="11">
        <v>2.27</v>
      </c>
      <c r="Q317" s="11">
        <v>2.2000000000000002</v>
      </c>
      <c r="R317" s="11">
        <v>2.14</v>
      </c>
      <c r="S317" s="11">
        <v>2.33</v>
      </c>
      <c r="T317" s="11">
        <v>2.3315999999999999</v>
      </c>
      <c r="U317" s="146">
        <v>2.08</v>
      </c>
      <c r="V317" s="147">
        <v>2.29</v>
      </c>
      <c r="W317" s="11">
        <v>2.37</v>
      </c>
      <c r="X317" s="11">
        <v>2.35</v>
      </c>
      <c r="Y317" s="11">
        <v>2.3616000000000001</v>
      </c>
      <c r="Z317" s="11">
        <v>2.2170000000000001</v>
      </c>
      <c r="AA317" s="11">
        <v>2.2908674825677275</v>
      </c>
      <c r="AB317" s="11">
        <v>2.3877899999999999</v>
      </c>
      <c r="AC317" s="11">
        <v>2.31</v>
      </c>
      <c r="AD317" s="151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2.44</v>
      </c>
      <c r="E318" s="11">
        <v>2.2599999999999998</v>
      </c>
      <c r="F318" s="11">
        <v>2.3199999999999998</v>
      </c>
      <c r="G318" s="11">
        <v>2.31</v>
      </c>
      <c r="H318" s="11">
        <v>2.3770499395106643</v>
      </c>
      <c r="I318" s="11">
        <v>2.44</v>
      </c>
      <c r="J318" s="11">
        <v>2.33</v>
      </c>
      <c r="K318" s="11">
        <v>2.3443300000000002</v>
      </c>
      <c r="L318" s="11">
        <v>2.3199999999999998</v>
      </c>
      <c r="M318" s="11">
        <v>2.39</v>
      </c>
      <c r="N318" s="11">
        <v>2.38</v>
      </c>
      <c r="O318" s="11">
        <v>2.27</v>
      </c>
      <c r="P318" s="11">
        <v>2.29</v>
      </c>
      <c r="Q318" s="11">
        <v>2.17</v>
      </c>
      <c r="R318" s="11">
        <v>2.13</v>
      </c>
      <c r="S318" s="11">
        <v>2.39</v>
      </c>
      <c r="T318" s="11">
        <v>2.3113000000000001</v>
      </c>
      <c r="U318" s="146">
        <v>2.0699999999999998</v>
      </c>
      <c r="V318" s="11">
        <v>2.4300000000000002</v>
      </c>
      <c r="W318" s="11">
        <v>2.31</v>
      </c>
      <c r="X318" s="11">
        <v>2.34</v>
      </c>
      <c r="Y318" s="11">
        <v>2.4371999999999998</v>
      </c>
      <c r="Z318" s="11">
        <v>2.1749999999999998</v>
      </c>
      <c r="AA318" s="11">
        <v>2.2748918841598056</v>
      </c>
      <c r="AB318" s="11">
        <v>2.2908250000000003</v>
      </c>
      <c r="AC318" s="11">
        <v>2.25</v>
      </c>
      <c r="AD318" s="151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2.3275972477111697</v>
      </c>
    </row>
    <row r="319" spans="1:65">
      <c r="A319" s="29"/>
      <c r="B319" s="19">
        <v>1</v>
      </c>
      <c r="C319" s="9">
        <v>5</v>
      </c>
      <c r="D319" s="11">
        <v>2.4500000000000002</v>
      </c>
      <c r="E319" s="11">
        <v>2.2000000000000002</v>
      </c>
      <c r="F319" s="11">
        <v>2.31</v>
      </c>
      <c r="G319" s="11">
        <v>2.2799999999999998</v>
      </c>
      <c r="H319" s="11">
        <v>2.3709718908986663</v>
      </c>
      <c r="I319" s="11">
        <v>2.41</v>
      </c>
      <c r="J319" s="11">
        <v>2.36</v>
      </c>
      <c r="K319" s="11">
        <v>2.38368</v>
      </c>
      <c r="L319" s="11">
        <v>2.46</v>
      </c>
      <c r="M319" s="11">
        <v>2.36</v>
      </c>
      <c r="N319" s="11">
        <v>2.3199999999999998</v>
      </c>
      <c r="O319" s="11">
        <v>2.3199999999999998</v>
      </c>
      <c r="P319" s="11">
        <v>2.3199999999999998</v>
      </c>
      <c r="Q319" s="11">
        <v>2.19</v>
      </c>
      <c r="R319" s="11">
        <v>2.14</v>
      </c>
      <c r="S319" s="11">
        <v>2.36</v>
      </c>
      <c r="T319" s="11">
        <v>2.3584999999999998</v>
      </c>
      <c r="U319" s="146">
        <v>2.09</v>
      </c>
      <c r="V319" s="11">
        <v>2.46</v>
      </c>
      <c r="W319" s="11">
        <v>2.3199999999999998</v>
      </c>
      <c r="X319" s="11">
        <v>2.29</v>
      </c>
      <c r="Y319" s="11">
        <v>2.4020000000000001</v>
      </c>
      <c r="Z319" s="11">
        <v>2.1890000000000001</v>
      </c>
      <c r="AA319" s="11">
        <v>2.3505064645510996</v>
      </c>
      <c r="AB319" s="11">
        <v>2.3535719999999998</v>
      </c>
      <c r="AC319" s="11">
        <v>2.33</v>
      </c>
      <c r="AD319" s="151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29</v>
      </c>
    </row>
    <row r="320" spans="1:65">
      <c r="A320" s="29"/>
      <c r="B320" s="19">
        <v>1</v>
      </c>
      <c r="C320" s="9">
        <v>6</v>
      </c>
      <c r="D320" s="11">
        <v>2.4700000000000002</v>
      </c>
      <c r="E320" s="147">
        <v>2.37</v>
      </c>
      <c r="F320" s="11">
        <v>2.35</v>
      </c>
      <c r="G320" s="11">
        <v>2.21</v>
      </c>
      <c r="H320" s="11">
        <v>2.3830430903307684</v>
      </c>
      <c r="I320" s="11">
        <v>2.4900000000000002</v>
      </c>
      <c r="J320" s="11">
        <v>2.33</v>
      </c>
      <c r="K320" s="11">
        <v>2.37093</v>
      </c>
      <c r="L320" s="11">
        <v>2.29</v>
      </c>
      <c r="M320" s="11">
        <v>2.34</v>
      </c>
      <c r="N320" s="11">
        <v>2.36</v>
      </c>
      <c r="O320" s="11">
        <v>2.2200000000000002</v>
      </c>
      <c r="P320" s="11">
        <v>2.2599999999999998</v>
      </c>
      <c r="Q320" s="11">
        <v>2.2000000000000002</v>
      </c>
      <c r="R320" s="147">
        <v>2.0499999999999998</v>
      </c>
      <c r="S320" s="11">
        <v>2.33</v>
      </c>
      <c r="T320" s="11">
        <v>2.2945000000000002</v>
      </c>
      <c r="U320" s="146">
        <v>2.16</v>
      </c>
      <c r="V320" s="11">
        <v>2.42</v>
      </c>
      <c r="W320" s="11">
        <v>2.34</v>
      </c>
      <c r="X320" s="11">
        <v>2.31</v>
      </c>
      <c r="Y320" s="11">
        <v>2.4258000000000002</v>
      </c>
      <c r="Z320" s="11">
        <v>2.2240000000000002</v>
      </c>
      <c r="AA320" s="11">
        <v>2.3815974717182438</v>
      </c>
      <c r="AB320" s="11">
        <v>2.440563</v>
      </c>
      <c r="AC320" s="11">
        <v>2.25</v>
      </c>
      <c r="AD320" s="151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273</v>
      </c>
      <c r="C321" s="12"/>
      <c r="D321" s="22">
        <v>2.4449999999999998</v>
      </c>
      <c r="E321" s="22">
        <v>2.2416666666666671</v>
      </c>
      <c r="F321" s="22">
        <v>2.335</v>
      </c>
      <c r="G321" s="22">
        <v>2.2566666666666664</v>
      </c>
      <c r="H321" s="22">
        <v>2.3874892737944378</v>
      </c>
      <c r="I321" s="22">
        <v>2.4666666666666668</v>
      </c>
      <c r="J321" s="22">
        <v>2.3733333333333335</v>
      </c>
      <c r="K321" s="22">
        <v>2.345818</v>
      </c>
      <c r="L321" s="22">
        <v>2.3916666666666662</v>
      </c>
      <c r="M321" s="22">
        <v>2.3866666666666663</v>
      </c>
      <c r="N321" s="22">
        <v>2.3566666666666665</v>
      </c>
      <c r="O321" s="22">
        <v>2.2533333333333334</v>
      </c>
      <c r="P321" s="22">
        <v>2.2766666666666664</v>
      </c>
      <c r="Q321" s="22">
        <v>2.19</v>
      </c>
      <c r="R321" s="22">
        <v>2.1333333333333333</v>
      </c>
      <c r="S321" s="22">
        <v>2.3566666666666669</v>
      </c>
      <c r="T321" s="22">
        <v>2.3107166666666665</v>
      </c>
      <c r="U321" s="22">
        <v>2.11</v>
      </c>
      <c r="V321" s="22">
        <v>2.4066666666666667</v>
      </c>
      <c r="W321" s="22">
        <v>2.3116666666666665</v>
      </c>
      <c r="X321" s="22">
        <v>2.3083333333333331</v>
      </c>
      <c r="Y321" s="22">
        <v>2.3988666666666671</v>
      </c>
      <c r="Z321" s="22">
        <v>2.2065000000000001</v>
      </c>
      <c r="AA321" s="22">
        <v>2.3254625900813157</v>
      </c>
      <c r="AB321" s="22">
        <v>2.4001546666666669</v>
      </c>
      <c r="AC321" s="22">
        <v>2.29</v>
      </c>
      <c r="AD321" s="151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274</v>
      </c>
      <c r="C322" s="28"/>
      <c r="D322" s="11">
        <v>2.4450000000000003</v>
      </c>
      <c r="E322" s="11">
        <v>2.2149999999999999</v>
      </c>
      <c r="F322" s="11">
        <v>2.3250000000000002</v>
      </c>
      <c r="G322" s="11">
        <v>2.2549999999999999</v>
      </c>
      <c r="H322" s="11">
        <v>2.3800465149207164</v>
      </c>
      <c r="I322" s="11">
        <v>2.4649999999999999</v>
      </c>
      <c r="J322" s="11">
        <v>2.37</v>
      </c>
      <c r="K322" s="11">
        <v>2.3408000000000002</v>
      </c>
      <c r="L322" s="11">
        <v>2.41</v>
      </c>
      <c r="M322" s="11">
        <v>2.3849999999999998</v>
      </c>
      <c r="N322" s="11">
        <v>2.36</v>
      </c>
      <c r="O322" s="11">
        <v>2.2450000000000001</v>
      </c>
      <c r="P322" s="11">
        <v>2.2800000000000002</v>
      </c>
      <c r="Q322" s="11">
        <v>2.1950000000000003</v>
      </c>
      <c r="R322" s="11">
        <v>2.14</v>
      </c>
      <c r="S322" s="11">
        <v>2.3449999999999998</v>
      </c>
      <c r="T322" s="11">
        <v>2.3029000000000002</v>
      </c>
      <c r="U322" s="11">
        <v>2.085</v>
      </c>
      <c r="V322" s="11">
        <v>2.4249999999999998</v>
      </c>
      <c r="W322" s="11">
        <v>2.3199999999999998</v>
      </c>
      <c r="X322" s="11">
        <v>2.2999999999999998</v>
      </c>
      <c r="Y322" s="11">
        <v>2.3974000000000002</v>
      </c>
      <c r="Z322" s="11">
        <v>2.2030000000000003</v>
      </c>
      <c r="AA322" s="11">
        <v>2.3274561187455083</v>
      </c>
      <c r="AB322" s="11">
        <v>2.4071254999999998</v>
      </c>
      <c r="AC322" s="11">
        <v>2.2999999999999998</v>
      </c>
      <c r="AD322" s="151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275</v>
      </c>
      <c r="C323" s="28"/>
      <c r="D323" s="23">
        <v>1.870828693386976E-2</v>
      </c>
      <c r="E323" s="23">
        <v>6.7946057035465024E-2</v>
      </c>
      <c r="F323" s="23">
        <v>3.0822070014844934E-2</v>
      </c>
      <c r="G323" s="23">
        <v>3.6696957185394348E-2</v>
      </c>
      <c r="H323" s="23">
        <v>2.3679754439156361E-2</v>
      </c>
      <c r="I323" s="23">
        <v>4.1311822359545718E-2</v>
      </c>
      <c r="J323" s="23">
        <v>4.5018514709691065E-2</v>
      </c>
      <c r="K323" s="23">
        <v>2.7140156255998204E-2</v>
      </c>
      <c r="L323" s="23">
        <v>7.3869253865642012E-2</v>
      </c>
      <c r="M323" s="23">
        <v>3.7771241264574235E-2</v>
      </c>
      <c r="N323" s="23">
        <v>2.3380903889000264E-2</v>
      </c>
      <c r="O323" s="23">
        <v>3.7771241264573985E-2</v>
      </c>
      <c r="P323" s="23">
        <v>3.0767948691238192E-2</v>
      </c>
      <c r="Q323" s="23">
        <v>2.1908902300206704E-2</v>
      </c>
      <c r="R323" s="23">
        <v>4.8027769744874459E-2</v>
      </c>
      <c r="S323" s="23">
        <v>3.2041639575194403E-2</v>
      </c>
      <c r="T323" s="23">
        <v>2.9627582869121483E-2</v>
      </c>
      <c r="U323" s="23">
        <v>5.1768716422179201E-2</v>
      </c>
      <c r="V323" s="23">
        <v>6.2182527020592099E-2</v>
      </c>
      <c r="W323" s="23">
        <v>5.4191020166321532E-2</v>
      </c>
      <c r="X323" s="23">
        <v>3.1251666622224575E-2</v>
      </c>
      <c r="Y323" s="23">
        <v>2.9184288010274683E-2</v>
      </c>
      <c r="Z323" s="23">
        <v>2.6470738561664743E-2</v>
      </c>
      <c r="AA323" s="23">
        <v>4.0405876673388325E-2</v>
      </c>
      <c r="AB323" s="23">
        <v>7.3369707587441324E-2</v>
      </c>
      <c r="AC323" s="23">
        <v>3.3466401061363046E-2</v>
      </c>
      <c r="AD323" s="202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56"/>
    </row>
    <row r="324" spans="1:65">
      <c r="A324" s="29"/>
      <c r="B324" s="3" t="s">
        <v>86</v>
      </c>
      <c r="C324" s="28"/>
      <c r="D324" s="13">
        <v>7.6516510976972442E-3</v>
      </c>
      <c r="E324" s="13">
        <v>3.0310508714705579E-2</v>
      </c>
      <c r="F324" s="13">
        <v>1.3200029984944298E-2</v>
      </c>
      <c r="G324" s="13">
        <v>1.6261576300765593E-2</v>
      </c>
      <c r="H324" s="13">
        <v>9.918266313934939E-3</v>
      </c>
      <c r="I324" s="13">
        <v>1.6748036091707722E-2</v>
      </c>
      <c r="J324" s="13">
        <v>1.8968475299027131E-2</v>
      </c>
      <c r="K324" s="13">
        <v>1.1569591611965722E-2</v>
      </c>
      <c r="L324" s="13">
        <v>3.0886099177271926E-2</v>
      </c>
      <c r="M324" s="13">
        <v>1.5825939077335576E-2</v>
      </c>
      <c r="N324" s="13">
        <v>9.9211756247525873E-3</v>
      </c>
      <c r="O324" s="13">
        <v>1.6762385176586087E-2</v>
      </c>
      <c r="P324" s="13">
        <v>1.3514472338757626E-2</v>
      </c>
      <c r="Q324" s="13">
        <v>1.0004064977263336E-2</v>
      </c>
      <c r="R324" s="13">
        <v>2.2513017067909903E-2</v>
      </c>
      <c r="S324" s="13">
        <v>1.3596169551001867E-2</v>
      </c>
      <c r="T324" s="13">
        <v>1.28218155416955E-2</v>
      </c>
      <c r="U324" s="13">
        <v>2.4534936692975927E-2</v>
      </c>
      <c r="V324" s="13">
        <v>2.5837615105509183E-2</v>
      </c>
      <c r="W324" s="13">
        <v>2.3442402379086461E-2</v>
      </c>
      <c r="X324" s="13">
        <v>1.3538628139591875E-2</v>
      </c>
      <c r="Y324" s="13">
        <v>1.2165864996084822E-2</v>
      </c>
      <c r="Z324" s="13">
        <v>1.1996709069415247E-2</v>
      </c>
      <c r="AA324" s="13">
        <v>1.7375414614593059E-2</v>
      </c>
      <c r="AB324" s="13">
        <v>3.0568741509203291E-2</v>
      </c>
      <c r="AC324" s="13">
        <v>1.4614148935093033E-2</v>
      </c>
      <c r="AD324" s="151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276</v>
      </c>
      <c r="C325" s="28"/>
      <c r="D325" s="13">
        <v>5.0439461725724888E-2</v>
      </c>
      <c r="E325" s="13">
        <v>-3.6918148588206967E-2</v>
      </c>
      <c r="F325" s="13">
        <v>3.180426637860112E-3</v>
      </c>
      <c r="G325" s="13">
        <v>-3.0473734712589406E-2</v>
      </c>
      <c r="H325" s="13">
        <v>2.5731266928658902E-2</v>
      </c>
      <c r="I325" s="13">
        <v>5.9748059546061993E-2</v>
      </c>
      <c r="J325" s="13">
        <v>1.9649484319994803E-2</v>
      </c>
      <c r="K325" s="13">
        <v>7.8281379249556249E-3</v>
      </c>
      <c r="L325" s="13">
        <v>2.7525990167972081E-2</v>
      </c>
      <c r="M325" s="13">
        <v>2.5377852209432783E-2</v>
      </c>
      <c r="N325" s="13">
        <v>1.2489024458196996E-2</v>
      </c>
      <c r="O325" s="13">
        <v>-3.190582668494879E-2</v>
      </c>
      <c r="P325" s="13">
        <v>-2.1881182878432104E-2</v>
      </c>
      <c r="Q325" s="13">
        <v>-5.9115574159780082E-2</v>
      </c>
      <c r="R325" s="13">
        <v>-8.3461137689892384E-2</v>
      </c>
      <c r="S325" s="13">
        <v>1.2489024458197218E-2</v>
      </c>
      <c r="T325" s="13">
        <v>-7.2523633807792809E-3</v>
      </c>
      <c r="U325" s="13">
        <v>-9.3485781496409182E-2</v>
      </c>
      <c r="V325" s="13">
        <v>3.3970404043590197E-2</v>
      </c>
      <c r="W325" s="13">
        <v>-6.8442171686567965E-3</v>
      </c>
      <c r="X325" s="13">
        <v>-8.2763091410164025E-3</v>
      </c>
      <c r="Y325" s="13">
        <v>3.0619308828269132E-2</v>
      </c>
      <c r="Z325" s="13">
        <v>-5.2026718896600266E-2</v>
      </c>
      <c r="AA325" s="13">
        <v>-9.1710781663500995E-4</v>
      </c>
      <c r="AB325" s="13">
        <v>3.1172669166388722E-2</v>
      </c>
      <c r="AC325" s="13">
        <v>-1.6152814988993791E-2</v>
      </c>
      <c r="AD325" s="151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277</v>
      </c>
      <c r="C326" s="46"/>
      <c r="D326" s="44">
        <v>1.3</v>
      </c>
      <c r="E326" s="44">
        <v>1.01</v>
      </c>
      <c r="F326" s="44">
        <v>0.05</v>
      </c>
      <c r="G326" s="44">
        <v>0.84</v>
      </c>
      <c r="H326" s="44">
        <v>0.65</v>
      </c>
      <c r="I326" s="44">
        <v>1.55</v>
      </c>
      <c r="J326" s="44">
        <v>0.49</v>
      </c>
      <c r="K326" s="44">
        <v>0.18</v>
      </c>
      <c r="L326" s="44">
        <v>0.7</v>
      </c>
      <c r="M326" s="44">
        <v>0.64</v>
      </c>
      <c r="N326" s="44">
        <v>0.3</v>
      </c>
      <c r="O326" s="44">
        <v>0.87</v>
      </c>
      <c r="P326" s="44">
        <v>0.61</v>
      </c>
      <c r="Q326" s="44">
        <v>1.59</v>
      </c>
      <c r="R326" s="44">
        <v>2.2400000000000002</v>
      </c>
      <c r="S326" s="44">
        <v>0.3</v>
      </c>
      <c r="T326" s="44">
        <v>0.22</v>
      </c>
      <c r="U326" s="44">
        <v>2.5</v>
      </c>
      <c r="V326" s="44">
        <v>0.87</v>
      </c>
      <c r="W326" s="44">
        <v>0.21</v>
      </c>
      <c r="X326" s="44">
        <v>0.25</v>
      </c>
      <c r="Y326" s="44">
        <v>0.78</v>
      </c>
      <c r="Z326" s="44">
        <v>1.4</v>
      </c>
      <c r="AA326" s="44">
        <v>0.05</v>
      </c>
      <c r="AB326" s="44">
        <v>0.79</v>
      </c>
      <c r="AC326" s="44">
        <v>0.46</v>
      </c>
      <c r="AD326" s="151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BM327" s="55"/>
    </row>
    <row r="328" spans="1:65" ht="15">
      <c r="B328" s="8" t="s">
        <v>488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236</v>
      </c>
      <c r="E329" s="17" t="s">
        <v>236</v>
      </c>
      <c r="F329" s="17" t="s">
        <v>236</v>
      </c>
      <c r="G329" s="17" t="s">
        <v>236</v>
      </c>
      <c r="H329" s="17" t="s">
        <v>236</v>
      </c>
      <c r="I329" s="17" t="s">
        <v>236</v>
      </c>
      <c r="J329" s="17" t="s">
        <v>236</v>
      </c>
      <c r="K329" s="17" t="s">
        <v>236</v>
      </c>
      <c r="L329" s="17" t="s">
        <v>236</v>
      </c>
      <c r="M329" s="17" t="s">
        <v>236</v>
      </c>
      <c r="N329" s="17" t="s">
        <v>236</v>
      </c>
      <c r="O329" s="17" t="s">
        <v>236</v>
      </c>
      <c r="P329" s="17" t="s">
        <v>236</v>
      </c>
      <c r="Q329" s="17" t="s">
        <v>236</v>
      </c>
      <c r="R329" s="17" t="s">
        <v>236</v>
      </c>
      <c r="S329" s="17" t="s">
        <v>236</v>
      </c>
      <c r="T329" s="17" t="s">
        <v>236</v>
      </c>
      <c r="U329" s="17" t="s">
        <v>236</v>
      </c>
      <c r="V329" s="17" t="s">
        <v>236</v>
      </c>
      <c r="W329" s="17" t="s">
        <v>236</v>
      </c>
      <c r="X329" s="17" t="s">
        <v>236</v>
      </c>
      <c r="Y329" s="17" t="s">
        <v>236</v>
      </c>
      <c r="Z329" s="17" t="s">
        <v>236</v>
      </c>
      <c r="AA329" s="17" t="s">
        <v>236</v>
      </c>
      <c r="AB329" s="151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237</v>
      </c>
      <c r="C330" s="9" t="s">
        <v>237</v>
      </c>
      <c r="D330" s="149" t="s">
        <v>239</v>
      </c>
      <c r="E330" s="150" t="s">
        <v>241</v>
      </c>
      <c r="F330" s="150" t="s">
        <v>243</v>
      </c>
      <c r="G330" s="150" t="s">
        <v>244</v>
      </c>
      <c r="H330" s="150" t="s">
        <v>245</v>
      </c>
      <c r="I330" s="150" t="s">
        <v>246</v>
      </c>
      <c r="J330" s="150" t="s">
        <v>247</v>
      </c>
      <c r="K330" s="150" t="s">
        <v>248</v>
      </c>
      <c r="L330" s="150" t="s">
        <v>249</v>
      </c>
      <c r="M330" s="150" t="s">
        <v>250</v>
      </c>
      <c r="N330" s="150" t="s">
        <v>251</v>
      </c>
      <c r="O330" s="150" t="s">
        <v>252</v>
      </c>
      <c r="P330" s="150" t="s">
        <v>253</v>
      </c>
      <c r="Q330" s="150" t="s">
        <v>254</v>
      </c>
      <c r="R330" s="150" t="s">
        <v>255</v>
      </c>
      <c r="S330" s="150" t="s">
        <v>256</v>
      </c>
      <c r="T330" s="150" t="s">
        <v>257</v>
      </c>
      <c r="U330" s="150" t="s">
        <v>258</v>
      </c>
      <c r="V330" s="150" t="s">
        <v>260</v>
      </c>
      <c r="W330" s="150" t="s">
        <v>261</v>
      </c>
      <c r="X330" s="150" t="s">
        <v>263</v>
      </c>
      <c r="Y330" s="150" t="s">
        <v>264</v>
      </c>
      <c r="Z330" s="150" t="s">
        <v>265</v>
      </c>
      <c r="AA330" s="150" t="s">
        <v>266</v>
      </c>
      <c r="AB330" s="151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287</v>
      </c>
      <c r="E331" s="11" t="s">
        <v>287</v>
      </c>
      <c r="F331" s="11" t="s">
        <v>287</v>
      </c>
      <c r="G331" s="11" t="s">
        <v>287</v>
      </c>
      <c r="H331" s="11" t="s">
        <v>288</v>
      </c>
      <c r="I331" s="11" t="s">
        <v>288</v>
      </c>
      <c r="J331" s="11" t="s">
        <v>287</v>
      </c>
      <c r="K331" s="11" t="s">
        <v>288</v>
      </c>
      <c r="L331" s="11" t="s">
        <v>287</v>
      </c>
      <c r="M331" s="11" t="s">
        <v>287</v>
      </c>
      <c r="N331" s="11" t="s">
        <v>288</v>
      </c>
      <c r="O331" s="11" t="s">
        <v>288</v>
      </c>
      <c r="P331" s="11" t="s">
        <v>288</v>
      </c>
      <c r="Q331" s="11" t="s">
        <v>288</v>
      </c>
      <c r="R331" s="11" t="s">
        <v>288</v>
      </c>
      <c r="S331" s="11" t="s">
        <v>288</v>
      </c>
      <c r="T331" s="11" t="s">
        <v>287</v>
      </c>
      <c r="U331" s="11" t="s">
        <v>287</v>
      </c>
      <c r="V331" s="11" t="s">
        <v>287</v>
      </c>
      <c r="W331" s="11" t="s">
        <v>287</v>
      </c>
      <c r="X331" s="11" t="s">
        <v>288</v>
      </c>
      <c r="Y331" s="11" t="s">
        <v>114</v>
      </c>
      <c r="Z331" s="11" t="s">
        <v>114</v>
      </c>
      <c r="AA331" s="11" t="s">
        <v>287</v>
      </c>
      <c r="AB331" s="151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151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24">
        <v>23.96</v>
      </c>
      <c r="E333" s="224">
        <v>21.88</v>
      </c>
      <c r="F333" s="224">
        <v>21.72</v>
      </c>
      <c r="G333" s="224">
        <v>23.107301013291845</v>
      </c>
      <c r="H333" s="224">
        <v>23</v>
      </c>
      <c r="I333" s="224">
        <v>24.9</v>
      </c>
      <c r="J333" s="225">
        <v>28.753</v>
      </c>
      <c r="K333" s="224">
        <v>23.32</v>
      </c>
      <c r="L333" s="224">
        <v>22.4</v>
      </c>
      <c r="M333" s="224">
        <v>23.72</v>
      </c>
      <c r="N333" s="224">
        <v>21.5</v>
      </c>
      <c r="O333" s="224">
        <v>20.8</v>
      </c>
      <c r="P333" s="224">
        <v>22</v>
      </c>
      <c r="Q333" s="224">
        <v>21.9</v>
      </c>
      <c r="R333" s="224">
        <v>22</v>
      </c>
      <c r="S333" s="224">
        <v>22</v>
      </c>
      <c r="T333" s="224">
        <v>23.9</v>
      </c>
      <c r="U333" s="225">
        <v>32</v>
      </c>
      <c r="V333" s="225">
        <v>57.66</v>
      </c>
      <c r="W333" s="224">
        <v>23.19</v>
      </c>
      <c r="X333" s="225">
        <v>17</v>
      </c>
      <c r="Y333" s="224">
        <v>24.193186694988061</v>
      </c>
      <c r="Z333" s="224">
        <v>20.297000000000001</v>
      </c>
      <c r="AA333" s="224">
        <v>26.16</v>
      </c>
      <c r="AB333" s="221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22"/>
      <c r="AT333" s="222"/>
      <c r="AU333" s="222"/>
      <c r="AV333" s="222"/>
      <c r="AW333" s="222"/>
      <c r="AX333" s="222"/>
      <c r="AY333" s="222"/>
      <c r="AZ333" s="222"/>
      <c r="BA333" s="222"/>
      <c r="BB333" s="222"/>
      <c r="BC333" s="222"/>
      <c r="BD333" s="222"/>
      <c r="BE333" s="222"/>
      <c r="BF333" s="222"/>
      <c r="BG333" s="222"/>
      <c r="BH333" s="222"/>
      <c r="BI333" s="222"/>
      <c r="BJ333" s="222"/>
      <c r="BK333" s="222"/>
      <c r="BL333" s="222"/>
      <c r="BM333" s="226">
        <v>1</v>
      </c>
    </row>
    <row r="334" spans="1:65">
      <c r="A334" s="29"/>
      <c r="B334" s="19">
        <v>1</v>
      </c>
      <c r="C334" s="9">
        <v>2</v>
      </c>
      <c r="D334" s="220">
        <v>24.59</v>
      </c>
      <c r="E334" s="220">
        <v>21.72</v>
      </c>
      <c r="F334" s="220">
        <v>22.22</v>
      </c>
      <c r="G334" s="220">
        <v>23.468704690600021</v>
      </c>
      <c r="H334" s="220">
        <v>23.5</v>
      </c>
      <c r="I334" s="220">
        <v>25.6</v>
      </c>
      <c r="J334" s="227">
        <v>28.556999999999999</v>
      </c>
      <c r="K334" s="220">
        <v>24.28</v>
      </c>
      <c r="L334" s="220">
        <v>22.6</v>
      </c>
      <c r="M334" s="220">
        <v>24.14</v>
      </c>
      <c r="N334" s="220">
        <v>22.1</v>
      </c>
      <c r="O334" s="220">
        <v>21.1</v>
      </c>
      <c r="P334" s="220">
        <v>21.6</v>
      </c>
      <c r="Q334" s="220">
        <v>22.7</v>
      </c>
      <c r="R334" s="220">
        <v>22.4</v>
      </c>
      <c r="S334" s="229">
        <v>21.05</v>
      </c>
      <c r="T334" s="220">
        <v>24.31</v>
      </c>
      <c r="U334" s="227">
        <v>31.4</v>
      </c>
      <c r="V334" s="229">
        <v>54.31</v>
      </c>
      <c r="W334" s="220">
        <v>23.275700000000001</v>
      </c>
      <c r="X334" s="227">
        <v>17</v>
      </c>
      <c r="Y334" s="220">
        <v>24.325923404580301</v>
      </c>
      <c r="Z334" s="220">
        <v>20.774999999999999</v>
      </c>
      <c r="AA334" s="220">
        <v>26.15</v>
      </c>
      <c r="AB334" s="221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22"/>
      <c r="AT334" s="222"/>
      <c r="AU334" s="222"/>
      <c r="AV334" s="222"/>
      <c r="AW334" s="222"/>
      <c r="AX334" s="222"/>
      <c r="AY334" s="222"/>
      <c r="AZ334" s="222"/>
      <c r="BA334" s="222"/>
      <c r="BB334" s="222"/>
      <c r="BC334" s="222"/>
      <c r="BD334" s="222"/>
      <c r="BE334" s="222"/>
      <c r="BF334" s="222"/>
      <c r="BG334" s="222"/>
      <c r="BH334" s="222"/>
      <c r="BI334" s="222"/>
      <c r="BJ334" s="222"/>
      <c r="BK334" s="222"/>
      <c r="BL334" s="222"/>
      <c r="BM334" s="226">
        <v>36</v>
      </c>
    </row>
    <row r="335" spans="1:65">
      <c r="A335" s="29"/>
      <c r="B335" s="19">
        <v>1</v>
      </c>
      <c r="C335" s="9">
        <v>3</v>
      </c>
      <c r="D335" s="220">
        <v>23.85</v>
      </c>
      <c r="E335" s="220">
        <v>22.12</v>
      </c>
      <c r="F335" s="220">
        <v>21.96</v>
      </c>
      <c r="G335" s="220">
        <v>23.429747672864583</v>
      </c>
      <c r="H335" s="220">
        <v>23.1</v>
      </c>
      <c r="I335" s="220">
        <v>26</v>
      </c>
      <c r="J335" s="227">
        <v>28.887</v>
      </c>
      <c r="K335" s="220">
        <v>24.3</v>
      </c>
      <c r="L335" s="220">
        <v>23.1</v>
      </c>
      <c r="M335" s="220">
        <v>23.85</v>
      </c>
      <c r="N335" s="220">
        <v>22.4</v>
      </c>
      <c r="O335" s="220">
        <v>21.4</v>
      </c>
      <c r="P335" s="220">
        <v>22.3</v>
      </c>
      <c r="Q335" s="220">
        <v>22.1</v>
      </c>
      <c r="R335" s="220">
        <v>21.8</v>
      </c>
      <c r="S335" s="220">
        <v>21.76</v>
      </c>
      <c r="T335" s="220">
        <v>24.5</v>
      </c>
      <c r="U335" s="227">
        <v>29.2</v>
      </c>
      <c r="V335" s="227">
        <v>56.85</v>
      </c>
      <c r="W335" s="220">
        <v>23.813400000000001</v>
      </c>
      <c r="X335" s="227">
        <v>17</v>
      </c>
      <c r="Y335" s="220">
        <v>23.865575367605103</v>
      </c>
      <c r="Z335" s="220">
        <v>20.321000000000002</v>
      </c>
      <c r="AA335" s="220">
        <v>26.73</v>
      </c>
      <c r="AB335" s="221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  <c r="BJ335" s="222"/>
      <c r="BK335" s="222"/>
      <c r="BL335" s="222"/>
      <c r="BM335" s="226">
        <v>16</v>
      </c>
    </row>
    <row r="336" spans="1:65">
      <c r="A336" s="29"/>
      <c r="B336" s="19">
        <v>1</v>
      </c>
      <c r="C336" s="9">
        <v>4</v>
      </c>
      <c r="D336" s="220">
        <v>23.72</v>
      </c>
      <c r="E336" s="220">
        <v>22.12</v>
      </c>
      <c r="F336" s="220">
        <v>23.21</v>
      </c>
      <c r="G336" s="220">
        <v>23.04983344463745</v>
      </c>
      <c r="H336" s="220">
        <v>24.4</v>
      </c>
      <c r="I336" s="220">
        <v>25.2</v>
      </c>
      <c r="J336" s="227">
        <v>28.617999999999999</v>
      </c>
      <c r="K336" s="220">
        <v>23.23</v>
      </c>
      <c r="L336" s="220">
        <v>22.2</v>
      </c>
      <c r="M336" s="220">
        <v>23.44</v>
      </c>
      <c r="N336" s="220">
        <v>22.8</v>
      </c>
      <c r="O336" s="220">
        <v>21.5</v>
      </c>
      <c r="P336" s="220">
        <v>21.4</v>
      </c>
      <c r="Q336" s="220">
        <v>22.1</v>
      </c>
      <c r="R336" s="220">
        <v>22.3</v>
      </c>
      <c r="S336" s="220">
        <v>21.56</v>
      </c>
      <c r="T336" s="220">
        <v>24.3</v>
      </c>
      <c r="U336" s="227">
        <v>30.2</v>
      </c>
      <c r="V336" s="227">
        <v>57.27</v>
      </c>
      <c r="W336" s="220">
        <v>24.376899999999999</v>
      </c>
      <c r="X336" s="227">
        <v>17</v>
      </c>
      <c r="Y336" s="220">
        <v>23.960299548989781</v>
      </c>
      <c r="Z336" s="220">
        <v>20.027000000000001</v>
      </c>
      <c r="AA336" s="220">
        <v>25.63</v>
      </c>
      <c r="AB336" s="221"/>
      <c r="AC336" s="222"/>
      <c r="AD336" s="222"/>
      <c r="AE336" s="222"/>
      <c r="AF336" s="222"/>
      <c r="AG336" s="222"/>
      <c r="AH336" s="222"/>
      <c r="AI336" s="222"/>
      <c r="AJ336" s="222"/>
      <c r="AK336" s="222"/>
      <c r="AL336" s="222"/>
      <c r="AM336" s="222"/>
      <c r="AN336" s="222"/>
      <c r="AO336" s="222"/>
      <c r="AP336" s="222"/>
      <c r="AQ336" s="222"/>
      <c r="AR336" s="222"/>
      <c r="AS336" s="222"/>
      <c r="AT336" s="222"/>
      <c r="AU336" s="222"/>
      <c r="AV336" s="222"/>
      <c r="AW336" s="222"/>
      <c r="AX336" s="222"/>
      <c r="AY336" s="222"/>
      <c r="AZ336" s="222"/>
      <c r="BA336" s="222"/>
      <c r="BB336" s="222"/>
      <c r="BC336" s="222"/>
      <c r="BD336" s="222"/>
      <c r="BE336" s="222"/>
      <c r="BF336" s="222"/>
      <c r="BG336" s="222"/>
      <c r="BH336" s="222"/>
      <c r="BI336" s="222"/>
      <c r="BJ336" s="222"/>
      <c r="BK336" s="222"/>
      <c r="BL336" s="222"/>
      <c r="BM336" s="226">
        <v>23.04403185287946</v>
      </c>
    </row>
    <row r="337" spans="1:65">
      <c r="A337" s="29"/>
      <c r="B337" s="19">
        <v>1</v>
      </c>
      <c r="C337" s="9">
        <v>5</v>
      </c>
      <c r="D337" s="220">
        <v>24.24</v>
      </c>
      <c r="E337" s="220">
        <v>21.56</v>
      </c>
      <c r="F337" s="220">
        <v>22.65</v>
      </c>
      <c r="G337" s="220">
        <v>23.095219431035137</v>
      </c>
      <c r="H337" s="220">
        <v>23.7</v>
      </c>
      <c r="I337" s="220">
        <v>26</v>
      </c>
      <c r="J337" s="227">
        <v>28.632999999999999</v>
      </c>
      <c r="K337" s="220">
        <v>24</v>
      </c>
      <c r="L337" s="220">
        <v>22.7</v>
      </c>
      <c r="M337" s="220">
        <v>23.63</v>
      </c>
      <c r="N337" s="220">
        <v>23.6</v>
      </c>
      <c r="O337" s="220">
        <v>21.7</v>
      </c>
      <c r="P337" s="220">
        <v>22.4</v>
      </c>
      <c r="Q337" s="220">
        <v>22</v>
      </c>
      <c r="R337" s="220">
        <v>22.3</v>
      </c>
      <c r="S337" s="220">
        <v>21.94</v>
      </c>
      <c r="T337" s="220">
        <v>24.65</v>
      </c>
      <c r="U337" s="227">
        <v>32.5</v>
      </c>
      <c r="V337" s="227">
        <v>55.67</v>
      </c>
      <c r="W337" s="220">
        <v>24.576799999999999</v>
      </c>
      <c r="X337" s="227">
        <v>17</v>
      </c>
      <c r="Y337" s="220">
        <v>23.941551225002584</v>
      </c>
      <c r="Z337" s="229">
        <v>19.283999999999999</v>
      </c>
      <c r="AA337" s="229">
        <v>27.53</v>
      </c>
      <c r="AB337" s="221"/>
      <c r="AC337" s="222"/>
      <c r="AD337" s="222"/>
      <c r="AE337" s="222"/>
      <c r="AF337" s="222"/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22"/>
      <c r="AT337" s="222"/>
      <c r="AU337" s="222"/>
      <c r="AV337" s="222"/>
      <c r="AW337" s="222"/>
      <c r="AX337" s="222"/>
      <c r="AY337" s="222"/>
      <c r="AZ337" s="222"/>
      <c r="BA337" s="222"/>
      <c r="BB337" s="222"/>
      <c r="BC337" s="222"/>
      <c r="BD337" s="222"/>
      <c r="BE337" s="222"/>
      <c r="BF337" s="222"/>
      <c r="BG337" s="222"/>
      <c r="BH337" s="222"/>
      <c r="BI337" s="222"/>
      <c r="BJ337" s="222"/>
      <c r="BK337" s="222"/>
      <c r="BL337" s="222"/>
      <c r="BM337" s="226">
        <v>30</v>
      </c>
    </row>
    <row r="338" spans="1:65">
      <c r="A338" s="29"/>
      <c r="B338" s="19">
        <v>1</v>
      </c>
      <c r="C338" s="9">
        <v>6</v>
      </c>
      <c r="D338" s="220">
        <v>22.76</v>
      </c>
      <c r="E338" s="220">
        <v>22.52</v>
      </c>
      <c r="F338" s="220">
        <v>21.69</v>
      </c>
      <c r="G338" s="220">
        <v>23.154122859611146</v>
      </c>
      <c r="H338" s="220">
        <v>23.9</v>
      </c>
      <c r="I338" s="220">
        <v>25.3</v>
      </c>
      <c r="J338" s="227">
        <v>28.617999999999999</v>
      </c>
      <c r="K338" s="220">
        <v>22.35</v>
      </c>
      <c r="L338" s="220">
        <v>23</v>
      </c>
      <c r="M338" s="220">
        <v>24.01</v>
      </c>
      <c r="N338" s="220">
        <v>21.9</v>
      </c>
      <c r="O338" s="220">
        <v>21.1</v>
      </c>
      <c r="P338" s="220">
        <v>22.2</v>
      </c>
      <c r="Q338" s="220">
        <v>21.6</v>
      </c>
      <c r="R338" s="220">
        <v>21.8</v>
      </c>
      <c r="S338" s="220">
        <v>21.76</v>
      </c>
      <c r="T338" s="220">
        <v>24.88</v>
      </c>
      <c r="U338" s="227">
        <v>31.2</v>
      </c>
      <c r="V338" s="227">
        <v>57.12</v>
      </c>
      <c r="W338" s="220">
        <v>23.772500000000001</v>
      </c>
      <c r="X338" s="227">
        <v>18</v>
      </c>
      <c r="Y338" s="220">
        <v>24.171456992328661</v>
      </c>
      <c r="Z338" s="220">
        <v>20.472999999999999</v>
      </c>
      <c r="AA338" s="220">
        <v>25.93</v>
      </c>
      <c r="AB338" s="221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  <c r="BL338" s="222"/>
      <c r="BM338" s="223"/>
    </row>
    <row r="339" spans="1:65">
      <c r="A339" s="29"/>
      <c r="B339" s="20" t="s">
        <v>273</v>
      </c>
      <c r="C339" s="12"/>
      <c r="D339" s="228">
        <v>23.853333333333335</v>
      </c>
      <c r="E339" s="228">
        <v>21.986666666666668</v>
      </c>
      <c r="F339" s="228">
        <v>22.241666666666671</v>
      </c>
      <c r="G339" s="228">
        <v>23.217488185340027</v>
      </c>
      <c r="H339" s="228">
        <v>23.599999999999998</v>
      </c>
      <c r="I339" s="228">
        <v>25.5</v>
      </c>
      <c r="J339" s="228">
        <v>28.677666666666667</v>
      </c>
      <c r="K339" s="228">
        <v>23.580000000000002</v>
      </c>
      <c r="L339" s="228">
        <v>22.666666666666668</v>
      </c>
      <c r="M339" s="228">
        <v>23.798333333333332</v>
      </c>
      <c r="N339" s="228">
        <v>22.383333333333336</v>
      </c>
      <c r="O339" s="228">
        <v>21.266666666666669</v>
      </c>
      <c r="P339" s="228">
        <v>21.983333333333334</v>
      </c>
      <c r="Q339" s="228">
        <v>22.066666666666663</v>
      </c>
      <c r="R339" s="228">
        <v>22.099999999999998</v>
      </c>
      <c r="S339" s="228">
        <v>21.678333333333331</v>
      </c>
      <c r="T339" s="228">
        <v>24.423333333333332</v>
      </c>
      <c r="U339" s="228">
        <v>31.083333333333332</v>
      </c>
      <c r="V339" s="228">
        <v>56.48</v>
      </c>
      <c r="W339" s="228">
        <v>23.834216666666666</v>
      </c>
      <c r="X339" s="228">
        <v>17.166666666666668</v>
      </c>
      <c r="Y339" s="228">
        <v>24.076332205582418</v>
      </c>
      <c r="Z339" s="228">
        <v>20.196166666666667</v>
      </c>
      <c r="AA339" s="228">
        <v>26.355</v>
      </c>
      <c r="AB339" s="221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  <c r="BJ339" s="222"/>
      <c r="BK339" s="222"/>
      <c r="BL339" s="222"/>
      <c r="BM339" s="223"/>
    </row>
    <row r="340" spans="1:65">
      <c r="A340" s="29"/>
      <c r="B340" s="3" t="s">
        <v>274</v>
      </c>
      <c r="C340" s="28"/>
      <c r="D340" s="220">
        <v>23.905000000000001</v>
      </c>
      <c r="E340" s="220">
        <v>22</v>
      </c>
      <c r="F340" s="220">
        <v>22.09</v>
      </c>
      <c r="G340" s="220">
        <v>23.130711936451497</v>
      </c>
      <c r="H340" s="220">
        <v>23.6</v>
      </c>
      <c r="I340" s="220">
        <v>25.450000000000003</v>
      </c>
      <c r="J340" s="220">
        <v>28.625499999999999</v>
      </c>
      <c r="K340" s="220">
        <v>23.66</v>
      </c>
      <c r="L340" s="220">
        <v>22.65</v>
      </c>
      <c r="M340" s="220">
        <v>23.785</v>
      </c>
      <c r="N340" s="220">
        <v>22.25</v>
      </c>
      <c r="O340" s="220">
        <v>21.25</v>
      </c>
      <c r="P340" s="220">
        <v>22.1</v>
      </c>
      <c r="Q340" s="220">
        <v>22.05</v>
      </c>
      <c r="R340" s="220">
        <v>22.15</v>
      </c>
      <c r="S340" s="220">
        <v>21.76</v>
      </c>
      <c r="T340" s="220">
        <v>24.405000000000001</v>
      </c>
      <c r="U340" s="220">
        <v>31.299999999999997</v>
      </c>
      <c r="V340" s="220">
        <v>56.984999999999999</v>
      </c>
      <c r="W340" s="220">
        <v>23.792950000000001</v>
      </c>
      <c r="X340" s="220">
        <v>17</v>
      </c>
      <c r="Y340" s="220">
        <v>24.065878270659219</v>
      </c>
      <c r="Z340" s="220">
        <v>20.309000000000001</v>
      </c>
      <c r="AA340" s="220">
        <v>26.155000000000001</v>
      </c>
      <c r="AB340" s="221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22"/>
      <c r="AT340" s="222"/>
      <c r="AU340" s="222"/>
      <c r="AV340" s="222"/>
      <c r="AW340" s="222"/>
      <c r="AX340" s="222"/>
      <c r="AY340" s="222"/>
      <c r="AZ340" s="222"/>
      <c r="BA340" s="222"/>
      <c r="BB340" s="222"/>
      <c r="BC340" s="222"/>
      <c r="BD340" s="222"/>
      <c r="BE340" s="222"/>
      <c r="BF340" s="222"/>
      <c r="BG340" s="222"/>
      <c r="BH340" s="222"/>
      <c r="BI340" s="222"/>
      <c r="BJ340" s="222"/>
      <c r="BK340" s="222"/>
      <c r="BL340" s="222"/>
      <c r="BM340" s="223"/>
    </row>
    <row r="341" spans="1:65">
      <c r="A341" s="29"/>
      <c r="B341" s="3" t="s">
        <v>275</v>
      </c>
      <c r="C341" s="28"/>
      <c r="D341" s="23">
        <v>0.61914995491130076</v>
      </c>
      <c r="E341" s="23">
        <v>0.34191616906292555</v>
      </c>
      <c r="F341" s="23">
        <v>0.59341104360019004</v>
      </c>
      <c r="G341" s="23">
        <v>0.18296336262063617</v>
      </c>
      <c r="H341" s="23">
        <v>0.52153619241621096</v>
      </c>
      <c r="I341" s="23">
        <v>0.44721359549995843</v>
      </c>
      <c r="J341" s="23">
        <v>0.12097217310880573</v>
      </c>
      <c r="K341" s="23">
        <v>0.75997368375490459</v>
      </c>
      <c r="L341" s="23">
        <v>0.34448028487370241</v>
      </c>
      <c r="M341" s="23">
        <v>0.25576682088704711</v>
      </c>
      <c r="N341" s="23">
        <v>0.74139508136125887</v>
      </c>
      <c r="O341" s="23">
        <v>0.3265986323710896</v>
      </c>
      <c r="P341" s="23">
        <v>0.40207793606049386</v>
      </c>
      <c r="Q341" s="23">
        <v>0.36147844564602516</v>
      </c>
      <c r="R341" s="23">
        <v>0.26832815729997433</v>
      </c>
      <c r="S341" s="23">
        <v>0.34469793539658278</v>
      </c>
      <c r="T341" s="23">
        <v>0.33696686286141947</v>
      </c>
      <c r="U341" s="23">
        <v>1.2073386710723166</v>
      </c>
      <c r="V341" s="23">
        <v>1.2592060990957741</v>
      </c>
      <c r="W341" s="23">
        <v>0.56162860830504846</v>
      </c>
      <c r="X341" s="23">
        <v>0.40824829046386302</v>
      </c>
      <c r="Y341" s="23">
        <v>0.17946999651260659</v>
      </c>
      <c r="Z341" s="23">
        <v>0.50952935800272259</v>
      </c>
      <c r="AA341" s="23">
        <v>0.67934527303868164</v>
      </c>
      <c r="AB341" s="151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86</v>
      </c>
      <c r="C342" s="28"/>
      <c r="D342" s="13">
        <v>2.5956538076214394E-2</v>
      </c>
      <c r="E342" s="13">
        <v>1.5551068938580603E-2</v>
      </c>
      <c r="F342" s="13">
        <v>2.6680151829158033E-2</v>
      </c>
      <c r="G342" s="13">
        <v>7.8804115742444007E-3</v>
      </c>
      <c r="H342" s="13">
        <v>2.2098991204076737E-2</v>
      </c>
      <c r="I342" s="13">
        <v>1.7537788058821901E-2</v>
      </c>
      <c r="J342" s="13">
        <v>4.218340861371999E-3</v>
      </c>
      <c r="K342" s="13">
        <v>3.2229587945500619E-2</v>
      </c>
      <c r="L342" s="13">
        <v>1.5197659626780989E-2</v>
      </c>
      <c r="M342" s="13">
        <v>1.0747257688369512E-2</v>
      </c>
      <c r="N342" s="13">
        <v>3.3122639524702548E-2</v>
      </c>
      <c r="O342" s="13">
        <v>1.5357302462590419E-2</v>
      </c>
      <c r="P342" s="13">
        <v>1.82901259769747E-2</v>
      </c>
      <c r="Q342" s="13">
        <v>1.6381198443173348E-2</v>
      </c>
      <c r="R342" s="13">
        <v>1.214154557918436E-2</v>
      </c>
      <c r="S342" s="13">
        <v>1.5900573632501705E-2</v>
      </c>
      <c r="T342" s="13">
        <v>1.3796923551033962E-2</v>
      </c>
      <c r="U342" s="13">
        <v>3.8841994779806432E-2</v>
      </c>
      <c r="V342" s="13">
        <v>2.2294725550562573E-2</v>
      </c>
      <c r="W342" s="13">
        <v>2.3563963362408881E-2</v>
      </c>
      <c r="X342" s="13">
        <v>2.3781453813428912E-2</v>
      </c>
      <c r="Y342" s="13">
        <v>7.4542083478559944E-3</v>
      </c>
      <c r="Z342" s="13">
        <v>2.5229013327746484E-2</v>
      </c>
      <c r="AA342" s="13">
        <v>2.5776713072991144E-2</v>
      </c>
      <c r="AB342" s="151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276</v>
      </c>
      <c r="C343" s="28"/>
      <c r="D343" s="13">
        <v>3.5119786572971101E-2</v>
      </c>
      <c r="E343" s="13">
        <v>-4.5884556702722512E-2</v>
      </c>
      <c r="F343" s="13">
        <v>-3.4818784808810732E-2</v>
      </c>
      <c r="G343" s="13">
        <v>7.527169445345594E-3</v>
      </c>
      <c r="H343" s="13">
        <v>2.4126339985555356E-2</v>
      </c>
      <c r="I343" s="13">
        <v>0.10657718939117222</v>
      </c>
      <c r="J343" s="13">
        <v>0.24447261875674142</v>
      </c>
      <c r="K343" s="13">
        <v>2.3258436307601604E-2</v>
      </c>
      <c r="L343" s="13">
        <v>-1.6375831652291284E-2</v>
      </c>
      <c r="M343" s="13">
        <v>3.273305145859795E-2</v>
      </c>
      <c r="N343" s="13">
        <v>-2.8671133756637546E-2</v>
      </c>
      <c r="O343" s="13">
        <v>-7.7129089109061466E-2</v>
      </c>
      <c r="P343" s="13">
        <v>-4.6029207315714915E-2</v>
      </c>
      <c r="Q343" s="13">
        <v>-4.2412941990907282E-2</v>
      </c>
      <c r="R343" s="13">
        <v>-4.0966435860984141E-2</v>
      </c>
      <c r="S343" s="13">
        <v>-5.9264738404511408E-2</v>
      </c>
      <c r="T343" s="13">
        <v>5.9855041394656139E-2</v>
      </c>
      <c r="U343" s="13">
        <v>0.34886696615329171</v>
      </c>
      <c r="V343" s="13">
        <v>1.4509599865417022</v>
      </c>
      <c r="W343" s="13">
        <v>3.4290215307460237E-2</v>
      </c>
      <c r="X343" s="13">
        <v>-0.25504934308960292</v>
      </c>
      <c r="Y343" s="13">
        <v>4.4796863643198126E-2</v>
      </c>
      <c r="Z343" s="13">
        <v>-0.123583633471542</v>
      </c>
      <c r="AA343" s="13">
        <v>0.14368007162369989</v>
      </c>
      <c r="AB343" s="151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277</v>
      </c>
      <c r="C344" s="46"/>
      <c r="D344" s="44">
        <v>0.23</v>
      </c>
      <c r="E344" s="44">
        <v>0.72</v>
      </c>
      <c r="F344" s="44">
        <v>0.59</v>
      </c>
      <c r="G344" s="44">
        <v>0.09</v>
      </c>
      <c r="H344" s="44">
        <v>0.1</v>
      </c>
      <c r="I344" s="44">
        <v>1.08</v>
      </c>
      <c r="J344" s="44">
        <v>2.71</v>
      </c>
      <c r="K344" s="44">
        <v>0.09</v>
      </c>
      <c r="L344" s="44">
        <v>0.38</v>
      </c>
      <c r="M344" s="44">
        <v>0.2</v>
      </c>
      <c r="N344" s="44">
        <v>0.52</v>
      </c>
      <c r="O344" s="44">
        <v>1.0900000000000001</v>
      </c>
      <c r="P344" s="44">
        <v>0.73</v>
      </c>
      <c r="Q344" s="44">
        <v>0.68</v>
      </c>
      <c r="R344" s="44">
        <v>0.67</v>
      </c>
      <c r="S344" s="44">
        <v>0.88</v>
      </c>
      <c r="T344" s="44">
        <v>0.53</v>
      </c>
      <c r="U344" s="44">
        <v>3.94</v>
      </c>
      <c r="V344" s="44">
        <v>16.96</v>
      </c>
      <c r="W344" s="44">
        <v>0.22</v>
      </c>
      <c r="X344" s="44">
        <v>3.19</v>
      </c>
      <c r="Y344" s="44">
        <v>0.35</v>
      </c>
      <c r="Z344" s="44">
        <v>1.64</v>
      </c>
      <c r="AA344" s="44">
        <v>1.52</v>
      </c>
      <c r="AB344" s="151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 ht="15">
      <c r="B346" s="8" t="s">
        <v>489</v>
      </c>
      <c r="BM346" s="27" t="s">
        <v>66</v>
      </c>
    </row>
    <row r="347" spans="1:65" ht="15">
      <c r="A347" s="24" t="s">
        <v>5</v>
      </c>
      <c r="B347" s="18" t="s">
        <v>110</v>
      </c>
      <c r="C347" s="15" t="s">
        <v>111</v>
      </c>
      <c r="D347" s="16" t="s">
        <v>236</v>
      </c>
      <c r="E347" s="17" t="s">
        <v>236</v>
      </c>
      <c r="F347" s="17" t="s">
        <v>236</v>
      </c>
      <c r="G347" s="17" t="s">
        <v>236</v>
      </c>
      <c r="H347" s="17" t="s">
        <v>236</v>
      </c>
      <c r="I347" s="17" t="s">
        <v>236</v>
      </c>
      <c r="J347" s="17" t="s">
        <v>236</v>
      </c>
      <c r="K347" s="17" t="s">
        <v>236</v>
      </c>
      <c r="L347" s="17" t="s">
        <v>236</v>
      </c>
      <c r="M347" s="17" t="s">
        <v>236</v>
      </c>
      <c r="N347" s="17" t="s">
        <v>236</v>
      </c>
      <c r="O347" s="151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237</v>
      </c>
      <c r="C348" s="9" t="s">
        <v>237</v>
      </c>
      <c r="D348" s="149" t="s">
        <v>241</v>
      </c>
      <c r="E348" s="150" t="s">
        <v>243</v>
      </c>
      <c r="F348" s="150" t="s">
        <v>244</v>
      </c>
      <c r="G348" s="150" t="s">
        <v>245</v>
      </c>
      <c r="H348" s="150" t="s">
        <v>247</v>
      </c>
      <c r="I348" s="150" t="s">
        <v>250</v>
      </c>
      <c r="J348" s="150" t="s">
        <v>257</v>
      </c>
      <c r="K348" s="150" t="s">
        <v>260</v>
      </c>
      <c r="L348" s="150" t="s">
        <v>261</v>
      </c>
      <c r="M348" s="150" t="s">
        <v>263</v>
      </c>
      <c r="N348" s="150" t="s">
        <v>266</v>
      </c>
      <c r="O348" s="151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287</v>
      </c>
      <c r="E349" s="11" t="s">
        <v>287</v>
      </c>
      <c r="F349" s="11" t="s">
        <v>287</v>
      </c>
      <c r="G349" s="11" t="s">
        <v>288</v>
      </c>
      <c r="H349" s="11" t="s">
        <v>287</v>
      </c>
      <c r="I349" s="11" t="s">
        <v>287</v>
      </c>
      <c r="J349" s="11" t="s">
        <v>287</v>
      </c>
      <c r="K349" s="11" t="s">
        <v>287</v>
      </c>
      <c r="L349" s="11" t="s">
        <v>287</v>
      </c>
      <c r="M349" s="11" t="s">
        <v>288</v>
      </c>
      <c r="N349" s="11" t="s">
        <v>287</v>
      </c>
      <c r="O349" s="151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151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21">
        <v>5.6</v>
      </c>
      <c r="E351" s="21">
        <v>5.53</v>
      </c>
      <c r="F351" s="21">
        <v>5.2626332079954903</v>
      </c>
      <c r="G351" s="21">
        <v>6</v>
      </c>
      <c r="H351" s="145">
        <v>8.0391999999999992</v>
      </c>
      <c r="I351" s="21">
        <v>5.78</v>
      </c>
      <c r="J351" s="21">
        <v>5.0999999999999996</v>
      </c>
      <c r="K351" s="21">
        <v>5.71</v>
      </c>
      <c r="L351" s="21">
        <v>6.1740000000000004</v>
      </c>
      <c r="M351" s="145">
        <v>3</v>
      </c>
      <c r="N351" s="21">
        <v>5.3</v>
      </c>
      <c r="O351" s="151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5.6</v>
      </c>
      <c r="E352" s="11">
        <v>5.49</v>
      </c>
      <c r="F352" s="11">
        <v>5.5948202391337691</v>
      </c>
      <c r="G352" s="11">
        <v>5.8</v>
      </c>
      <c r="H352" s="146">
        <v>8.0215999999999994</v>
      </c>
      <c r="I352" s="11">
        <v>5.71</v>
      </c>
      <c r="J352" s="11">
        <v>5.7</v>
      </c>
      <c r="K352" s="11">
        <v>5.66</v>
      </c>
      <c r="L352" s="11">
        <v>6.2183000000000002</v>
      </c>
      <c r="M352" s="146">
        <v>3</v>
      </c>
      <c r="N352" s="11">
        <v>5.0999999999999996</v>
      </c>
      <c r="O352" s="151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37</v>
      </c>
    </row>
    <row r="353" spans="1:65">
      <c r="A353" s="29"/>
      <c r="B353" s="19">
        <v>1</v>
      </c>
      <c r="C353" s="9">
        <v>3</v>
      </c>
      <c r="D353" s="11">
        <v>5.5</v>
      </c>
      <c r="E353" s="11">
        <v>5.45</v>
      </c>
      <c r="F353" s="11">
        <v>5.3695002965252101</v>
      </c>
      <c r="G353" s="11">
        <v>6</v>
      </c>
      <c r="H353" s="146">
        <v>7.9957000000000003</v>
      </c>
      <c r="I353" s="11">
        <v>5.68</v>
      </c>
      <c r="J353" s="11">
        <v>4.7</v>
      </c>
      <c r="K353" s="11">
        <v>5.74</v>
      </c>
      <c r="L353" s="11">
        <v>6.1163999999999996</v>
      </c>
      <c r="M353" s="146">
        <v>3</v>
      </c>
      <c r="N353" s="11">
        <v>5.3</v>
      </c>
      <c r="O353" s="151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5.5</v>
      </c>
      <c r="E354" s="11">
        <v>5.39</v>
      </c>
      <c r="F354" s="11">
        <v>5.2767625814179517</v>
      </c>
      <c r="G354" s="11">
        <v>6.1</v>
      </c>
      <c r="H354" s="146">
        <v>8.2251999999999992</v>
      </c>
      <c r="I354" s="11">
        <v>5.69</v>
      </c>
      <c r="J354" s="11">
        <v>4.5</v>
      </c>
      <c r="K354" s="11">
        <v>5.74</v>
      </c>
      <c r="L354" s="11">
        <v>6.3304999999999998</v>
      </c>
      <c r="M354" s="146">
        <v>3</v>
      </c>
      <c r="N354" s="11">
        <v>5.3</v>
      </c>
      <c r="O354" s="151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5.6028221711509945</v>
      </c>
    </row>
    <row r="355" spans="1:65">
      <c r="A355" s="29"/>
      <c r="B355" s="19">
        <v>1</v>
      </c>
      <c r="C355" s="9">
        <v>5</v>
      </c>
      <c r="D355" s="11">
        <v>6</v>
      </c>
      <c r="E355" s="11">
        <v>5.54</v>
      </c>
      <c r="F355" s="11">
        <v>5.2551958448849581</v>
      </c>
      <c r="G355" s="11">
        <v>5.7</v>
      </c>
      <c r="H355" s="146">
        <v>8.0915999999999997</v>
      </c>
      <c r="I355" s="11">
        <v>5.58</v>
      </c>
      <c r="J355" s="11">
        <v>4.9000000000000004</v>
      </c>
      <c r="K355" s="11">
        <v>5.71</v>
      </c>
      <c r="L355" s="11">
        <v>6.5448000000000004</v>
      </c>
      <c r="M355" s="146">
        <v>3</v>
      </c>
      <c r="N355" s="11">
        <v>5.2</v>
      </c>
      <c r="O355" s="151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31</v>
      </c>
    </row>
    <row r="356" spans="1:65">
      <c r="A356" s="29"/>
      <c r="B356" s="19">
        <v>1</v>
      </c>
      <c r="C356" s="9">
        <v>6</v>
      </c>
      <c r="D356" s="11">
        <v>6</v>
      </c>
      <c r="E356" s="11">
        <v>5.51</v>
      </c>
      <c r="F356" s="11">
        <v>5.5267850721963594</v>
      </c>
      <c r="G356" s="11">
        <v>6.1</v>
      </c>
      <c r="H356" s="146">
        <v>8.0488999999999997</v>
      </c>
      <c r="I356" s="11">
        <v>5.76</v>
      </c>
      <c r="J356" s="11">
        <v>5.4</v>
      </c>
      <c r="K356" s="11">
        <v>5.65</v>
      </c>
      <c r="L356" s="11">
        <v>6.2626999999999997</v>
      </c>
      <c r="M356" s="146">
        <v>3</v>
      </c>
      <c r="N356" s="11">
        <v>4.9000000000000004</v>
      </c>
      <c r="O356" s="151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273</v>
      </c>
      <c r="C357" s="12"/>
      <c r="D357" s="22">
        <v>5.7</v>
      </c>
      <c r="E357" s="22">
        <v>5.4849999999999994</v>
      </c>
      <c r="F357" s="22">
        <v>5.380949540358956</v>
      </c>
      <c r="G357" s="22">
        <v>5.9499999999999993</v>
      </c>
      <c r="H357" s="22">
        <v>8.0703666666666667</v>
      </c>
      <c r="I357" s="22">
        <v>5.7</v>
      </c>
      <c r="J357" s="22">
        <v>5.05</v>
      </c>
      <c r="K357" s="22">
        <v>5.7016666666666671</v>
      </c>
      <c r="L357" s="22">
        <v>6.2744500000000007</v>
      </c>
      <c r="M357" s="22">
        <v>3</v>
      </c>
      <c r="N357" s="22">
        <v>5.1833333333333336</v>
      </c>
      <c r="O357" s="151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274</v>
      </c>
      <c r="C358" s="28"/>
      <c r="D358" s="11">
        <v>5.6</v>
      </c>
      <c r="E358" s="11">
        <v>5.5</v>
      </c>
      <c r="F358" s="11">
        <v>5.3231314389715809</v>
      </c>
      <c r="G358" s="11">
        <v>6</v>
      </c>
      <c r="H358" s="11">
        <v>8.0440499999999986</v>
      </c>
      <c r="I358" s="11">
        <v>5.7</v>
      </c>
      <c r="J358" s="11">
        <v>5</v>
      </c>
      <c r="K358" s="11">
        <v>5.71</v>
      </c>
      <c r="L358" s="11">
        <v>6.2404999999999999</v>
      </c>
      <c r="M358" s="11">
        <v>3</v>
      </c>
      <c r="N358" s="11">
        <v>5.25</v>
      </c>
      <c r="O358" s="151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275</v>
      </c>
      <c r="C359" s="28"/>
      <c r="D359" s="23">
        <v>0.2366431913239847</v>
      </c>
      <c r="E359" s="23">
        <v>5.6480084985771874E-2</v>
      </c>
      <c r="F359" s="23">
        <v>0.14683830029510239</v>
      </c>
      <c r="G359" s="23">
        <v>0.16431676725154967</v>
      </c>
      <c r="H359" s="23">
        <v>8.2231007939016706E-2</v>
      </c>
      <c r="I359" s="23">
        <v>7.0710678118654752E-2</v>
      </c>
      <c r="J359" s="23">
        <v>0.44609416046390932</v>
      </c>
      <c r="K359" s="23">
        <v>3.8686776379877698E-2</v>
      </c>
      <c r="L359" s="23">
        <v>0.15138798829497685</v>
      </c>
      <c r="M359" s="23">
        <v>0</v>
      </c>
      <c r="N359" s="23">
        <v>0.16020819787597204</v>
      </c>
      <c r="O359" s="202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  <c r="AJ359" s="203"/>
      <c r="AK359" s="203"/>
      <c r="AL359" s="203"/>
      <c r="AM359" s="203"/>
      <c r="AN359" s="203"/>
      <c r="AO359" s="203"/>
      <c r="AP359" s="203"/>
      <c r="AQ359" s="203"/>
      <c r="AR359" s="203"/>
      <c r="AS359" s="203"/>
      <c r="AT359" s="203"/>
      <c r="AU359" s="203"/>
      <c r="AV359" s="203"/>
      <c r="AW359" s="203"/>
      <c r="AX359" s="203"/>
      <c r="AY359" s="203"/>
      <c r="AZ359" s="203"/>
      <c r="BA359" s="203"/>
      <c r="BB359" s="203"/>
      <c r="BC359" s="203"/>
      <c r="BD359" s="203"/>
      <c r="BE359" s="203"/>
      <c r="BF359" s="203"/>
      <c r="BG359" s="203"/>
      <c r="BH359" s="203"/>
      <c r="BI359" s="203"/>
      <c r="BJ359" s="203"/>
      <c r="BK359" s="203"/>
      <c r="BL359" s="203"/>
      <c r="BM359" s="56"/>
    </row>
    <row r="360" spans="1:65">
      <c r="A360" s="29"/>
      <c r="B360" s="3" t="s">
        <v>86</v>
      </c>
      <c r="C360" s="28"/>
      <c r="D360" s="13">
        <v>4.1516349355085032E-2</v>
      </c>
      <c r="E360" s="13">
        <v>1.0297189605427873E-2</v>
      </c>
      <c r="F360" s="13">
        <v>2.7288548088727663E-2</v>
      </c>
      <c r="G360" s="13">
        <v>2.7616263403621798E-2</v>
      </c>
      <c r="H360" s="13">
        <v>1.0189253021013095E-2</v>
      </c>
      <c r="I360" s="13">
        <v>1.240538212607978E-2</v>
      </c>
      <c r="J360" s="13">
        <v>8.8335477319586006E-2</v>
      </c>
      <c r="K360" s="13">
        <v>6.7851697830829047E-3</v>
      </c>
      <c r="L360" s="13">
        <v>2.412769060156298E-2</v>
      </c>
      <c r="M360" s="13">
        <v>0</v>
      </c>
      <c r="N360" s="13">
        <v>3.0908333995364381E-2</v>
      </c>
      <c r="O360" s="151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276</v>
      </c>
      <c r="C361" s="28"/>
      <c r="D361" s="13">
        <v>1.7344442832645246E-2</v>
      </c>
      <c r="E361" s="13">
        <v>-2.1029075625077498E-2</v>
      </c>
      <c r="F361" s="13">
        <v>-3.960015578121745E-2</v>
      </c>
      <c r="G361" s="13">
        <v>6.1964813132322494E-2</v>
      </c>
      <c r="H361" s="13">
        <v>0.44041099648336002</v>
      </c>
      <c r="I361" s="13">
        <v>1.7344442832645246E-2</v>
      </c>
      <c r="J361" s="13">
        <v>-9.8668519946516153E-2</v>
      </c>
      <c r="K361" s="13">
        <v>1.7641911967976487E-2</v>
      </c>
      <c r="L361" s="13">
        <v>0.11987312970724417</v>
      </c>
      <c r="M361" s="13">
        <v>-0.46455555640387092</v>
      </c>
      <c r="N361" s="13">
        <v>-7.4870989120021436E-2</v>
      </c>
      <c r="O361" s="151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277</v>
      </c>
      <c r="C362" s="46"/>
      <c r="D362" s="44">
        <v>0</v>
      </c>
      <c r="E362" s="44">
        <v>0.51</v>
      </c>
      <c r="F362" s="44">
        <v>0.76</v>
      </c>
      <c r="G362" s="44">
        <v>0.59</v>
      </c>
      <c r="H362" s="44">
        <v>5.62</v>
      </c>
      <c r="I362" s="44">
        <v>0</v>
      </c>
      <c r="J362" s="44">
        <v>1.54</v>
      </c>
      <c r="K362" s="44">
        <v>0</v>
      </c>
      <c r="L362" s="44">
        <v>1.36</v>
      </c>
      <c r="M362" s="44" t="s">
        <v>278</v>
      </c>
      <c r="N362" s="44">
        <v>1.22</v>
      </c>
      <c r="O362" s="151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 t="s">
        <v>292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BM363" s="55"/>
    </row>
    <row r="364" spans="1:65">
      <c r="BM364" s="55"/>
    </row>
    <row r="365" spans="1:65" ht="15">
      <c r="B365" s="8" t="s">
        <v>490</v>
      </c>
      <c r="BM365" s="27" t="s">
        <v>66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236</v>
      </c>
      <c r="E366" s="17" t="s">
        <v>236</v>
      </c>
      <c r="F366" s="17" t="s">
        <v>236</v>
      </c>
      <c r="G366" s="17" t="s">
        <v>236</v>
      </c>
      <c r="H366" s="17" t="s">
        <v>236</v>
      </c>
      <c r="I366" s="17" t="s">
        <v>236</v>
      </c>
      <c r="J366" s="17" t="s">
        <v>236</v>
      </c>
      <c r="K366" s="17" t="s">
        <v>236</v>
      </c>
      <c r="L366" s="17" t="s">
        <v>236</v>
      </c>
      <c r="M366" s="17" t="s">
        <v>236</v>
      </c>
      <c r="N366" s="17" t="s">
        <v>236</v>
      </c>
      <c r="O366" s="17" t="s">
        <v>236</v>
      </c>
      <c r="P366" s="17" t="s">
        <v>236</v>
      </c>
      <c r="Q366" s="17" t="s">
        <v>236</v>
      </c>
      <c r="R366" s="17" t="s">
        <v>236</v>
      </c>
      <c r="S366" s="17" t="s">
        <v>236</v>
      </c>
      <c r="T366" s="17" t="s">
        <v>236</v>
      </c>
      <c r="U366" s="17" t="s">
        <v>236</v>
      </c>
      <c r="V366" s="17" t="s">
        <v>236</v>
      </c>
      <c r="W366" s="17" t="s">
        <v>236</v>
      </c>
      <c r="X366" s="151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237</v>
      </c>
      <c r="C367" s="9" t="s">
        <v>237</v>
      </c>
      <c r="D367" s="149" t="s">
        <v>239</v>
      </c>
      <c r="E367" s="150" t="s">
        <v>241</v>
      </c>
      <c r="F367" s="150" t="s">
        <v>243</v>
      </c>
      <c r="G367" s="150" t="s">
        <v>244</v>
      </c>
      <c r="H367" s="150" t="s">
        <v>245</v>
      </c>
      <c r="I367" s="150" t="s">
        <v>246</v>
      </c>
      <c r="J367" s="150" t="s">
        <v>247</v>
      </c>
      <c r="K367" s="150" t="s">
        <v>249</v>
      </c>
      <c r="L367" s="150" t="s">
        <v>250</v>
      </c>
      <c r="M367" s="150" t="s">
        <v>251</v>
      </c>
      <c r="N367" s="150" t="s">
        <v>252</v>
      </c>
      <c r="O367" s="150" t="s">
        <v>253</v>
      </c>
      <c r="P367" s="150" t="s">
        <v>254</v>
      </c>
      <c r="Q367" s="150" t="s">
        <v>255</v>
      </c>
      <c r="R367" s="150" t="s">
        <v>256</v>
      </c>
      <c r="S367" s="150" t="s">
        <v>257</v>
      </c>
      <c r="T367" s="150" t="s">
        <v>258</v>
      </c>
      <c r="U367" s="150" t="s">
        <v>260</v>
      </c>
      <c r="V367" s="150" t="s">
        <v>264</v>
      </c>
      <c r="W367" s="150" t="s">
        <v>266</v>
      </c>
      <c r="X367" s="151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287</v>
      </c>
      <c r="E368" s="11" t="s">
        <v>287</v>
      </c>
      <c r="F368" s="11" t="s">
        <v>287</v>
      </c>
      <c r="G368" s="11" t="s">
        <v>287</v>
      </c>
      <c r="H368" s="11" t="s">
        <v>288</v>
      </c>
      <c r="I368" s="11" t="s">
        <v>288</v>
      </c>
      <c r="J368" s="11" t="s">
        <v>287</v>
      </c>
      <c r="K368" s="11" t="s">
        <v>287</v>
      </c>
      <c r="L368" s="11" t="s">
        <v>287</v>
      </c>
      <c r="M368" s="11" t="s">
        <v>288</v>
      </c>
      <c r="N368" s="11" t="s">
        <v>288</v>
      </c>
      <c r="O368" s="11" t="s">
        <v>288</v>
      </c>
      <c r="P368" s="11" t="s">
        <v>288</v>
      </c>
      <c r="Q368" s="11" t="s">
        <v>288</v>
      </c>
      <c r="R368" s="11" t="s">
        <v>288</v>
      </c>
      <c r="S368" s="11" t="s">
        <v>287</v>
      </c>
      <c r="T368" s="11" t="s">
        <v>287</v>
      </c>
      <c r="U368" s="11" t="s">
        <v>287</v>
      </c>
      <c r="V368" s="11" t="s">
        <v>114</v>
      </c>
      <c r="W368" s="11" t="s">
        <v>287</v>
      </c>
      <c r="X368" s="151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151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0.27</v>
      </c>
      <c r="E370" s="21">
        <v>0.08</v>
      </c>
      <c r="F370" s="145">
        <v>1.3</v>
      </c>
      <c r="G370" s="145" t="s">
        <v>96</v>
      </c>
      <c r="H370" s="145" t="s">
        <v>104</v>
      </c>
      <c r="I370" s="145">
        <v>0.34</v>
      </c>
      <c r="J370" s="21">
        <v>0.30930000000000002</v>
      </c>
      <c r="K370" s="145">
        <v>1.3</v>
      </c>
      <c r="L370" s="145">
        <v>1.3</v>
      </c>
      <c r="M370" s="21">
        <v>0.16</v>
      </c>
      <c r="N370" s="21">
        <v>0.16</v>
      </c>
      <c r="O370" s="21">
        <v>0.16</v>
      </c>
      <c r="P370" s="21">
        <v>0.15</v>
      </c>
      <c r="Q370" s="21">
        <v>0.16</v>
      </c>
      <c r="R370" s="21">
        <v>0.05</v>
      </c>
      <c r="S370" s="145" t="s">
        <v>96</v>
      </c>
      <c r="T370" s="21">
        <v>0.34</v>
      </c>
      <c r="U370" s="21">
        <v>0.11</v>
      </c>
      <c r="V370" s="21">
        <v>0.29005411070205417</v>
      </c>
      <c r="W370" s="145">
        <v>1.1000000000000001</v>
      </c>
      <c r="X370" s="151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0.3</v>
      </c>
      <c r="E371" s="11">
        <v>0.13</v>
      </c>
      <c r="F371" s="146">
        <v>1.3</v>
      </c>
      <c r="G371" s="146" t="s">
        <v>96</v>
      </c>
      <c r="H371" s="146" t="s">
        <v>104</v>
      </c>
      <c r="I371" s="146">
        <v>0.34</v>
      </c>
      <c r="J371" s="11">
        <v>0.2329</v>
      </c>
      <c r="K371" s="146">
        <v>1.3</v>
      </c>
      <c r="L371" s="146">
        <v>1.3</v>
      </c>
      <c r="M371" s="11">
        <v>0.16</v>
      </c>
      <c r="N371" s="11">
        <v>0.13</v>
      </c>
      <c r="O371" s="11">
        <v>0.19</v>
      </c>
      <c r="P371" s="11">
        <v>0.17</v>
      </c>
      <c r="Q371" s="11">
        <v>0.16</v>
      </c>
      <c r="R371" s="11">
        <v>0.22</v>
      </c>
      <c r="S371" s="146" t="s">
        <v>96</v>
      </c>
      <c r="T371" s="11">
        <v>0.32</v>
      </c>
      <c r="U371" s="11">
        <v>0.13</v>
      </c>
      <c r="V371" s="11">
        <v>0.28359899442341369</v>
      </c>
      <c r="W371" s="146">
        <v>1.1000000000000001</v>
      </c>
      <c r="X371" s="151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38</v>
      </c>
    </row>
    <row r="372" spans="1:65">
      <c r="A372" s="29"/>
      <c r="B372" s="19">
        <v>1</v>
      </c>
      <c r="C372" s="9">
        <v>3</v>
      </c>
      <c r="D372" s="11">
        <v>0.28999999999999998</v>
      </c>
      <c r="E372" s="146" t="s">
        <v>219</v>
      </c>
      <c r="F372" s="146">
        <v>1.3</v>
      </c>
      <c r="G372" s="146" t="s">
        <v>96</v>
      </c>
      <c r="H372" s="146" t="s">
        <v>104</v>
      </c>
      <c r="I372" s="146">
        <v>0.35</v>
      </c>
      <c r="J372" s="11">
        <v>0.31609999999999999</v>
      </c>
      <c r="K372" s="146">
        <v>1.3</v>
      </c>
      <c r="L372" s="146">
        <v>1.2</v>
      </c>
      <c r="M372" s="11">
        <v>0.18</v>
      </c>
      <c r="N372" s="11">
        <v>0.15</v>
      </c>
      <c r="O372" s="11">
        <v>0.21</v>
      </c>
      <c r="P372" s="11">
        <v>0.18</v>
      </c>
      <c r="Q372" s="11">
        <v>0.16</v>
      </c>
      <c r="R372" s="11">
        <v>0.14000000000000001</v>
      </c>
      <c r="S372" s="146" t="s">
        <v>96</v>
      </c>
      <c r="T372" s="11">
        <v>0.26</v>
      </c>
      <c r="U372" s="11">
        <v>0.11</v>
      </c>
      <c r="V372" s="11">
        <v>0.27326400858287014</v>
      </c>
      <c r="W372" s="146">
        <v>0.9</v>
      </c>
      <c r="X372" s="151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0.31</v>
      </c>
      <c r="E373" s="11">
        <v>0.08</v>
      </c>
      <c r="F373" s="146">
        <v>1.4</v>
      </c>
      <c r="G373" s="146" t="s">
        <v>96</v>
      </c>
      <c r="H373" s="146" t="s">
        <v>104</v>
      </c>
      <c r="I373" s="147">
        <v>0.41</v>
      </c>
      <c r="J373" s="11">
        <v>0.26679999999999998</v>
      </c>
      <c r="K373" s="146">
        <v>1.3</v>
      </c>
      <c r="L373" s="146">
        <v>1.3</v>
      </c>
      <c r="M373" s="11">
        <v>0.16</v>
      </c>
      <c r="N373" s="11">
        <v>0.09</v>
      </c>
      <c r="O373" s="11">
        <v>0.18</v>
      </c>
      <c r="P373" s="11">
        <v>0.18</v>
      </c>
      <c r="Q373" s="11">
        <v>0.13</v>
      </c>
      <c r="R373" s="11">
        <v>0.14000000000000001</v>
      </c>
      <c r="S373" s="146" t="s">
        <v>96</v>
      </c>
      <c r="T373" s="11">
        <v>0.31</v>
      </c>
      <c r="U373" s="11">
        <v>0.12</v>
      </c>
      <c r="V373" s="11">
        <v>0.27375533147276881</v>
      </c>
      <c r="W373" s="146">
        <v>0.9</v>
      </c>
      <c r="X373" s="151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0.19296992643094477</v>
      </c>
    </row>
    <row r="374" spans="1:65">
      <c r="A374" s="29"/>
      <c r="B374" s="19">
        <v>1</v>
      </c>
      <c r="C374" s="9">
        <v>5</v>
      </c>
      <c r="D374" s="11">
        <v>0.28000000000000003</v>
      </c>
      <c r="E374" s="11">
        <v>0.16</v>
      </c>
      <c r="F374" s="146">
        <v>1.2</v>
      </c>
      <c r="G374" s="146" t="s">
        <v>96</v>
      </c>
      <c r="H374" s="146" t="s">
        <v>104</v>
      </c>
      <c r="I374" s="146">
        <v>0.37</v>
      </c>
      <c r="J374" s="11">
        <v>0.29189999999999999</v>
      </c>
      <c r="K374" s="146">
        <v>1.3</v>
      </c>
      <c r="L374" s="146">
        <v>1.2</v>
      </c>
      <c r="M374" s="11">
        <v>0.18</v>
      </c>
      <c r="N374" s="11">
        <v>0.13</v>
      </c>
      <c r="O374" s="11">
        <v>0.17</v>
      </c>
      <c r="P374" s="11">
        <v>0.17</v>
      </c>
      <c r="Q374" s="11">
        <v>0.14000000000000001</v>
      </c>
      <c r="R374" s="11">
        <v>0.05</v>
      </c>
      <c r="S374" s="146" t="s">
        <v>96</v>
      </c>
      <c r="T374" s="11">
        <v>0.31</v>
      </c>
      <c r="U374" s="11">
        <v>0.11</v>
      </c>
      <c r="V374" s="11">
        <v>0.29414613442088894</v>
      </c>
      <c r="W374" s="146">
        <v>1.1000000000000001</v>
      </c>
      <c r="X374" s="151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32</v>
      </c>
    </row>
    <row r="375" spans="1:65">
      <c r="A375" s="29"/>
      <c r="B375" s="19">
        <v>1</v>
      </c>
      <c r="C375" s="9">
        <v>6</v>
      </c>
      <c r="D375" s="11">
        <v>0.28000000000000003</v>
      </c>
      <c r="E375" s="11">
        <v>7.0000000000000007E-2</v>
      </c>
      <c r="F375" s="146">
        <v>1.4</v>
      </c>
      <c r="G375" s="146" t="s">
        <v>96</v>
      </c>
      <c r="H375" s="146" t="s">
        <v>104</v>
      </c>
      <c r="I375" s="146">
        <v>0.35</v>
      </c>
      <c r="J375" s="11">
        <v>0.29580000000000001</v>
      </c>
      <c r="K375" s="146">
        <v>1.3</v>
      </c>
      <c r="L375" s="146">
        <v>1.2</v>
      </c>
      <c r="M375" s="11">
        <v>0.18</v>
      </c>
      <c r="N375" s="11">
        <v>0.14000000000000001</v>
      </c>
      <c r="O375" s="11">
        <v>0.19</v>
      </c>
      <c r="P375" s="11">
        <v>0.16</v>
      </c>
      <c r="Q375" s="11">
        <v>0.17</v>
      </c>
      <c r="R375" s="11">
        <v>0.1</v>
      </c>
      <c r="S375" s="146" t="s">
        <v>96</v>
      </c>
      <c r="T375" s="11">
        <v>0.36</v>
      </c>
      <c r="U375" s="11">
        <v>0.11</v>
      </c>
      <c r="V375" s="11">
        <v>0.27221612342602491</v>
      </c>
      <c r="W375" s="146">
        <v>0.9</v>
      </c>
      <c r="X375" s="151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273</v>
      </c>
      <c r="C376" s="12"/>
      <c r="D376" s="22">
        <v>0.28833333333333339</v>
      </c>
      <c r="E376" s="22">
        <v>0.10400000000000001</v>
      </c>
      <c r="F376" s="22">
        <v>1.3166666666666667</v>
      </c>
      <c r="G376" s="22" t="s">
        <v>725</v>
      </c>
      <c r="H376" s="22" t="s">
        <v>725</v>
      </c>
      <c r="I376" s="22">
        <v>0.36000000000000004</v>
      </c>
      <c r="J376" s="22">
        <v>0.2854666666666667</v>
      </c>
      <c r="K376" s="22">
        <v>1.3</v>
      </c>
      <c r="L376" s="22">
        <v>1.25</v>
      </c>
      <c r="M376" s="22">
        <v>0.17</v>
      </c>
      <c r="N376" s="22">
        <v>0.13333333333333333</v>
      </c>
      <c r="O376" s="22">
        <v>0.18333333333333335</v>
      </c>
      <c r="P376" s="22">
        <v>0.16833333333333333</v>
      </c>
      <c r="Q376" s="22">
        <v>0.15333333333333335</v>
      </c>
      <c r="R376" s="22">
        <v>0.11666666666666668</v>
      </c>
      <c r="S376" s="22" t="s">
        <v>725</v>
      </c>
      <c r="T376" s="22">
        <v>0.31666666666666665</v>
      </c>
      <c r="U376" s="22">
        <v>0.11499999999999999</v>
      </c>
      <c r="V376" s="22">
        <v>0.2811724505046701</v>
      </c>
      <c r="W376" s="22">
        <v>1</v>
      </c>
      <c r="X376" s="151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274</v>
      </c>
      <c r="C377" s="28"/>
      <c r="D377" s="11">
        <v>0.28500000000000003</v>
      </c>
      <c r="E377" s="11">
        <v>0.08</v>
      </c>
      <c r="F377" s="11">
        <v>1.3</v>
      </c>
      <c r="G377" s="11" t="s">
        <v>725</v>
      </c>
      <c r="H377" s="11" t="s">
        <v>725</v>
      </c>
      <c r="I377" s="11">
        <v>0.35</v>
      </c>
      <c r="J377" s="11">
        <v>0.29385</v>
      </c>
      <c r="K377" s="11">
        <v>1.3</v>
      </c>
      <c r="L377" s="11">
        <v>1.25</v>
      </c>
      <c r="M377" s="11">
        <v>0.16999999999999998</v>
      </c>
      <c r="N377" s="11">
        <v>0.13500000000000001</v>
      </c>
      <c r="O377" s="11">
        <v>0.185</v>
      </c>
      <c r="P377" s="11">
        <v>0.17</v>
      </c>
      <c r="Q377" s="11">
        <v>0.16</v>
      </c>
      <c r="R377" s="11">
        <v>0.12000000000000001</v>
      </c>
      <c r="S377" s="11" t="s">
        <v>725</v>
      </c>
      <c r="T377" s="11">
        <v>0.315</v>
      </c>
      <c r="U377" s="11">
        <v>0.11</v>
      </c>
      <c r="V377" s="11">
        <v>0.27867716294809125</v>
      </c>
      <c r="W377" s="11">
        <v>1</v>
      </c>
      <c r="X377" s="151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275</v>
      </c>
      <c r="C378" s="28"/>
      <c r="D378" s="23">
        <v>1.4719601443879732E-2</v>
      </c>
      <c r="E378" s="23">
        <v>3.9115214431215892E-2</v>
      </c>
      <c r="F378" s="23">
        <v>7.527726527090807E-2</v>
      </c>
      <c r="G378" s="23" t="s">
        <v>725</v>
      </c>
      <c r="H378" s="23" t="s">
        <v>725</v>
      </c>
      <c r="I378" s="23">
        <v>2.6832815729997465E-2</v>
      </c>
      <c r="J378" s="23">
        <v>3.0874887314234312E-2</v>
      </c>
      <c r="K378" s="23">
        <v>0</v>
      </c>
      <c r="L378" s="23">
        <v>5.4772255750516662E-2</v>
      </c>
      <c r="M378" s="23">
        <v>1.0954451150103317E-2</v>
      </c>
      <c r="N378" s="23">
        <v>2.422120283277986E-2</v>
      </c>
      <c r="O378" s="23">
        <v>1.7511900715418256E-2</v>
      </c>
      <c r="P378" s="23">
        <v>1.169045194450012E-2</v>
      </c>
      <c r="Q378" s="23">
        <v>1.5055453054181619E-2</v>
      </c>
      <c r="R378" s="23">
        <v>6.4704456312271647E-2</v>
      </c>
      <c r="S378" s="23" t="s">
        <v>725</v>
      </c>
      <c r="T378" s="23">
        <v>3.3862466931200784E-2</v>
      </c>
      <c r="U378" s="23">
        <v>8.3666002653407564E-3</v>
      </c>
      <c r="V378" s="23">
        <v>9.4959083895422187E-3</v>
      </c>
      <c r="W378" s="23">
        <v>0.10954451150103325</v>
      </c>
      <c r="X378" s="151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5.1050640845825654E-2</v>
      </c>
      <c r="E379" s="13">
        <v>0.37610783106938356</v>
      </c>
      <c r="F379" s="13">
        <v>5.7172606534866888E-2</v>
      </c>
      <c r="G379" s="13" t="s">
        <v>725</v>
      </c>
      <c r="H379" s="13" t="s">
        <v>725</v>
      </c>
      <c r="I379" s="13">
        <v>7.4535599249992951E-2</v>
      </c>
      <c r="J379" s="13">
        <v>0.10815584066172691</v>
      </c>
      <c r="K379" s="13">
        <v>0</v>
      </c>
      <c r="L379" s="13">
        <v>4.3817804600413332E-2</v>
      </c>
      <c r="M379" s="13">
        <v>6.4437947941784215E-2</v>
      </c>
      <c r="N379" s="13">
        <v>0.18165902124584896</v>
      </c>
      <c r="O379" s="13">
        <v>9.5519458447735933E-2</v>
      </c>
      <c r="P379" s="13">
        <v>6.9448229373268042E-2</v>
      </c>
      <c r="Q379" s="13">
        <v>9.8187737309880119E-2</v>
      </c>
      <c r="R379" s="13">
        <v>0.55460962553375692</v>
      </c>
      <c r="S379" s="13" t="s">
        <v>725</v>
      </c>
      <c r="T379" s="13">
        <v>0.1069341060985288</v>
      </c>
      <c r="U379" s="13">
        <v>7.2753045785571804E-2</v>
      </c>
      <c r="V379" s="13">
        <v>3.3772541984459101E-2</v>
      </c>
      <c r="W379" s="13">
        <v>0.10954451150103325</v>
      </c>
      <c r="X379" s="151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276</v>
      </c>
      <c r="C380" s="28"/>
      <c r="D380" s="13">
        <v>0.4941879217460079</v>
      </c>
      <c r="E380" s="13">
        <v>-0.4610559172430585</v>
      </c>
      <c r="F380" s="13">
        <v>5.823170278493329</v>
      </c>
      <c r="G380" s="13" t="s">
        <v>725</v>
      </c>
      <c r="H380" s="13" t="s">
        <v>725</v>
      </c>
      <c r="I380" s="13">
        <v>0.86557567108172062</v>
      </c>
      <c r="J380" s="13">
        <v>0.47933241177257924</v>
      </c>
      <c r="K380" s="13">
        <v>5.7368010344617684</v>
      </c>
      <c r="L380" s="13">
        <v>5.4776933023670846</v>
      </c>
      <c r="M380" s="13">
        <v>-0.11903371087807646</v>
      </c>
      <c r="N380" s="13">
        <v>-0.30904604774751099</v>
      </c>
      <c r="O380" s="13">
        <v>-4.993831565282747E-2</v>
      </c>
      <c r="P380" s="13">
        <v>-0.12767063528123257</v>
      </c>
      <c r="Q380" s="13">
        <v>-0.20540295490963756</v>
      </c>
      <c r="R380" s="13">
        <v>-0.39541529177907198</v>
      </c>
      <c r="S380" s="13" t="s">
        <v>725</v>
      </c>
      <c r="T380" s="13">
        <v>0.64101563659966132</v>
      </c>
      <c r="U380" s="13">
        <v>-0.4040522161822282</v>
      </c>
      <c r="V380" s="13">
        <v>0.45707911955539382</v>
      </c>
      <c r="W380" s="13">
        <v>4.1821546418936677</v>
      </c>
      <c r="X380" s="151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277</v>
      </c>
      <c r="C381" s="46"/>
      <c r="D381" s="44">
        <v>1.41</v>
      </c>
      <c r="E381" s="44">
        <v>0.78</v>
      </c>
      <c r="F381" s="44" t="s">
        <v>278</v>
      </c>
      <c r="G381" s="44">
        <v>0.67</v>
      </c>
      <c r="H381" s="44">
        <v>1.23</v>
      </c>
      <c r="I381" s="44">
        <v>2.21</v>
      </c>
      <c r="J381" s="44">
        <v>1.38</v>
      </c>
      <c r="K381" s="44" t="s">
        <v>278</v>
      </c>
      <c r="L381" s="44" t="s">
        <v>278</v>
      </c>
      <c r="M381" s="44">
        <v>0.1</v>
      </c>
      <c r="N381" s="44">
        <v>0.3</v>
      </c>
      <c r="O381" s="44">
        <v>0.25</v>
      </c>
      <c r="P381" s="44">
        <v>0.08</v>
      </c>
      <c r="Q381" s="44">
        <v>0.08</v>
      </c>
      <c r="R381" s="44">
        <v>0.49</v>
      </c>
      <c r="S381" s="44">
        <v>0.67</v>
      </c>
      <c r="T381" s="44">
        <v>1.73</v>
      </c>
      <c r="U381" s="44">
        <v>0.51</v>
      </c>
      <c r="V381" s="44">
        <v>1.33</v>
      </c>
      <c r="W381" s="44" t="s">
        <v>278</v>
      </c>
      <c r="X381" s="151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293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BM382" s="55"/>
    </row>
    <row r="383" spans="1:65">
      <c r="BM383" s="55"/>
    </row>
    <row r="384" spans="1:65" ht="15">
      <c r="B384" s="8" t="s">
        <v>491</v>
      </c>
      <c r="BM384" s="27" t="s">
        <v>66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236</v>
      </c>
      <c r="E385" s="17" t="s">
        <v>236</v>
      </c>
      <c r="F385" s="17" t="s">
        <v>236</v>
      </c>
      <c r="G385" s="17" t="s">
        <v>236</v>
      </c>
      <c r="H385" s="17" t="s">
        <v>236</v>
      </c>
      <c r="I385" s="17" t="s">
        <v>236</v>
      </c>
      <c r="J385" s="17" t="s">
        <v>236</v>
      </c>
      <c r="K385" s="17" t="s">
        <v>236</v>
      </c>
      <c r="L385" s="17" t="s">
        <v>236</v>
      </c>
      <c r="M385" s="17" t="s">
        <v>236</v>
      </c>
      <c r="N385" s="17" t="s">
        <v>236</v>
      </c>
      <c r="O385" s="17" t="s">
        <v>236</v>
      </c>
      <c r="P385" s="17" t="s">
        <v>236</v>
      </c>
      <c r="Q385" s="17" t="s">
        <v>236</v>
      </c>
      <c r="R385" s="17" t="s">
        <v>236</v>
      </c>
      <c r="S385" s="17" t="s">
        <v>236</v>
      </c>
      <c r="T385" s="17" t="s">
        <v>236</v>
      </c>
      <c r="U385" s="17" t="s">
        <v>236</v>
      </c>
      <c r="V385" s="17" t="s">
        <v>236</v>
      </c>
      <c r="W385" s="17" t="s">
        <v>236</v>
      </c>
      <c r="X385" s="17" t="s">
        <v>236</v>
      </c>
      <c r="Y385" s="17" t="s">
        <v>236</v>
      </c>
      <c r="Z385" s="151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237</v>
      </c>
      <c r="C386" s="9" t="s">
        <v>237</v>
      </c>
      <c r="D386" s="149" t="s">
        <v>239</v>
      </c>
      <c r="E386" s="150" t="s">
        <v>241</v>
      </c>
      <c r="F386" s="150" t="s">
        <v>242</v>
      </c>
      <c r="G386" s="150" t="s">
        <v>243</v>
      </c>
      <c r="H386" s="150" t="s">
        <v>244</v>
      </c>
      <c r="I386" s="150" t="s">
        <v>245</v>
      </c>
      <c r="J386" s="150" t="s">
        <v>246</v>
      </c>
      <c r="K386" s="150" t="s">
        <v>248</v>
      </c>
      <c r="L386" s="150" t="s">
        <v>249</v>
      </c>
      <c r="M386" s="150" t="s">
        <v>250</v>
      </c>
      <c r="N386" s="150" t="s">
        <v>251</v>
      </c>
      <c r="O386" s="150" t="s">
        <v>252</v>
      </c>
      <c r="P386" s="150" t="s">
        <v>253</v>
      </c>
      <c r="Q386" s="150" t="s">
        <v>254</v>
      </c>
      <c r="R386" s="150" t="s">
        <v>255</v>
      </c>
      <c r="S386" s="150" t="s">
        <v>256</v>
      </c>
      <c r="T386" s="150" t="s">
        <v>257</v>
      </c>
      <c r="U386" s="150" t="s">
        <v>258</v>
      </c>
      <c r="V386" s="150" t="s">
        <v>260</v>
      </c>
      <c r="W386" s="150" t="s">
        <v>263</v>
      </c>
      <c r="X386" s="150" t="s">
        <v>264</v>
      </c>
      <c r="Y386" s="150" t="s">
        <v>266</v>
      </c>
      <c r="Z386" s="151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287</v>
      </c>
      <c r="E387" s="11" t="s">
        <v>287</v>
      </c>
      <c r="F387" s="11" t="s">
        <v>287</v>
      </c>
      <c r="G387" s="11" t="s">
        <v>287</v>
      </c>
      <c r="H387" s="11" t="s">
        <v>287</v>
      </c>
      <c r="I387" s="11" t="s">
        <v>288</v>
      </c>
      <c r="J387" s="11" t="s">
        <v>288</v>
      </c>
      <c r="K387" s="11" t="s">
        <v>288</v>
      </c>
      <c r="L387" s="11" t="s">
        <v>287</v>
      </c>
      <c r="M387" s="11" t="s">
        <v>287</v>
      </c>
      <c r="N387" s="11" t="s">
        <v>288</v>
      </c>
      <c r="O387" s="11" t="s">
        <v>288</v>
      </c>
      <c r="P387" s="11" t="s">
        <v>288</v>
      </c>
      <c r="Q387" s="11" t="s">
        <v>288</v>
      </c>
      <c r="R387" s="11" t="s">
        <v>288</v>
      </c>
      <c r="S387" s="11" t="s">
        <v>288</v>
      </c>
      <c r="T387" s="11" t="s">
        <v>287</v>
      </c>
      <c r="U387" s="11" t="s">
        <v>287</v>
      </c>
      <c r="V387" s="11" t="s">
        <v>287</v>
      </c>
      <c r="W387" s="11" t="s">
        <v>288</v>
      </c>
      <c r="X387" s="11" t="s">
        <v>114</v>
      </c>
      <c r="Y387" s="11" t="s">
        <v>287</v>
      </c>
      <c r="Z387" s="151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151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145">
        <v>4.9000000000000004</v>
      </c>
      <c r="E389" s="21">
        <v>6.07</v>
      </c>
      <c r="F389" s="21">
        <v>6.1</v>
      </c>
      <c r="G389" s="21">
        <v>6.21</v>
      </c>
      <c r="H389" s="21">
        <v>6.6819236876991948</v>
      </c>
      <c r="I389" s="21">
        <v>7</v>
      </c>
      <c r="J389" s="21">
        <v>6.73</v>
      </c>
      <c r="K389" s="21">
        <v>6.54</v>
      </c>
      <c r="L389" s="21">
        <v>6.2</v>
      </c>
      <c r="M389" s="21">
        <v>6.3</v>
      </c>
      <c r="N389" s="21">
        <v>6.3</v>
      </c>
      <c r="O389" s="21">
        <v>6.2</v>
      </c>
      <c r="P389" s="21">
        <v>6.6</v>
      </c>
      <c r="Q389" s="21">
        <v>6.4</v>
      </c>
      <c r="R389" s="21">
        <v>6.6</v>
      </c>
      <c r="S389" s="21">
        <v>5.78</v>
      </c>
      <c r="T389" s="145">
        <v>7.36</v>
      </c>
      <c r="U389" s="21">
        <v>6.5</v>
      </c>
      <c r="V389" s="21">
        <v>6.9</v>
      </c>
      <c r="W389" s="145">
        <v>9</v>
      </c>
      <c r="X389" s="21">
        <v>6.6481264783407878</v>
      </c>
      <c r="Y389" s="21">
        <v>6.53</v>
      </c>
      <c r="Z389" s="151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46">
        <v>5.4</v>
      </c>
      <c r="E390" s="11">
        <v>6.46</v>
      </c>
      <c r="F390" s="11">
        <v>6.4</v>
      </c>
      <c r="G390" s="11">
        <v>6.27</v>
      </c>
      <c r="H390" s="11">
        <v>6.7210815571426794</v>
      </c>
      <c r="I390" s="11">
        <v>6.7</v>
      </c>
      <c r="J390" s="11">
        <v>6.9</v>
      </c>
      <c r="K390" s="11">
        <v>6.7</v>
      </c>
      <c r="L390" s="11">
        <v>6.2</v>
      </c>
      <c r="M390" s="11">
        <v>6.4</v>
      </c>
      <c r="N390" s="11">
        <v>6.7</v>
      </c>
      <c r="O390" s="11">
        <v>6.4</v>
      </c>
      <c r="P390" s="11">
        <v>6.4</v>
      </c>
      <c r="Q390" s="11">
        <v>6.7</v>
      </c>
      <c r="R390" s="11">
        <v>6.7</v>
      </c>
      <c r="S390" s="11">
        <v>5.83</v>
      </c>
      <c r="T390" s="146">
        <v>7.7199999999999989</v>
      </c>
      <c r="U390" s="11">
        <v>6.84</v>
      </c>
      <c r="V390" s="11">
        <v>6.8</v>
      </c>
      <c r="W390" s="146">
        <v>9</v>
      </c>
      <c r="X390" s="11">
        <v>6.4703887270591744</v>
      </c>
      <c r="Y390" s="11">
        <v>6.31</v>
      </c>
      <c r="Z390" s="151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22</v>
      </c>
    </row>
    <row r="391" spans="1:65">
      <c r="A391" s="29"/>
      <c r="B391" s="19">
        <v>1</v>
      </c>
      <c r="C391" s="9">
        <v>3</v>
      </c>
      <c r="D391" s="146">
        <v>5.0999999999999996</v>
      </c>
      <c r="E391" s="11">
        <v>6.24</v>
      </c>
      <c r="F391" s="11">
        <v>6.2</v>
      </c>
      <c r="G391" s="11">
        <v>6.22</v>
      </c>
      <c r="H391" s="11">
        <v>6.4878090827115944</v>
      </c>
      <c r="I391" s="11">
        <v>6.7</v>
      </c>
      <c r="J391" s="11">
        <v>6.78</v>
      </c>
      <c r="K391" s="11">
        <v>6.51</v>
      </c>
      <c r="L391" s="11">
        <v>6.1</v>
      </c>
      <c r="M391" s="11">
        <v>6.27</v>
      </c>
      <c r="N391" s="11">
        <v>6.6</v>
      </c>
      <c r="O391" s="11">
        <v>6.3</v>
      </c>
      <c r="P391" s="11">
        <v>6.5</v>
      </c>
      <c r="Q391" s="11">
        <v>6.6</v>
      </c>
      <c r="R391" s="11">
        <v>6.3</v>
      </c>
      <c r="S391" s="11">
        <v>5.95</v>
      </c>
      <c r="T391" s="146">
        <v>7.31</v>
      </c>
      <c r="U391" s="11">
        <v>6.6</v>
      </c>
      <c r="V391" s="11">
        <v>6.5</v>
      </c>
      <c r="W391" s="146">
        <v>9</v>
      </c>
      <c r="X391" s="11">
        <v>6.5575305250553946</v>
      </c>
      <c r="Y391" s="11">
        <v>6.21</v>
      </c>
      <c r="Z391" s="151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46">
        <v>6</v>
      </c>
      <c r="E392" s="11">
        <v>6.09</v>
      </c>
      <c r="F392" s="11">
        <v>6.1</v>
      </c>
      <c r="G392" s="11">
        <v>6.68</v>
      </c>
      <c r="H392" s="11">
        <v>6.5936278416331486</v>
      </c>
      <c r="I392" s="11">
        <v>7</v>
      </c>
      <c r="J392" s="11">
        <v>6.73</v>
      </c>
      <c r="K392" s="11">
        <v>6.66</v>
      </c>
      <c r="L392" s="11">
        <v>6.2</v>
      </c>
      <c r="M392" s="11">
        <v>6.36</v>
      </c>
      <c r="N392" s="11">
        <v>6.6</v>
      </c>
      <c r="O392" s="11">
        <v>6.3</v>
      </c>
      <c r="P392" s="11">
        <v>6.1</v>
      </c>
      <c r="Q392" s="11">
        <v>6.4</v>
      </c>
      <c r="R392" s="11">
        <v>6.8</v>
      </c>
      <c r="S392" s="11">
        <v>5.93</v>
      </c>
      <c r="T392" s="146">
        <v>7.31</v>
      </c>
      <c r="U392" s="11">
        <v>6.9</v>
      </c>
      <c r="V392" s="11">
        <v>6.9</v>
      </c>
      <c r="W392" s="146">
        <v>9</v>
      </c>
      <c r="X392" s="11">
        <v>6.3956287249057109</v>
      </c>
      <c r="Y392" s="11">
        <v>6.38</v>
      </c>
      <c r="Z392" s="151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6.4822455004348454</v>
      </c>
    </row>
    <row r="393" spans="1:65">
      <c r="A393" s="29"/>
      <c r="B393" s="19">
        <v>1</v>
      </c>
      <c r="C393" s="9">
        <v>5</v>
      </c>
      <c r="D393" s="146">
        <v>5.4</v>
      </c>
      <c r="E393" s="11">
        <v>6.74</v>
      </c>
      <c r="F393" s="11">
        <v>6.4</v>
      </c>
      <c r="G393" s="11">
        <v>6.33</v>
      </c>
      <c r="H393" s="11">
        <v>6.6518990484050651</v>
      </c>
      <c r="I393" s="11">
        <v>6.8</v>
      </c>
      <c r="J393" s="11">
        <v>6.75</v>
      </c>
      <c r="K393" s="11">
        <v>6.82</v>
      </c>
      <c r="L393" s="11">
        <v>6</v>
      </c>
      <c r="M393" s="11">
        <v>6.33</v>
      </c>
      <c r="N393" s="11">
        <v>6.9</v>
      </c>
      <c r="O393" s="11">
        <v>6.3</v>
      </c>
      <c r="P393" s="11">
        <v>6.6</v>
      </c>
      <c r="Q393" s="11">
        <v>6.6</v>
      </c>
      <c r="R393" s="11">
        <v>6.6</v>
      </c>
      <c r="S393" s="11">
        <v>5.85</v>
      </c>
      <c r="T393" s="146">
        <v>7.49</v>
      </c>
      <c r="U393" s="11">
        <v>6.93</v>
      </c>
      <c r="V393" s="11">
        <v>6.5</v>
      </c>
      <c r="W393" s="146">
        <v>9</v>
      </c>
      <c r="X393" s="11">
        <v>6.7252593996581931</v>
      </c>
      <c r="Y393" s="11">
        <v>6.57</v>
      </c>
      <c r="Z393" s="151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33</v>
      </c>
    </row>
    <row r="394" spans="1:65">
      <c r="A394" s="29"/>
      <c r="B394" s="19">
        <v>1</v>
      </c>
      <c r="C394" s="9">
        <v>6</v>
      </c>
      <c r="D394" s="146">
        <v>5.3</v>
      </c>
      <c r="E394" s="11">
        <v>6.94</v>
      </c>
      <c r="F394" s="11">
        <v>6.3</v>
      </c>
      <c r="G394" s="11">
        <v>6.85</v>
      </c>
      <c r="H394" s="11">
        <v>6.351716894113542</v>
      </c>
      <c r="I394" s="11">
        <v>6.7</v>
      </c>
      <c r="J394" s="11">
        <v>6.68</v>
      </c>
      <c r="K394" s="11">
        <v>6.55</v>
      </c>
      <c r="L394" s="11">
        <v>6</v>
      </c>
      <c r="M394" s="11">
        <v>6.38</v>
      </c>
      <c r="N394" s="11">
        <v>6.4</v>
      </c>
      <c r="O394" s="11">
        <v>6.1</v>
      </c>
      <c r="P394" s="11">
        <v>6.4</v>
      </c>
      <c r="Q394" s="11">
        <v>6.5</v>
      </c>
      <c r="R394" s="11">
        <v>6.8</v>
      </c>
      <c r="S394" s="11">
        <v>5.86</v>
      </c>
      <c r="T394" s="146">
        <v>7.56</v>
      </c>
      <c r="U394" s="11">
        <v>6.8</v>
      </c>
      <c r="V394" s="11">
        <v>6.8</v>
      </c>
      <c r="W394" s="146">
        <v>9</v>
      </c>
      <c r="X394" s="11">
        <v>6.8509950828480539</v>
      </c>
      <c r="Y394" s="11">
        <v>6.38</v>
      </c>
      <c r="Z394" s="151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273</v>
      </c>
      <c r="C395" s="12"/>
      <c r="D395" s="22">
        <v>5.3499999999999988</v>
      </c>
      <c r="E395" s="22">
        <v>6.4233333333333329</v>
      </c>
      <c r="F395" s="22">
        <v>6.2499999999999991</v>
      </c>
      <c r="G395" s="22">
        <v>6.4266666666666667</v>
      </c>
      <c r="H395" s="22">
        <v>6.5813430186175381</v>
      </c>
      <c r="I395" s="22">
        <v>6.8166666666666664</v>
      </c>
      <c r="J395" s="22">
        <v>6.7616666666666667</v>
      </c>
      <c r="K395" s="22">
        <v>6.63</v>
      </c>
      <c r="L395" s="22">
        <v>6.1166666666666671</v>
      </c>
      <c r="M395" s="22">
        <v>6.34</v>
      </c>
      <c r="N395" s="22">
        <v>6.583333333333333</v>
      </c>
      <c r="O395" s="22">
        <v>6.2666666666666666</v>
      </c>
      <c r="P395" s="22">
        <v>6.4333333333333336</v>
      </c>
      <c r="Q395" s="22">
        <v>6.5333333333333341</v>
      </c>
      <c r="R395" s="22">
        <v>6.6333333333333329</v>
      </c>
      <c r="S395" s="22">
        <v>5.8666666666666663</v>
      </c>
      <c r="T395" s="22">
        <v>7.458333333333333</v>
      </c>
      <c r="U395" s="22">
        <v>6.7616666666666658</v>
      </c>
      <c r="V395" s="22">
        <v>6.7333333333333334</v>
      </c>
      <c r="W395" s="22">
        <v>9</v>
      </c>
      <c r="X395" s="22">
        <v>6.6079881563112188</v>
      </c>
      <c r="Y395" s="22">
        <v>6.3966666666666674</v>
      </c>
      <c r="Z395" s="151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274</v>
      </c>
      <c r="C396" s="28"/>
      <c r="D396" s="11">
        <v>5.35</v>
      </c>
      <c r="E396" s="11">
        <v>6.35</v>
      </c>
      <c r="F396" s="11">
        <v>6.25</v>
      </c>
      <c r="G396" s="11">
        <v>6.3</v>
      </c>
      <c r="H396" s="11">
        <v>6.6227634450191069</v>
      </c>
      <c r="I396" s="11">
        <v>6.75</v>
      </c>
      <c r="J396" s="11">
        <v>6.74</v>
      </c>
      <c r="K396" s="11">
        <v>6.6050000000000004</v>
      </c>
      <c r="L396" s="11">
        <v>6.15</v>
      </c>
      <c r="M396" s="11">
        <v>6.3450000000000006</v>
      </c>
      <c r="N396" s="11">
        <v>6.6</v>
      </c>
      <c r="O396" s="11">
        <v>6.3</v>
      </c>
      <c r="P396" s="11">
        <v>6.45</v>
      </c>
      <c r="Q396" s="11">
        <v>6.55</v>
      </c>
      <c r="R396" s="11">
        <v>6.65</v>
      </c>
      <c r="S396" s="11">
        <v>5.8550000000000004</v>
      </c>
      <c r="T396" s="11">
        <v>7.4250000000000007</v>
      </c>
      <c r="U396" s="11">
        <v>6.82</v>
      </c>
      <c r="V396" s="11">
        <v>6.8</v>
      </c>
      <c r="W396" s="11">
        <v>9</v>
      </c>
      <c r="X396" s="11">
        <v>6.6028285016980917</v>
      </c>
      <c r="Y396" s="11">
        <v>6.38</v>
      </c>
      <c r="Z396" s="151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275</v>
      </c>
      <c r="C397" s="28"/>
      <c r="D397" s="23">
        <v>0.372827037646145</v>
      </c>
      <c r="E397" s="23">
        <v>0.35724874620727043</v>
      </c>
      <c r="F397" s="23">
        <v>0.1378404875209025</v>
      </c>
      <c r="G397" s="23">
        <v>0.27089973544960622</v>
      </c>
      <c r="H397" s="23">
        <v>0.13874375991643104</v>
      </c>
      <c r="I397" s="23">
        <v>0.14719601443879737</v>
      </c>
      <c r="J397" s="23">
        <v>7.5210814825174485E-2</v>
      </c>
      <c r="K397" s="23">
        <v>0.11899579824514832</v>
      </c>
      <c r="L397" s="23">
        <v>9.8319208025017604E-2</v>
      </c>
      <c r="M397" s="23">
        <v>4.9396356140914116E-2</v>
      </c>
      <c r="N397" s="23">
        <v>0.21369760566432819</v>
      </c>
      <c r="O397" s="23">
        <v>0.1032795558988646</v>
      </c>
      <c r="P397" s="23">
        <v>0.18618986725025249</v>
      </c>
      <c r="Q397" s="23">
        <v>0.12110601416389949</v>
      </c>
      <c r="R397" s="23">
        <v>0.18618986725025258</v>
      </c>
      <c r="S397" s="23">
        <v>6.3456021516217487E-2</v>
      </c>
      <c r="T397" s="23">
        <v>0.16339114623095882</v>
      </c>
      <c r="U397" s="23">
        <v>0.17302215657732012</v>
      </c>
      <c r="V397" s="23">
        <v>0.18618986725025263</v>
      </c>
      <c r="W397" s="23">
        <v>0</v>
      </c>
      <c r="X397" s="23">
        <v>0.16792385140037799</v>
      </c>
      <c r="Y397" s="23">
        <v>0.13470956412470023</v>
      </c>
      <c r="Z397" s="202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F397" s="203"/>
      <c r="BG397" s="203"/>
      <c r="BH397" s="203"/>
      <c r="BI397" s="203"/>
      <c r="BJ397" s="203"/>
      <c r="BK397" s="203"/>
      <c r="BL397" s="203"/>
      <c r="BM397" s="56"/>
    </row>
    <row r="398" spans="1:65">
      <c r="A398" s="29"/>
      <c r="B398" s="3" t="s">
        <v>86</v>
      </c>
      <c r="C398" s="28"/>
      <c r="D398" s="13">
        <v>6.9687296756288805E-2</v>
      </c>
      <c r="E398" s="13">
        <v>5.561734502448424E-2</v>
      </c>
      <c r="F398" s="13">
        <v>2.2054478003344404E-2</v>
      </c>
      <c r="G398" s="13">
        <v>4.2152448462075658E-2</v>
      </c>
      <c r="H398" s="13">
        <v>2.1081374960087589E-2</v>
      </c>
      <c r="I398" s="13">
        <v>2.1593547350434825E-2</v>
      </c>
      <c r="J398" s="13">
        <v>1.112311779519465E-2</v>
      </c>
      <c r="K398" s="13">
        <v>1.7948084199871542E-2</v>
      </c>
      <c r="L398" s="13">
        <v>1.6073984963218137E-2</v>
      </c>
      <c r="M398" s="13">
        <v>7.7912233660747815E-3</v>
      </c>
      <c r="N398" s="13">
        <v>3.2460395797113142E-2</v>
      </c>
      <c r="O398" s="13">
        <v>1.6480780196627329E-2</v>
      </c>
      <c r="P398" s="13">
        <v>2.8941430142526293E-2</v>
      </c>
      <c r="Q398" s="13">
        <v>1.8536634821005021E-2</v>
      </c>
      <c r="R398" s="13">
        <v>2.8068824208580794E-2</v>
      </c>
      <c r="S398" s="13">
        <v>1.0816367303900709E-2</v>
      </c>
      <c r="T398" s="13">
        <v>2.1907192790743085E-2</v>
      </c>
      <c r="U398" s="13">
        <v>2.5588684729206824E-2</v>
      </c>
      <c r="V398" s="13">
        <v>2.7651960482710788E-2</v>
      </c>
      <c r="W398" s="13">
        <v>0</v>
      </c>
      <c r="X398" s="13">
        <v>2.5412250662101402E-2</v>
      </c>
      <c r="Y398" s="13">
        <v>2.1059337799588362E-2</v>
      </c>
      <c r="Z398" s="151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276</v>
      </c>
      <c r="C399" s="28"/>
      <c r="D399" s="13">
        <v>-0.17466871632043135</v>
      </c>
      <c r="E399" s="13">
        <v>-9.0882344856516584E-3</v>
      </c>
      <c r="F399" s="13">
        <v>-3.5827939626672078E-2</v>
      </c>
      <c r="G399" s="13">
        <v>-8.5740093867858747E-3</v>
      </c>
      <c r="H399" s="13">
        <v>1.5287529325454408E-2</v>
      </c>
      <c r="I399" s="13">
        <v>5.1590327180509821E-2</v>
      </c>
      <c r="J399" s="13">
        <v>4.3105613049224445E-2</v>
      </c>
      <c r="K399" s="13">
        <v>2.2793721644026377E-2</v>
      </c>
      <c r="L399" s="13">
        <v>-5.6396943581302872E-2</v>
      </c>
      <c r="M399" s="13">
        <v>-2.1943861957296029E-2</v>
      </c>
      <c r="N399" s="13">
        <v>1.5594570259905627E-2</v>
      </c>
      <c r="O399" s="13">
        <v>-3.3256814132343049E-2</v>
      </c>
      <c r="P399" s="13">
        <v>-7.5455591890543072E-3</v>
      </c>
      <c r="Q399" s="13">
        <v>7.8811937769189822E-3</v>
      </c>
      <c r="R399" s="13">
        <v>2.3307946742892049E-2</v>
      </c>
      <c r="S399" s="13">
        <v>-9.4963825996236095E-2</v>
      </c>
      <c r="T399" s="13">
        <v>0.15057865871217135</v>
      </c>
      <c r="U399" s="13">
        <v>4.3105613049224445E-2</v>
      </c>
      <c r="V399" s="13">
        <v>3.8734699708865561E-2</v>
      </c>
      <c r="W399" s="13">
        <v>0.38840776693759249</v>
      </c>
      <c r="X399" s="13">
        <v>1.9398008894901952E-2</v>
      </c>
      <c r="Y399" s="13">
        <v>-1.3202035276577706E-2</v>
      </c>
      <c r="Z399" s="151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277</v>
      </c>
      <c r="C400" s="46"/>
      <c r="D400" s="44">
        <v>4.13</v>
      </c>
      <c r="E400" s="44">
        <v>0.38</v>
      </c>
      <c r="F400" s="44">
        <v>0.99</v>
      </c>
      <c r="G400" s="44">
        <v>0.37</v>
      </c>
      <c r="H400" s="44">
        <v>0.17</v>
      </c>
      <c r="I400" s="44">
        <v>0.99</v>
      </c>
      <c r="J400" s="44">
        <v>0.8</v>
      </c>
      <c r="K400" s="44">
        <v>0.34</v>
      </c>
      <c r="L400" s="44">
        <v>1.45</v>
      </c>
      <c r="M400" s="44">
        <v>0.67</v>
      </c>
      <c r="N400" s="44">
        <v>0.17</v>
      </c>
      <c r="O400" s="44">
        <v>0.93</v>
      </c>
      <c r="P400" s="44">
        <v>0.35</v>
      </c>
      <c r="Q400" s="44">
        <v>0</v>
      </c>
      <c r="R400" s="44">
        <v>0.35</v>
      </c>
      <c r="S400" s="44">
        <v>2.33</v>
      </c>
      <c r="T400" s="44">
        <v>3.23</v>
      </c>
      <c r="U400" s="44">
        <v>0.8</v>
      </c>
      <c r="V400" s="44">
        <v>0.7</v>
      </c>
      <c r="W400" s="44" t="s">
        <v>278</v>
      </c>
      <c r="X400" s="44">
        <v>0.26</v>
      </c>
      <c r="Y400" s="44">
        <v>0.48</v>
      </c>
      <c r="Z400" s="151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 t="s">
        <v>292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5"/>
    </row>
    <row r="402" spans="1:65">
      <c r="BM402" s="55"/>
    </row>
    <row r="403" spans="1:65" ht="15">
      <c r="B403" s="8" t="s">
        <v>492</v>
      </c>
      <c r="BM403" s="27" t="s">
        <v>286</v>
      </c>
    </row>
    <row r="404" spans="1:65" ht="15">
      <c r="A404" s="24" t="s">
        <v>53</v>
      </c>
      <c r="B404" s="18" t="s">
        <v>110</v>
      </c>
      <c r="C404" s="15" t="s">
        <v>111</v>
      </c>
      <c r="D404" s="16" t="s">
        <v>236</v>
      </c>
      <c r="E404" s="17" t="s">
        <v>236</v>
      </c>
      <c r="F404" s="17" t="s">
        <v>236</v>
      </c>
      <c r="G404" s="15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237</v>
      </c>
      <c r="C405" s="9" t="s">
        <v>237</v>
      </c>
      <c r="D405" s="149" t="s">
        <v>244</v>
      </c>
      <c r="E405" s="150" t="s">
        <v>256</v>
      </c>
      <c r="F405" s="150" t="s">
        <v>260</v>
      </c>
      <c r="G405" s="15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287</v>
      </c>
      <c r="E406" s="11" t="s">
        <v>288</v>
      </c>
      <c r="F406" s="11" t="s">
        <v>288</v>
      </c>
      <c r="G406" s="15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/>
      <c r="E407" s="25"/>
      <c r="F407" s="25"/>
      <c r="G407" s="15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01" t="s">
        <v>101</v>
      </c>
      <c r="E408" s="200">
        <v>0.02</v>
      </c>
      <c r="F408" s="201" t="s">
        <v>102</v>
      </c>
      <c r="G408" s="202"/>
      <c r="H408" s="203"/>
      <c r="I408" s="203"/>
      <c r="J408" s="203"/>
      <c r="K408" s="203"/>
      <c r="L408" s="203"/>
      <c r="M408" s="203"/>
      <c r="N408" s="203"/>
      <c r="O408" s="203"/>
      <c r="P408" s="203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04">
        <v>1</v>
      </c>
    </row>
    <row r="409" spans="1:65">
      <c r="A409" s="29"/>
      <c r="B409" s="19">
        <v>1</v>
      </c>
      <c r="C409" s="9">
        <v>2</v>
      </c>
      <c r="D409" s="206" t="s">
        <v>101</v>
      </c>
      <c r="E409" s="23">
        <v>0.03</v>
      </c>
      <c r="F409" s="206" t="s">
        <v>102</v>
      </c>
      <c r="G409" s="202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4">
        <v>3</v>
      </c>
    </row>
    <row r="410" spans="1:65">
      <c r="A410" s="29"/>
      <c r="B410" s="19">
        <v>1</v>
      </c>
      <c r="C410" s="9">
        <v>3</v>
      </c>
      <c r="D410" s="206" t="s">
        <v>101</v>
      </c>
      <c r="E410" s="23">
        <v>0.02</v>
      </c>
      <c r="F410" s="206" t="s">
        <v>102</v>
      </c>
      <c r="G410" s="202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204">
        <v>16</v>
      </c>
    </row>
    <row r="411" spans="1:65">
      <c r="A411" s="29"/>
      <c r="B411" s="19">
        <v>1</v>
      </c>
      <c r="C411" s="9">
        <v>4</v>
      </c>
      <c r="D411" s="206" t="s">
        <v>101</v>
      </c>
      <c r="E411" s="23">
        <v>0.03</v>
      </c>
      <c r="F411" s="206" t="s">
        <v>102</v>
      </c>
      <c r="G411" s="202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204">
        <v>2.33333333333333E-2</v>
      </c>
    </row>
    <row r="412" spans="1:65">
      <c r="A412" s="29"/>
      <c r="B412" s="19">
        <v>1</v>
      </c>
      <c r="C412" s="9">
        <v>5</v>
      </c>
      <c r="D412" s="206" t="s">
        <v>101</v>
      </c>
      <c r="E412" s="23">
        <v>0.02</v>
      </c>
      <c r="F412" s="206" t="s">
        <v>102</v>
      </c>
      <c r="G412" s="202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204">
        <v>9</v>
      </c>
    </row>
    <row r="413" spans="1:65">
      <c r="A413" s="29"/>
      <c r="B413" s="19">
        <v>1</v>
      </c>
      <c r="C413" s="9">
        <v>6</v>
      </c>
      <c r="D413" s="206" t="s">
        <v>101</v>
      </c>
      <c r="E413" s="23">
        <v>0.02</v>
      </c>
      <c r="F413" s="206" t="s">
        <v>102</v>
      </c>
      <c r="G413" s="202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56"/>
    </row>
    <row r="414" spans="1:65">
      <c r="A414" s="29"/>
      <c r="B414" s="20" t="s">
        <v>273</v>
      </c>
      <c r="C414" s="12"/>
      <c r="D414" s="208" t="s">
        <v>725</v>
      </c>
      <c r="E414" s="208">
        <v>2.3333333333333334E-2</v>
      </c>
      <c r="F414" s="208" t="s">
        <v>725</v>
      </c>
      <c r="G414" s="202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F414" s="203"/>
      <c r="BG414" s="203"/>
      <c r="BH414" s="203"/>
      <c r="BI414" s="203"/>
      <c r="BJ414" s="203"/>
      <c r="BK414" s="203"/>
      <c r="BL414" s="203"/>
      <c r="BM414" s="56"/>
    </row>
    <row r="415" spans="1:65">
      <c r="A415" s="29"/>
      <c r="B415" s="3" t="s">
        <v>274</v>
      </c>
      <c r="C415" s="28"/>
      <c r="D415" s="23" t="s">
        <v>725</v>
      </c>
      <c r="E415" s="23">
        <v>0.02</v>
      </c>
      <c r="F415" s="23" t="s">
        <v>725</v>
      </c>
      <c r="G415" s="202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03"/>
      <c r="AT415" s="203"/>
      <c r="AU415" s="203"/>
      <c r="AV415" s="203"/>
      <c r="AW415" s="203"/>
      <c r="AX415" s="203"/>
      <c r="AY415" s="203"/>
      <c r="AZ415" s="203"/>
      <c r="BA415" s="203"/>
      <c r="BB415" s="203"/>
      <c r="BC415" s="203"/>
      <c r="BD415" s="203"/>
      <c r="BE415" s="203"/>
      <c r="BF415" s="203"/>
      <c r="BG415" s="203"/>
      <c r="BH415" s="203"/>
      <c r="BI415" s="203"/>
      <c r="BJ415" s="203"/>
      <c r="BK415" s="203"/>
      <c r="BL415" s="203"/>
      <c r="BM415" s="56"/>
    </row>
    <row r="416" spans="1:65">
      <c r="A416" s="29"/>
      <c r="B416" s="3" t="s">
        <v>275</v>
      </c>
      <c r="C416" s="28"/>
      <c r="D416" s="23" t="s">
        <v>725</v>
      </c>
      <c r="E416" s="23">
        <v>5.1639777949432156E-3</v>
      </c>
      <c r="F416" s="23" t="s">
        <v>725</v>
      </c>
      <c r="G416" s="202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  <c r="AJ416" s="203"/>
      <c r="AK416" s="203"/>
      <c r="AL416" s="203"/>
      <c r="AM416" s="203"/>
      <c r="AN416" s="203"/>
      <c r="AO416" s="203"/>
      <c r="AP416" s="203"/>
      <c r="AQ416" s="203"/>
      <c r="AR416" s="203"/>
      <c r="AS416" s="203"/>
      <c r="AT416" s="203"/>
      <c r="AU416" s="203"/>
      <c r="AV416" s="203"/>
      <c r="AW416" s="203"/>
      <c r="AX416" s="203"/>
      <c r="AY416" s="203"/>
      <c r="AZ416" s="203"/>
      <c r="BA416" s="203"/>
      <c r="BB416" s="203"/>
      <c r="BC416" s="203"/>
      <c r="BD416" s="203"/>
      <c r="BE416" s="203"/>
      <c r="BF416" s="203"/>
      <c r="BG416" s="203"/>
      <c r="BH416" s="203"/>
      <c r="BI416" s="203"/>
      <c r="BJ416" s="203"/>
      <c r="BK416" s="203"/>
      <c r="BL416" s="203"/>
      <c r="BM416" s="56"/>
    </row>
    <row r="417" spans="1:65">
      <c r="A417" s="29"/>
      <c r="B417" s="3" t="s">
        <v>86</v>
      </c>
      <c r="C417" s="28"/>
      <c r="D417" s="13" t="s">
        <v>725</v>
      </c>
      <c r="E417" s="13">
        <v>0.22131333406899495</v>
      </c>
      <c r="F417" s="13" t="s">
        <v>725</v>
      </c>
      <c r="G417" s="15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276</v>
      </c>
      <c r="C418" s="28"/>
      <c r="D418" s="13" t="s">
        <v>725</v>
      </c>
      <c r="E418" s="13">
        <v>1.5543122344752192E-15</v>
      </c>
      <c r="F418" s="13" t="s">
        <v>725</v>
      </c>
      <c r="G418" s="15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277</v>
      </c>
      <c r="C419" s="46"/>
      <c r="D419" s="44">
        <v>0</v>
      </c>
      <c r="E419" s="44">
        <v>0.67</v>
      </c>
      <c r="F419" s="44">
        <v>0.71</v>
      </c>
      <c r="G419" s="15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E420" s="20"/>
      <c r="F420" s="20"/>
      <c r="BM420" s="55"/>
    </row>
    <row r="421" spans="1:65" ht="15">
      <c r="B421" s="8" t="s">
        <v>493</v>
      </c>
      <c r="BM421" s="27" t="s">
        <v>66</v>
      </c>
    </row>
    <row r="422" spans="1:65" ht="15">
      <c r="A422" s="24" t="s">
        <v>11</v>
      </c>
      <c r="B422" s="18" t="s">
        <v>110</v>
      </c>
      <c r="C422" s="15" t="s">
        <v>111</v>
      </c>
      <c r="D422" s="16" t="s">
        <v>236</v>
      </c>
      <c r="E422" s="17" t="s">
        <v>236</v>
      </c>
      <c r="F422" s="17" t="s">
        <v>236</v>
      </c>
      <c r="G422" s="17" t="s">
        <v>236</v>
      </c>
      <c r="H422" s="17" t="s">
        <v>236</v>
      </c>
      <c r="I422" s="17" t="s">
        <v>236</v>
      </c>
      <c r="J422" s="17" t="s">
        <v>236</v>
      </c>
      <c r="K422" s="17" t="s">
        <v>236</v>
      </c>
      <c r="L422" s="17" t="s">
        <v>236</v>
      </c>
      <c r="M422" s="17" t="s">
        <v>236</v>
      </c>
      <c r="N422" s="17" t="s">
        <v>236</v>
      </c>
      <c r="O422" s="151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237</v>
      </c>
      <c r="C423" s="9" t="s">
        <v>237</v>
      </c>
      <c r="D423" s="149" t="s">
        <v>241</v>
      </c>
      <c r="E423" s="150" t="s">
        <v>243</v>
      </c>
      <c r="F423" s="150" t="s">
        <v>244</v>
      </c>
      <c r="G423" s="150" t="s">
        <v>245</v>
      </c>
      <c r="H423" s="150" t="s">
        <v>247</v>
      </c>
      <c r="I423" s="150" t="s">
        <v>250</v>
      </c>
      <c r="J423" s="150" t="s">
        <v>257</v>
      </c>
      <c r="K423" s="150" t="s">
        <v>260</v>
      </c>
      <c r="L423" s="150" t="s">
        <v>261</v>
      </c>
      <c r="M423" s="150" t="s">
        <v>263</v>
      </c>
      <c r="N423" s="150" t="s">
        <v>266</v>
      </c>
      <c r="O423" s="151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287</v>
      </c>
      <c r="E424" s="11" t="s">
        <v>287</v>
      </c>
      <c r="F424" s="11" t="s">
        <v>287</v>
      </c>
      <c r="G424" s="11" t="s">
        <v>288</v>
      </c>
      <c r="H424" s="11" t="s">
        <v>287</v>
      </c>
      <c r="I424" s="11" t="s">
        <v>287</v>
      </c>
      <c r="J424" s="11" t="s">
        <v>287</v>
      </c>
      <c r="K424" s="11" t="s">
        <v>287</v>
      </c>
      <c r="L424" s="11" t="s">
        <v>287</v>
      </c>
      <c r="M424" s="11" t="s">
        <v>288</v>
      </c>
      <c r="N424" s="11" t="s">
        <v>287</v>
      </c>
      <c r="O424" s="151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151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145">
        <v>0.6</v>
      </c>
      <c r="E426" s="21">
        <v>0.46</v>
      </c>
      <c r="F426" s="21">
        <v>0.45222924134283837</v>
      </c>
      <c r="G426" s="21">
        <v>0.6</v>
      </c>
      <c r="H426" s="21">
        <v>0.53380000000000005</v>
      </c>
      <c r="I426" s="21">
        <v>0.49</v>
      </c>
      <c r="J426" s="21">
        <v>0.45</v>
      </c>
      <c r="K426" s="21">
        <v>0.53</v>
      </c>
      <c r="L426" s="21">
        <v>0.42180000000000001</v>
      </c>
      <c r="M426" s="145" t="s">
        <v>101</v>
      </c>
      <c r="N426" s="21">
        <v>0.48</v>
      </c>
      <c r="O426" s="151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46">
        <v>0.6</v>
      </c>
      <c r="E427" s="11">
        <v>0.49</v>
      </c>
      <c r="F427" s="11">
        <v>0.47189199751740946</v>
      </c>
      <c r="G427" s="11">
        <v>0.5</v>
      </c>
      <c r="H427" s="11">
        <v>0.53110000000000002</v>
      </c>
      <c r="I427" s="11">
        <v>0.53</v>
      </c>
      <c r="J427" s="11">
        <v>0.48</v>
      </c>
      <c r="K427" s="11">
        <v>0.51</v>
      </c>
      <c r="L427" s="11">
        <v>0.42070000000000002</v>
      </c>
      <c r="M427" s="146" t="s">
        <v>101</v>
      </c>
      <c r="N427" s="11">
        <v>0.46</v>
      </c>
      <c r="O427" s="151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23</v>
      </c>
    </row>
    <row r="428" spans="1:65">
      <c r="A428" s="29"/>
      <c r="B428" s="19">
        <v>1</v>
      </c>
      <c r="C428" s="9">
        <v>3</v>
      </c>
      <c r="D428" s="146">
        <v>0.6</v>
      </c>
      <c r="E428" s="11">
        <v>0.48</v>
      </c>
      <c r="F428" s="11">
        <v>0.46383250655830477</v>
      </c>
      <c r="G428" s="11">
        <v>0.5</v>
      </c>
      <c r="H428" s="11">
        <v>0.54669999999999996</v>
      </c>
      <c r="I428" s="11">
        <v>0.49</v>
      </c>
      <c r="J428" s="11">
        <v>0.42</v>
      </c>
      <c r="K428" s="11">
        <v>0.53</v>
      </c>
      <c r="L428" s="11">
        <v>0.41560000000000002</v>
      </c>
      <c r="M428" s="146" t="s">
        <v>101</v>
      </c>
      <c r="N428" s="11">
        <v>0.45</v>
      </c>
      <c r="O428" s="151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46">
        <v>0.6</v>
      </c>
      <c r="E429" s="11">
        <v>0.51</v>
      </c>
      <c r="F429" s="11">
        <v>0.46602488531423392</v>
      </c>
      <c r="G429" s="11">
        <v>0.5</v>
      </c>
      <c r="H429" s="11">
        <v>0.55510000000000004</v>
      </c>
      <c r="I429" s="11">
        <v>0.5</v>
      </c>
      <c r="J429" s="11">
        <v>0.41</v>
      </c>
      <c r="K429" s="11">
        <v>0.52</v>
      </c>
      <c r="L429" s="11">
        <v>0.42970000000000003</v>
      </c>
      <c r="M429" s="146" t="s">
        <v>101</v>
      </c>
      <c r="N429" s="11">
        <v>0.45</v>
      </c>
      <c r="O429" s="151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0.48276364330736565</v>
      </c>
    </row>
    <row r="430" spans="1:65">
      <c r="A430" s="29"/>
      <c r="B430" s="19">
        <v>1</v>
      </c>
      <c r="C430" s="9">
        <v>5</v>
      </c>
      <c r="D430" s="146">
        <v>0.6</v>
      </c>
      <c r="E430" s="11">
        <v>0.47</v>
      </c>
      <c r="F430" s="11">
        <v>0.45716301152213629</v>
      </c>
      <c r="G430" s="11">
        <v>0.5</v>
      </c>
      <c r="H430" s="11">
        <v>0.55779999999999996</v>
      </c>
      <c r="I430" s="11">
        <v>0.51</v>
      </c>
      <c r="J430" s="11">
        <v>0.43</v>
      </c>
      <c r="K430" s="11">
        <v>0.52</v>
      </c>
      <c r="L430" s="11">
        <v>0.43680000000000002</v>
      </c>
      <c r="M430" s="146" t="s">
        <v>101</v>
      </c>
      <c r="N430" s="11">
        <v>0.44</v>
      </c>
      <c r="O430" s="151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34</v>
      </c>
    </row>
    <row r="431" spans="1:65">
      <c r="A431" s="29"/>
      <c r="B431" s="19">
        <v>1</v>
      </c>
      <c r="C431" s="9">
        <v>6</v>
      </c>
      <c r="D431" s="146">
        <v>0.6</v>
      </c>
      <c r="E431" s="11">
        <v>0.48</v>
      </c>
      <c r="F431" s="11">
        <v>0.44289509634282376</v>
      </c>
      <c r="G431" s="11">
        <v>0.5</v>
      </c>
      <c r="H431" s="11">
        <v>0.54920000000000002</v>
      </c>
      <c r="I431" s="11">
        <v>0.5</v>
      </c>
      <c r="J431" s="11">
        <v>0.47</v>
      </c>
      <c r="K431" s="11">
        <v>0.5</v>
      </c>
      <c r="L431" s="11">
        <v>0.4269</v>
      </c>
      <c r="M431" s="146" t="s">
        <v>101</v>
      </c>
      <c r="N431" s="11">
        <v>0.43</v>
      </c>
      <c r="O431" s="151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273</v>
      </c>
      <c r="C432" s="12"/>
      <c r="D432" s="22">
        <v>0.6</v>
      </c>
      <c r="E432" s="22">
        <v>0.48166666666666669</v>
      </c>
      <c r="F432" s="22">
        <v>0.45900612309962446</v>
      </c>
      <c r="G432" s="22">
        <v>0.51666666666666672</v>
      </c>
      <c r="H432" s="22">
        <v>0.54561666666666664</v>
      </c>
      <c r="I432" s="22">
        <v>0.5033333333333333</v>
      </c>
      <c r="J432" s="22">
        <v>0.44333333333333336</v>
      </c>
      <c r="K432" s="22">
        <v>0.51833333333333331</v>
      </c>
      <c r="L432" s="22">
        <v>0.42524999999999996</v>
      </c>
      <c r="M432" s="22" t="s">
        <v>725</v>
      </c>
      <c r="N432" s="22">
        <v>0.45166666666666666</v>
      </c>
      <c r="O432" s="151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274</v>
      </c>
      <c r="C433" s="28"/>
      <c r="D433" s="11">
        <v>0.6</v>
      </c>
      <c r="E433" s="11">
        <v>0.48</v>
      </c>
      <c r="F433" s="11">
        <v>0.4604977590402205</v>
      </c>
      <c r="G433" s="11">
        <v>0.5</v>
      </c>
      <c r="H433" s="11">
        <v>0.54794999999999994</v>
      </c>
      <c r="I433" s="11">
        <v>0.5</v>
      </c>
      <c r="J433" s="11">
        <v>0.44</v>
      </c>
      <c r="K433" s="11">
        <v>0.52</v>
      </c>
      <c r="L433" s="11">
        <v>0.42435</v>
      </c>
      <c r="M433" s="11" t="s">
        <v>725</v>
      </c>
      <c r="N433" s="11">
        <v>0.45</v>
      </c>
      <c r="O433" s="151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275</v>
      </c>
      <c r="C434" s="28"/>
      <c r="D434" s="23">
        <v>0</v>
      </c>
      <c r="E434" s="23">
        <v>1.7224014243685085E-2</v>
      </c>
      <c r="F434" s="23">
        <v>1.0464139999228387E-2</v>
      </c>
      <c r="G434" s="23">
        <v>4.0824829046386291E-2</v>
      </c>
      <c r="H434" s="23">
        <v>1.0979511221664939E-2</v>
      </c>
      <c r="I434" s="23">
        <v>1.5055453054181633E-2</v>
      </c>
      <c r="J434" s="23">
        <v>2.8047578623950173E-2</v>
      </c>
      <c r="K434" s="23">
        <v>1.1690451944500132E-2</v>
      </c>
      <c r="L434" s="23">
        <v>7.5053980573984228E-3</v>
      </c>
      <c r="M434" s="23" t="s">
        <v>725</v>
      </c>
      <c r="N434" s="23">
        <v>1.7224014243685082E-2</v>
      </c>
      <c r="O434" s="202"/>
      <c r="P434" s="203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3"/>
      <c r="AD434" s="203"/>
      <c r="AE434" s="203"/>
      <c r="AF434" s="203"/>
      <c r="AG434" s="203"/>
      <c r="AH434" s="203"/>
      <c r="AI434" s="203"/>
      <c r="AJ434" s="203"/>
      <c r="AK434" s="203"/>
      <c r="AL434" s="203"/>
      <c r="AM434" s="203"/>
      <c r="AN434" s="203"/>
      <c r="AO434" s="203"/>
      <c r="AP434" s="203"/>
      <c r="AQ434" s="203"/>
      <c r="AR434" s="203"/>
      <c r="AS434" s="203"/>
      <c r="AT434" s="203"/>
      <c r="AU434" s="203"/>
      <c r="AV434" s="203"/>
      <c r="AW434" s="203"/>
      <c r="AX434" s="203"/>
      <c r="AY434" s="203"/>
      <c r="AZ434" s="203"/>
      <c r="BA434" s="203"/>
      <c r="BB434" s="203"/>
      <c r="BC434" s="203"/>
      <c r="BD434" s="203"/>
      <c r="BE434" s="203"/>
      <c r="BF434" s="203"/>
      <c r="BG434" s="203"/>
      <c r="BH434" s="203"/>
      <c r="BI434" s="203"/>
      <c r="BJ434" s="203"/>
      <c r="BK434" s="203"/>
      <c r="BL434" s="203"/>
      <c r="BM434" s="56"/>
    </row>
    <row r="435" spans="1:65">
      <c r="A435" s="29"/>
      <c r="B435" s="3" t="s">
        <v>86</v>
      </c>
      <c r="C435" s="28"/>
      <c r="D435" s="13">
        <v>0</v>
      </c>
      <c r="E435" s="13">
        <v>3.5759199121837545E-2</v>
      </c>
      <c r="F435" s="13">
        <v>2.2797386511023098E-2</v>
      </c>
      <c r="G435" s="13">
        <v>7.9015798154296032E-2</v>
      </c>
      <c r="H435" s="13">
        <v>2.0123122867089116E-2</v>
      </c>
      <c r="I435" s="13">
        <v>2.9911496134135698E-2</v>
      </c>
      <c r="J435" s="13">
        <v>6.3265214941240988E-2</v>
      </c>
      <c r="K435" s="13">
        <v>2.2553926581029195E-2</v>
      </c>
      <c r="L435" s="13">
        <v>1.7649378147909286E-2</v>
      </c>
      <c r="M435" s="13" t="s">
        <v>725</v>
      </c>
      <c r="N435" s="13">
        <v>3.813434887900756E-2</v>
      </c>
      <c r="O435" s="151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276</v>
      </c>
      <c r="C436" s="28"/>
      <c r="D436" s="13">
        <v>0.24284421231362763</v>
      </c>
      <c r="E436" s="13">
        <v>-2.2722851148933021E-3</v>
      </c>
      <c r="F436" s="13">
        <v>-4.9211494148525325E-2</v>
      </c>
      <c r="G436" s="13">
        <v>7.0226960603401833E-2</v>
      </c>
      <c r="H436" s="13">
        <v>0.13019419384753417</v>
      </c>
      <c r="I436" s="13">
        <v>4.2608200329765422E-2</v>
      </c>
      <c r="J436" s="13">
        <v>-8.1676220901597207E-2</v>
      </c>
      <c r="K436" s="13">
        <v>7.3679305637606163E-2</v>
      </c>
      <c r="L436" s="13">
        <v>-0.11913416452271641</v>
      </c>
      <c r="M436" s="13" t="s">
        <v>725</v>
      </c>
      <c r="N436" s="13">
        <v>-6.4414495730574672E-2</v>
      </c>
      <c r="O436" s="151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277</v>
      </c>
      <c r="C437" s="46"/>
      <c r="D437" s="44" t="s">
        <v>278</v>
      </c>
      <c r="E437" s="44">
        <v>0.21</v>
      </c>
      <c r="F437" s="44">
        <v>0.72</v>
      </c>
      <c r="G437" s="44">
        <v>0.59</v>
      </c>
      <c r="H437" s="44">
        <v>1.25</v>
      </c>
      <c r="I437" s="44">
        <v>0.28000000000000003</v>
      </c>
      <c r="J437" s="44">
        <v>1.08</v>
      </c>
      <c r="K437" s="44">
        <v>0.63</v>
      </c>
      <c r="L437" s="44">
        <v>1.49</v>
      </c>
      <c r="M437" s="44">
        <v>0.21</v>
      </c>
      <c r="N437" s="44">
        <v>0.89</v>
      </c>
      <c r="O437" s="151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294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BM438" s="55"/>
    </row>
    <row r="439" spans="1:65">
      <c r="BM439" s="55"/>
    </row>
    <row r="440" spans="1:65" ht="15">
      <c r="B440" s="8" t="s">
        <v>494</v>
      </c>
      <c r="BM440" s="27" t="s">
        <v>66</v>
      </c>
    </row>
    <row r="441" spans="1:65" ht="15">
      <c r="A441" s="24" t="s">
        <v>14</v>
      </c>
      <c r="B441" s="18" t="s">
        <v>110</v>
      </c>
      <c r="C441" s="15" t="s">
        <v>111</v>
      </c>
      <c r="D441" s="16" t="s">
        <v>236</v>
      </c>
      <c r="E441" s="17" t="s">
        <v>236</v>
      </c>
      <c r="F441" s="17" t="s">
        <v>236</v>
      </c>
      <c r="G441" s="17" t="s">
        <v>236</v>
      </c>
      <c r="H441" s="17" t="s">
        <v>236</v>
      </c>
      <c r="I441" s="17" t="s">
        <v>236</v>
      </c>
      <c r="J441" s="17" t="s">
        <v>236</v>
      </c>
      <c r="K441" s="17" t="s">
        <v>236</v>
      </c>
      <c r="L441" s="17" t="s">
        <v>236</v>
      </c>
      <c r="M441" s="17" t="s">
        <v>236</v>
      </c>
      <c r="N441" s="17" t="s">
        <v>236</v>
      </c>
      <c r="O441" s="17" t="s">
        <v>236</v>
      </c>
      <c r="P441" s="17" t="s">
        <v>236</v>
      </c>
      <c r="Q441" s="17" t="s">
        <v>236</v>
      </c>
      <c r="R441" s="17" t="s">
        <v>236</v>
      </c>
      <c r="S441" s="17" t="s">
        <v>236</v>
      </c>
      <c r="T441" s="17" t="s">
        <v>236</v>
      </c>
      <c r="U441" s="17" t="s">
        <v>236</v>
      </c>
      <c r="V441" s="17" t="s">
        <v>236</v>
      </c>
      <c r="W441" s="17" t="s">
        <v>236</v>
      </c>
      <c r="X441" s="151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237</v>
      </c>
      <c r="C442" s="9" t="s">
        <v>237</v>
      </c>
      <c r="D442" s="149" t="s">
        <v>239</v>
      </c>
      <c r="E442" s="150" t="s">
        <v>241</v>
      </c>
      <c r="F442" s="150" t="s">
        <v>242</v>
      </c>
      <c r="G442" s="150" t="s">
        <v>243</v>
      </c>
      <c r="H442" s="150" t="s">
        <v>245</v>
      </c>
      <c r="I442" s="150" t="s">
        <v>246</v>
      </c>
      <c r="J442" s="150" t="s">
        <v>248</v>
      </c>
      <c r="K442" s="150" t="s">
        <v>249</v>
      </c>
      <c r="L442" s="150" t="s">
        <v>250</v>
      </c>
      <c r="M442" s="150" t="s">
        <v>251</v>
      </c>
      <c r="N442" s="150" t="s">
        <v>252</v>
      </c>
      <c r="O442" s="150" t="s">
        <v>253</v>
      </c>
      <c r="P442" s="150" t="s">
        <v>254</v>
      </c>
      <c r="Q442" s="150" t="s">
        <v>255</v>
      </c>
      <c r="R442" s="150" t="s">
        <v>256</v>
      </c>
      <c r="S442" s="150" t="s">
        <v>257</v>
      </c>
      <c r="T442" s="150" t="s">
        <v>258</v>
      </c>
      <c r="U442" s="150" t="s">
        <v>260</v>
      </c>
      <c r="V442" s="150" t="s">
        <v>264</v>
      </c>
      <c r="W442" s="150" t="s">
        <v>266</v>
      </c>
      <c r="X442" s="151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287</v>
      </c>
      <c r="E443" s="11" t="s">
        <v>287</v>
      </c>
      <c r="F443" s="11" t="s">
        <v>287</v>
      </c>
      <c r="G443" s="11" t="s">
        <v>287</v>
      </c>
      <c r="H443" s="11" t="s">
        <v>288</v>
      </c>
      <c r="I443" s="11" t="s">
        <v>288</v>
      </c>
      <c r="J443" s="11" t="s">
        <v>288</v>
      </c>
      <c r="K443" s="11" t="s">
        <v>287</v>
      </c>
      <c r="L443" s="11" t="s">
        <v>287</v>
      </c>
      <c r="M443" s="11" t="s">
        <v>288</v>
      </c>
      <c r="N443" s="11" t="s">
        <v>288</v>
      </c>
      <c r="O443" s="11" t="s">
        <v>288</v>
      </c>
      <c r="P443" s="11" t="s">
        <v>288</v>
      </c>
      <c r="Q443" s="11" t="s">
        <v>288</v>
      </c>
      <c r="R443" s="11" t="s">
        <v>288</v>
      </c>
      <c r="S443" s="11" t="s">
        <v>287</v>
      </c>
      <c r="T443" s="11" t="s">
        <v>287</v>
      </c>
      <c r="U443" s="11" t="s">
        <v>287</v>
      </c>
      <c r="V443" s="11" t="s">
        <v>114</v>
      </c>
      <c r="W443" s="11" t="s">
        <v>287</v>
      </c>
      <c r="X443" s="151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151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0.13500000000000001</v>
      </c>
      <c r="E445" s="21">
        <v>0.13</v>
      </c>
      <c r="F445" s="21">
        <v>0.13</v>
      </c>
      <c r="G445" s="21">
        <v>0.13</v>
      </c>
      <c r="H445" s="145">
        <v>0.1</v>
      </c>
      <c r="I445" s="21">
        <v>0.14699999999999999</v>
      </c>
      <c r="J445" s="145">
        <v>0.1</v>
      </c>
      <c r="K445" s="21">
        <v>0.14000000000000001</v>
      </c>
      <c r="L445" s="21">
        <v>0.14000000000000001</v>
      </c>
      <c r="M445" s="21">
        <v>0.13</v>
      </c>
      <c r="N445" s="21">
        <v>0.127</v>
      </c>
      <c r="O445" s="21">
        <v>0.153</v>
      </c>
      <c r="P445" s="21">
        <v>0.14199999999999999</v>
      </c>
      <c r="Q445" s="21">
        <v>0.14299999999999999</v>
      </c>
      <c r="R445" s="21">
        <v>0.14699999999999999</v>
      </c>
      <c r="S445" s="21">
        <v>0.14499999999999999</v>
      </c>
      <c r="T445" s="21">
        <v>0.16700000000000001</v>
      </c>
      <c r="U445" s="21">
        <v>0.13800000000000001</v>
      </c>
      <c r="V445" s="21">
        <v>0.14047350782626941</v>
      </c>
      <c r="W445" s="21">
        <v>0.16400000000000001</v>
      </c>
      <c r="X445" s="151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0.14899999999999999</v>
      </c>
      <c r="E446" s="11">
        <v>0.13</v>
      </c>
      <c r="F446" s="11">
        <v>0.13</v>
      </c>
      <c r="G446" s="11">
        <v>0.14000000000000001</v>
      </c>
      <c r="H446" s="146">
        <v>0.1</v>
      </c>
      <c r="I446" s="11">
        <v>0.14699999999999999</v>
      </c>
      <c r="J446" s="146">
        <v>0.1</v>
      </c>
      <c r="K446" s="11">
        <v>0.13</v>
      </c>
      <c r="L446" s="11">
        <v>0.15</v>
      </c>
      <c r="M446" s="11">
        <v>0.13400000000000001</v>
      </c>
      <c r="N446" s="11">
        <v>0.13</v>
      </c>
      <c r="O446" s="11">
        <v>0.151</v>
      </c>
      <c r="P446" s="11">
        <v>0.14699999999999999</v>
      </c>
      <c r="Q446" s="11">
        <v>0.15</v>
      </c>
      <c r="R446" s="11">
        <v>0.14799999999999999</v>
      </c>
      <c r="S446" s="11">
        <v>0.15</v>
      </c>
      <c r="T446" s="11">
        <v>0.161</v>
      </c>
      <c r="U446" s="11">
        <v>0.127</v>
      </c>
      <c r="V446" s="11">
        <v>0.13523150086998642</v>
      </c>
      <c r="W446" s="11">
        <v>0.17399999999999999</v>
      </c>
      <c r="X446" s="151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24</v>
      </c>
    </row>
    <row r="447" spans="1:65">
      <c r="A447" s="29"/>
      <c r="B447" s="19">
        <v>1</v>
      </c>
      <c r="C447" s="9">
        <v>3</v>
      </c>
      <c r="D447" s="11">
        <v>0.152</v>
      </c>
      <c r="E447" s="11">
        <v>0.12</v>
      </c>
      <c r="F447" s="11">
        <v>0.13</v>
      </c>
      <c r="G447" s="11">
        <v>0.14000000000000001</v>
      </c>
      <c r="H447" s="146">
        <v>0.1</v>
      </c>
      <c r="I447" s="11">
        <v>0.152</v>
      </c>
      <c r="J447" s="146">
        <v>0.1</v>
      </c>
      <c r="K447" s="11">
        <v>0.15</v>
      </c>
      <c r="L447" s="11">
        <v>0.15</v>
      </c>
      <c r="M447" s="11">
        <v>0.13200000000000001</v>
      </c>
      <c r="N447" s="11">
        <v>0.14000000000000001</v>
      </c>
      <c r="O447" s="11">
        <v>0.152</v>
      </c>
      <c r="P447" s="11">
        <v>0.14499999999999999</v>
      </c>
      <c r="Q447" s="11">
        <v>0.14799999999999999</v>
      </c>
      <c r="R447" s="11">
        <v>0.14799999999999999</v>
      </c>
      <c r="S447" s="11">
        <v>0.14199999999999999</v>
      </c>
      <c r="T447" s="11">
        <v>0.16300000000000001</v>
      </c>
      <c r="U447" s="11">
        <v>0.112</v>
      </c>
      <c r="V447" s="11">
        <v>0.1464824268512474</v>
      </c>
      <c r="W447" s="11">
        <v>0.13700000000000001</v>
      </c>
      <c r="X447" s="151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0.14499999999999999</v>
      </c>
      <c r="E448" s="11">
        <v>0.12</v>
      </c>
      <c r="F448" s="11">
        <v>0.13</v>
      </c>
      <c r="G448" s="11">
        <v>0.14000000000000001</v>
      </c>
      <c r="H448" s="146">
        <v>0.2</v>
      </c>
      <c r="I448" s="11">
        <v>0.14499999999999999</v>
      </c>
      <c r="J448" s="146">
        <v>0.1</v>
      </c>
      <c r="K448" s="11">
        <v>0.14000000000000001</v>
      </c>
      <c r="L448" s="11">
        <v>0.14000000000000001</v>
      </c>
      <c r="M448" s="11">
        <v>0.14000000000000001</v>
      </c>
      <c r="N448" s="11">
        <v>0.13800000000000001</v>
      </c>
      <c r="O448" s="11">
        <v>0.14699999999999999</v>
      </c>
      <c r="P448" s="11">
        <v>0.14099999999999999</v>
      </c>
      <c r="Q448" s="11">
        <v>0.156</v>
      </c>
      <c r="R448" s="11">
        <v>0.151</v>
      </c>
      <c r="S448" s="11">
        <v>0.14599999999999999</v>
      </c>
      <c r="T448" s="147">
        <v>0.19900000000000001</v>
      </c>
      <c r="U448" s="11">
        <v>0.12099999999999998</v>
      </c>
      <c r="V448" s="11">
        <v>0.13158047456588443</v>
      </c>
      <c r="W448" s="11">
        <v>0.14199999999999999</v>
      </c>
      <c r="X448" s="151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0.14224102457072946</v>
      </c>
    </row>
    <row r="449" spans="1:65">
      <c r="A449" s="29"/>
      <c r="B449" s="19">
        <v>1</v>
      </c>
      <c r="C449" s="9">
        <v>5</v>
      </c>
      <c r="D449" s="11">
        <v>0.14299999999999999</v>
      </c>
      <c r="E449" s="11">
        <v>0.14000000000000001</v>
      </c>
      <c r="F449" s="11">
        <v>0.13</v>
      </c>
      <c r="G449" s="11">
        <v>0.15</v>
      </c>
      <c r="H449" s="146">
        <v>0.1</v>
      </c>
      <c r="I449" s="11">
        <v>0.15</v>
      </c>
      <c r="J449" s="146">
        <v>0.1</v>
      </c>
      <c r="K449" s="11">
        <v>0.14000000000000001</v>
      </c>
      <c r="L449" s="11">
        <v>0.14000000000000001</v>
      </c>
      <c r="M449" s="11">
        <v>0.13900000000000001</v>
      </c>
      <c r="N449" s="11">
        <v>0.13600000000000001</v>
      </c>
      <c r="O449" s="11">
        <v>0.156</v>
      </c>
      <c r="P449" s="11">
        <v>0.14899999999999999</v>
      </c>
      <c r="Q449" s="11">
        <v>0.157</v>
      </c>
      <c r="R449" s="11">
        <v>0.152</v>
      </c>
      <c r="S449" s="11">
        <v>0.13900000000000001</v>
      </c>
      <c r="T449" s="11">
        <v>0.152</v>
      </c>
      <c r="U449" s="11">
        <v>0.11799999999999999</v>
      </c>
      <c r="V449" s="11">
        <v>0.13657747116261673</v>
      </c>
      <c r="W449" s="11">
        <v>0.13500000000000001</v>
      </c>
      <c r="X449" s="151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35</v>
      </c>
    </row>
    <row r="450" spans="1:65">
      <c r="A450" s="29"/>
      <c r="B450" s="19">
        <v>1</v>
      </c>
      <c r="C450" s="9">
        <v>6</v>
      </c>
      <c r="D450" s="11">
        <v>0.159</v>
      </c>
      <c r="E450" s="11">
        <v>0.13</v>
      </c>
      <c r="F450" s="11">
        <v>0.13</v>
      </c>
      <c r="G450" s="11">
        <v>0.14000000000000001</v>
      </c>
      <c r="H450" s="146">
        <v>0.1</v>
      </c>
      <c r="I450" s="11">
        <v>0.14299999999999999</v>
      </c>
      <c r="J450" s="146">
        <v>0.1</v>
      </c>
      <c r="K450" s="11">
        <v>0.13</v>
      </c>
      <c r="L450" s="11">
        <v>0.15</v>
      </c>
      <c r="M450" s="11">
        <v>0.13400000000000001</v>
      </c>
      <c r="N450" s="11">
        <v>0.13400000000000001</v>
      </c>
      <c r="O450" s="11">
        <v>0.14599999999999999</v>
      </c>
      <c r="P450" s="11">
        <v>0.13500000000000001</v>
      </c>
      <c r="Q450" s="11">
        <v>0.14599999999999999</v>
      </c>
      <c r="R450" s="11">
        <v>0.14599999999999999</v>
      </c>
      <c r="S450" s="11">
        <v>0.152</v>
      </c>
      <c r="T450" s="11">
        <v>0.16500000000000001</v>
      </c>
      <c r="U450" s="11">
        <v>0.13500000000000001</v>
      </c>
      <c r="V450" s="11">
        <v>0.14308527236277541</v>
      </c>
      <c r="W450" s="11">
        <v>0.155</v>
      </c>
      <c r="X450" s="151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273</v>
      </c>
      <c r="C451" s="12"/>
      <c r="D451" s="22">
        <v>0.1471666666666667</v>
      </c>
      <c r="E451" s="22">
        <v>0.12833333333333333</v>
      </c>
      <c r="F451" s="22">
        <v>0.13</v>
      </c>
      <c r="G451" s="22">
        <v>0.14000000000000001</v>
      </c>
      <c r="H451" s="22">
        <v>0.11666666666666665</v>
      </c>
      <c r="I451" s="22">
        <v>0.14733333333333334</v>
      </c>
      <c r="J451" s="22">
        <v>9.9999999999999992E-2</v>
      </c>
      <c r="K451" s="22">
        <v>0.13833333333333334</v>
      </c>
      <c r="L451" s="22">
        <v>0.14500000000000002</v>
      </c>
      <c r="M451" s="22">
        <v>0.13483333333333333</v>
      </c>
      <c r="N451" s="22">
        <v>0.13416666666666668</v>
      </c>
      <c r="O451" s="22">
        <v>0.15083333333333335</v>
      </c>
      <c r="P451" s="22">
        <v>0.14316666666666666</v>
      </c>
      <c r="Q451" s="22">
        <v>0.15</v>
      </c>
      <c r="R451" s="22">
        <v>0.14866666666666667</v>
      </c>
      <c r="S451" s="22">
        <v>0.14566666666666667</v>
      </c>
      <c r="T451" s="22">
        <v>0.16783333333333331</v>
      </c>
      <c r="U451" s="22">
        <v>0.12516666666666668</v>
      </c>
      <c r="V451" s="22">
        <v>0.13890510893979666</v>
      </c>
      <c r="W451" s="22">
        <v>0.15116666666666667</v>
      </c>
      <c r="X451" s="151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274</v>
      </c>
      <c r="C452" s="28"/>
      <c r="D452" s="11">
        <v>0.14699999999999999</v>
      </c>
      <c r="E452" s="11">
        <v>0.13</v>
      </c>
      <c r="F452" s="11">
        <v>0.13</v>
      </c>
      <c r="G452" s="11">
        <v>0.14000000000000001</v>
      </c>
      <c r="H452" s="11">
        <v>0.1</v>
      </c>
      <c r="I452" s="11">
        <v>0.14699999999999999</v>
      </c>
      <c r="J452" s="11">
        <v>0.1</v>
      </c>
      <c r="K452" s="11">
        <v>0.14000000000000001</v>
      </c>
      <c r="L452" s="11">
        <v>0.14500000000000002</v>
      </c>
      <c r="M452" s="11">
        <v>0.13400000000000001</v>
      </c>
      <c r="N452" s="11">
        <v>0.13500000000000001</v>
      </c>
      <c r="O452" s="11">
        <v>0.1515</v>
      </c>
      <c r="P452" s="11">
        <v>0.14349999999999999</v>
      </c>
      <c r="Q452" s="11">
        <v>0.14899999999999999</v>
      </c>
      <c r="R452" s="11">
        <v>0.14799999999999999</v>
      </c>
      <c r="S452" s="11">
        <v>0.14549999999999999</v>
      </c>
      <c r="T452" s="11">
        <v>0.16400000000000001</v>
      </c>
      <c r="U452" s="11">
        <v>0.124</v>
      </c>
      <c r="V452" s="11">
        <v>0.13852548949444307</v>
      </c>
      <c r="W452" s="11">
        <v>0.14849999999999999</v>
      </c>
      <c r="X452" s="151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275</v>
      </c>
      <c r="C453" s="28"/>
      <c r="D453" s="23">
        <v>8.2077199432404272E-3</v>
      </c>
      <c r="E453" s="23">
        <v>7.5277265270908165E-3</v>
      </c>
      <c r="F453" s="23">
        <v>0</v>
      </c>
      <c r="G453" s="23">
        <v>6.3245553203367553E-3</v>
      </c>
      <c r="H453" s="23">
        <v>4.0824829046386402E-2</v>
      </c>
      <c r="I453" s="23">
        <v>3.2659863237109073E-3</v>
      </c>
      <c r="J453" s="23">
        <v>1.5202354861220293E-17</v>
      </c>
      <c r="K453" s="23">
        <v>7.5277265270908078E-3</v>
      </c>
      <c r="L453" s="23">
        <v>5.47722557505165E-3</v>
      </c>
      <c r="M453" s="23">
        <v>3.92003401345788E-3</v>
      </c>
      <c r="N453" s="23">
        <v>4.9159604012508793E-3</v>
      </c>
      <c r="O453" s="23">
        <v>3.7638632635454083E-3</v>
      </c>
      <c r="P453" s="23">
        <v>4.9966655548141919E-3</v>
      </c>
      <c r="Q453" s="23">
        <v>5.5497747702046487E-3</v>
      </c>
      <c r="R453" s="23">
        <v>2.3380903889000265E-3</v>
      </c>
      <c r="S453" s="23">
        <v>4.8442405665559832E-3</v>
      </c>
      <c r="T453" s="23">
        <v>1.6129682782580281E-2</v>
      </c>
      <c r="U453" s="23">
        <v>1.0068101443006362E-2</v>
      </c>
      <c r="V453" s="23">
        <v>5.4756360475275807E-3</v>
      </c>
      <c r="W453" s="23">
        <v>1.5791347841988237E-2</v>
      </c>
      <c r="X453" s="202"/>
      <c r="Y453" s="203"/>
      <c r="Z453" s="203"/>
      <c r="AA453" s="203"/>
      <c r="AB453" s="203"/>
      <c r="AC453" s="203"/>
      <c r="AD453" s="203"/>
      <c r="AE453" s="203"/>
      <c r="AF453" s="203"/>
      <c r="AG453" s="203"/>
      <c r="AH453" s="203"/>
      <c r="AI453" s="203"/>
      <c r="AJ453" s="203"/>
      <c r="AK453" s="203"/>
      <c r="AL453" s="203"/>
      <c r="AM453" s="203"/>
      <c r="AN453" s="203"/>
      <c r="AO453" s="203"/>
      <c r="AP453" s="203"/>
      <c r="AQ453" s="203"/>
      <c r="AR453" s="203"/>
      <c r="AS453" s="203"/>
      <c r="AT453" s="203"/>
      <c r="AU453" s="203"/>
      <c r="AV453" s="203"/>
      <c r="AW453" s="203"/>
      <c r="AX453" s="203"/>
      <c r="AY453" s="203"/>
      <c r="AZ453" s="203"/>
      <c r="BA453" s="203"/>
      <c r="BB453" s="203"/>
      <c r="BC453" s="203"/>
      <c r="BD453" s="203"/>
      <c r="BE453" s="203"/>
      <c r="BF453" s="203"/>
      <c r="BG453" s="203"/>
      <c r="BH453" s="203"/>
      <c r="BI453" s="203"/>
      <c r="BJ453" s="203"/>
      <c r="BK453" s="203"/>
      <c r="BL453" s="203"/>
      <c r="BM453" s="56"/>
    </row>
    <row r="454" spans="1:65">
      <c r="A454" s="29"/>
      <c r="B454" s="3" t="s">
        <v>86</v>
      </c>
      <c r="C454" s="28"/>
      <c r="D454" s="13">
        <v>5.5771596443309798E-2</v>
      </c>
      <c r="E454" s="13">
        <v>5.8657609302006364E-2</v>
      </c>
      <c r="F454" s="13">
        <v>0</v>
      </c>
      <c r="G454" s="13">
        <v>4.5175395145262531E-2</v>
      </c>
      <c r="H454" s="13">
        <v>0.34992710611188349</v>
      </c>
      <c r="I454" s="13">
        <v>2.2167327988988055E-2</v>
      </c>
      <c r="J454" s="13">
        <v>1.5202354861220294E-16</v>
      </c>
      <c r="K454" s="13">
        <v>5.4417300195837161E-2</v>
      </c>
      <c r="L454" s="13">
        <v>3.7773969483114823E-2</v>
      </c>
      <c r="M454" s="13">
        <v>2.9073181805620865E-2</v>
      </c>
      <c r="N454" s="13">
        <v>3.6640698642863692E-2</v>
      </c>
      <c r="O454" s="13">
        <v>2.495378959256624E-2</v>
      </c>
      <c r="P454" s="13">
        <v>3.4901039963777823E-2</v>
      </c>
      <c r="Q454" s="13">
        <v>3.6998498468030994E-2</v>
      </c>
      <c r="R454" s="13">
        <v>1.5727065396188518E-2</v>
      </c>
      <c r="S454" s="13">
        <v>3.3255656063313384E-2</v>
      </c>
      <c r="T454" s="13">
        <v>9.6105359181213212E-2</v>
      </c>
      <c r="U454" s="13">
        <v>8.0437561462101417E-2</v>
      </c>
      <c r="V454" s="13">
        <v>3.9419975905283622E-2</v>
      </c>
      <c r="W454" s="13">
        <v>0.10446316102748558</v>
      </c>
      <c r="X454" s="151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276</v>
      </c>
      <c r="C455" s="28"/>
      <c r="D455" s="13">
        <v>3.4628842915061853E-2</v>
      </c>
      <c r="E455" s="13">
        <v>-9.7775527695812658E-2</v>
      </c>
      <c r="F455" s="13">
        <v>-8.6058326756797143E-2</v>
      </c>
      <c r="G455" s="13">
        <v>-1.5755121122704607E-2</v>
      </c>
      <c r="H455" s="13">
        <v>-0.17979593426892071</v>
      </c>
      <c r="I455" s="13">
        <v>3.5800563008963282E-2</v>
      </c>
      <c r="J455" s="13">
        <v>-0.29696794365907486</v>
      </c>
      <c r="K455" s="13">
        <v>-2.7472322061720122E-2</v>
      </c>
      <c r="L455" s="13">
        <v>1.9396481694341716E-2</v>
      </c>
      <c r="M455" s="13">
        <v>-5.2078444033652471E-2</v>
      </c>
      <c r="N455" s="13">
        <v>-5.6765324409258522E-2</v>
      </c>
      <c r="O455" s="13">
        <v>6.0406684980895742E-2</v>
      </c>
      <c r="P455" s="13">
        <v>6.5075606614246606E-3</v>
      </c>
      <c r="Q455" s="13">
        <v>5.4548084511387707E-2</v>
      </c>
      <c r="R455" s="13">
        <v>4.5174323760175605E-2</v>
      </c>
      <c r="S455" s="13">
        <v>2.4083362069947656E-2</v>
      </c>
      <c r="T455" s="13">
        <v>0.17992213455885264</v>
      </c>
      <c r="U455" s="13">
        <v>-0.12003820947994182</v>
      </c>
      <c r="V455" s="13">
        <v>-2.3452556257945179E-2</v>
      </c>
      <c r="W455" s="13">
        <v>6.2750125168698601E-2</v>
      </c>
      <c r="X455" s="151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277</v>
      </c>
      <c r="C456" s="46"/>
      <c r="D456" s="44">
        <v>0.36</v>
      </c>
      <c r="E456" s="44">
        <v>1.82</v>
      </c>
      <c r="F456" s="44">
        <v>1.63</v>
      </c>
      <c r="G456" s="44">
        <v>0.47</v>
      </c>
      <c r="H456" s="44" t="s">
        <v>278</v>
      </c>
      <c r="I456" s="44">
        <v>0.38</v>
      </c>
      <c r="J456" s="44" t="s">
        <v>278</v>
      </c>
      <c r="K456" s="44">
        <v>0.66</v>
      </c>
      <c r="L456" s="44">
        <v>0.11</v>
      </c>
      <c r="M456" s="44">
        <v>1.07</v>
      </c>
      <c r="N456" s="44">
        <v>1.1499999999999999</v>
      </c>
      <c r="O456" s="44">
        <v>0.78</v>
      </c>
      <c r="P456" s="44">
        <v>0.11</v>
      </c>
      <c r="Q456" s="44">
        <v>0.68</v>
      </c>
      <c r="R456" s="44">
        <v>0.53</v>
      </c>
      <c r="S456" s="44">
        <v>0.18</v>
      </c>
      <c r="T456" s="44">
        <v>2.75</v>
      </c>
      <c r="U456" s="44">
        <v>2.19</v>
      </c>
      <c r="V456" s="44">
        <v>0.6</v>
      </c>
      <c r="W456" s="44">
        <v>0.82</v>
      </c>
      <c r="X456" s="151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295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BM457" s="55"/>
    </row>
    <row r="458" spans="1:65">
      <c r="BM458" s="55"/>
    </row>
    <row r="459" spans="1:65" ht="15">
      <c r="B459" s="8" t="s">
        <v>495</v>
      </c>
      <c r="BM459" s="27" t="s">
        <v>66</v>
      </c>
    </row>
    <row r="460" spans="1:65" ht="15">
      <c r="A460" s="24" t="s">
        <v>54</v>
      </c>
      <c r="B460" s="18" t="s">
        <v>110</v>
      </c>
      <c r="C460" s="15" t="s">
        <v>111</v>
      </c>
      <c r="D460" s="16" t="s">
        <v>236</v>
      </c>
      <c r="E460" s="17" t="s">
        <v>236</v>
      </c>
      <c r="F460" s="17" t="s">
        <v>236</v>
      </c>
      <c r="G460" s="17" t="s">
        <v>236</v>
      </c>
      <c r="H460" s="17" t="s">
        <v>236</v>
      </c>
      <c r="I460" s="17" t="s">
        <v>236</v>
      </c>
      <c r="J460" s="17" t="s">
        <v>236</v>
      </c>
      <c r="K460" s="17" t="s">
        <v>236</v>
      </c>
      <c r="L460" s="17" t="s">
        <v>236</v>
      </c>
      <c r="M460" s="17" t="s">
        <v>236</v>
      </c>
      <c r="N460" s="17" t="s">
        <v>236</v>
      </c>
      <c r="O460" s="17" t="s">
        <v>236</v>
      </c>
      <c r="P460" s="17" t="s">
        <v>236</v>
      </c>
      <c r="Q460" s="17" t="s">
        <v>236</v>
      </c>
      <c r="R460" s="17" t="s">
        <v>236</v>
      </c>
      <c r="S460" s="17" t="s">
        <v>236</v>
      </c>
      <c r="T460" s="17" t="s">
        <v>236</v>
      </c>
      <c r="U460" s="17" t="s">
        <v>236</v>
      </c>
      <c r="V460" s="17" t="s">
        <v>236</v>
      </c>
      <c r="W460" s="17" t="s">
        <v>236</v>
      </c>
      <c r="X460" s="17" t="s">
        <v>236</v>
      </c>
      <c r="Y460" s="17" t="s">
        <v>236</v>
      </c>
      <c r="Z460" s="17" t="s">
        <v>236</v>
      </c>
      <c r="AA460" s="17" t="s">
        <v>236</v>
      </c>
      <c r="AB460" s="17" t="s">
        <v>236</v>
      </c>
      <c r="AC460" s="17" t="s">
        <v>236</v>
      </c>
      <c r="AD460" s="151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237</v>
      </c>
      <c r="C461" s="9" t="s">
        <v>237</v>
      </c>
      <c r="D461" s="149" t="s">
        <v>239</v>
      </c>
      <c r="E461" s="150" t="s">
        <v>241</v>
      </c>
      <c r="F461" s="150" t="s">
        <v>242</v>
      </c>
      <c r="G461" s="150" t="s">
        <v>243</v>
      </c>
      <c r="H461" s="150" t="s">
        <v>244</v>
      </c>
      <c r="I461" s="150" t="s">
        <v>245</v>
      </c>
      <c r="J461" s="150" t="s">
        <v>246</v>
      </c>
      <c r="K461" s="150" t="s">
        <v>247</v>
      </c>
      <c r="L461" s="150" t="s">
        <v>248</v>
      </c>
      <c r="M461" s="150" t="s">
        <v>249</v>
      </c>
      <c r="N461" s="150" t="s">
        <v>250</v>
      </c>
      <c r="O461" s="150" t="s">
        <v>251</v>
      </c>
      <c r="P461" s="150" t="s">
        <v>252</v>
      </c>
      <c r="Q461" s="150" t="s">
        <v>253</v>
      </c>
      <c r="R461" s="150" t="s">
        <v>254</v>
      </c>
      <c r="S461" s="150" t="s">
        <v>255</v>
      </c>
      <c r="T461" s="150" t="s">
        <v>256</v>
      </c>
      <c r="U461" s="150" t="s">
        <v>257</v>
      </c>
      <c r="V461" s="150" t="s">
        <v>258</v>
      </c>
      <c r="W461" s="150" t="s">
        <v>259</v>
      </c>
      <c r="X461" s="150" t="s">
        <v>260</v>
      </c>
      <c r="Y461" s="150" t="s">
        <v>261</v>
      </c>
      <c r="Z461" s="150" t="s">
        <v>263</v>
      </c>
      <c r="AA461" s="150" t="s">
        <v>264</v>
      </c>
      <c r="AB461" s="150" t="s">
        <v>265</v>
      </c>
      <c r="AC461" s="150" t="s">
        <v>266</v>
      </c>
      <c r="AD461" s="151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114</v>
      </c>
      <c r="E462" s="11" t="s">
        <v>287</v>
      </c>
      <c r="F462" s="11" t="s">
        <v>287</v>
      </c>
      <c r="G462" s="11" t="s">
        <v>114</v>
      </c>
      <c r="H462" s="11" t="s">
        <v>287</v>
      </c>
      <c r="I462" s="11" t="s">
        <v>288</v>
      </c>
      <c r="J462" s="11" t="s">
        <v>288</v>
      </c>
      <c r="K462" s="11" t="s">
        <v>114</v>
      </c>
      <c r="L462" s="11" t="s">
        <v>288</v>
      </c>
      <c r="M462" s="11" t="s">
        <v>114</v>
      </c>
      <c r="N462" s="11" t="s">
        <v>114</v>
      </c>
      <c r="O462" s="11" t="s">
        <v>288</v>
      </c>
      <c r="P462" s="11" t="s">
        <v>288</v>
      </c>
      <c r="Q462" s="11" t="s">
        <v>288</v>
      </c>
      <c r="R462" s="11" t="s">
        <v>288</v>
      </c>
      <c r="S462" s="11" t="s">
        <v>288</v>
      </c>
      <c r="T462" s="11" t="s">
        <v>288</v>
      </c>
      <c r="U462" s="11" t="s">
        <v>114</v>
      </c>
      <c r="V462" s="11" t="s">
        <v>114</v>
      </c>
      <c r="W462" s="11" t="s">
        <v>114</v>
      </c>
      <c r="X462" s="11" t="s">
        <v>288</v>
      </c>
      <c r="Y462" s="11" t="s">
        <v>114</v>
      </c>
      <c r="Z462" s="11" t="s">
        <v>288</v>
      </c>
      <c r="AA462" s="11" t="s">
        <v>114</v>
      </c>
      <c r="AB462" s="11" t="s">
        <v>114</v>
      </c>
      <c r="AC462" s="11" t="s">
        <v>114</v>
      </c>
      <c r="AD462" s="151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151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">
        <v>3.15</v>
      </c>
      <c r="E464" s="21">
        <v>3.2099999999999995</v>
      </c>
      <c r="F464" s="21">
        <v>3.2300000000000004</v>
      </c>
      <c r="G464" s="21">
        <v>3.0455000000000001</v>
      </c>
      <c r="H464" s="21">
        <v>3.0186382950451423</v>
      </c>
      <c r="I464" s="21">
        <v>3.3000000000000003</v>
      </c>
      <c r="J464" s="21">
        <v>3.02</v>
      </c>
      <c r="K464" s="21">
        <v>2.9262200000000003</v>
      </c>
      <c r="L464" s="21">
        <v>3.19</v>
      </c>
      <c r="M464" s="21">
        <v>2.97</v>
      </c>
      <c r="N464" s="21">
        <v>3.0217000000000001</v>
      </c>
      <c r="O464" s="21">
        <v>3.1300000000000003</v>
      </c>
      <c r="P464" s="21">
        <v>2.89</v>
      </c>
      <c r="Q464" s="21">
        <v>2.93</v>
      </c>
      <c r="R464" s="21">
        <v>2.87</v>
      </c>
      <c r="S464" s="21">
        <v>3.3000000000000003</v>
      </c>
      <c r="T464" s="21">
        <v>2.9699</v>
      </c>
      <c r="U464" s="21">
        <v>3.07</v>
      </c>
      <c r="V464" s="145">
        <v>2.66</v>
      </c>
      <c r="W464" s="21">
        <v>2.8</v>
      </c>
      <c r="X464" s="21">
        <v>2.77</v>
      </c>
      <c r="Y464" s="21">
        <v>2.6789000000000001</v>
      </c>
      <c r="Z464" s="21">
        <v>3.0129999999999999</v>
      </c>
      <c r="AA464" s="21">
        <v>2.9741257963911836</v>
      </c>
      <c r="AB464" s="21">
        <v>2.8196346000000001</v>
      </c>
      <c r="AC464" s="21">
        <v>3.02</v>
      </c>
      <c r="AD464" s="151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1">
        <v>3.1300000000000003</v>
      </c>
      <c r="E465" s="11">
        <v>3</v>
      </c>
      <c r="F465" s="11">
        <v>3.32</v>
      </c>
      <c r="G465" s="11">
        <v>3.0072000000000001</v>
      </c>
      <c r="H465" s="11">
        <v>3.0770885494978009</v>
      </c>
      <c r="I465" s="11">
        <v>3.16</v>
      </c>
      <c r="J465" s="11">
        <v>3.06</v>
      </c>
      <c r="K465" s="11">
        <v>2.9957300000000004</v>
      </c>
      <c r="L465" s="11">
        <v>3.3099999999999996</v>
      </c>
      <c r="M465" s="11">
        <v>2.9499999999999997</v>
      </c>
      <c r="N465" s="11">
        <v>3.0230999999999999</v>
      </c>
      <c r="O465" s="11">
        <v>3.1300000000000003</v>
      </c>
      <c r="P465" s="11">
        <v>3</v>
      </c>
      <c r="Q465" s="11">
        <v>2.86</v>
      </c>
      <c r="R465" s="11">
        <v>2.91</v>
      </c>
      <c r="S465" s="11">
        <v>3.17</v>
      </c>
      <c r="T465" s="11">
        <v>2.8982000000000001</v>
      </c>
      <c r="U465" s="11">
        <v>3.1400000000000006</v>
      </c>
      <c r="V465" s="146">
        <v>2.46</v>
      </c>
      <c r="W465" s="11">
        <v>2.84</v>
      </c>
      <c r="X465" s="11">
        <v>2.74</v>
      </c>
      <c r="Y465" s="11">
        <v>2.673</v>
      </c>
      <c r="Z465" s="11">
        <v>2.9390000000000001</v>
      </c>
      <c r="AA465" s="11">
        <v>3.0132939206064933</v>
      </c>
      <c r="AB465" s="11">
        <v>3.3377027000000004</v>
      </c>
      <c r="AC465" s="11">
        <v>3.01</v>
      </c>
      <c r="AD465" s="151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e">
        <v>#N/A</v>
      </c>
    </row>
    <row r="466" spans="1:65">
      <c r="A466" s="29"/>
      <c r="B466" s="19">
        <v>1</v>
      </c>
      <c r="C466" s="9">
        <v>3</v>
      </c>
      <c r="D466" s="11">
        <v>3.16</v>
      </c>
      <c r="E466" s="11">
        <v>3.01</v>
      </c>
      <c r="F466" s="11">
        <v>3.2400000000000007</v>
      </c>
      <c r="G466" s="11">
        <v>3.0054999999999996</v>
      </c>
      <c r="H466" s="11">
        <v>3.0650764712727576</v>
      </c>
      <c r="I466" s="11">
        <v>3.27</v>
      </c>
      <c r="J466" s="11">
        <v>3.04</v>
      </c>
      <c r="K466" s="11">
        <v>2.9303150000000002</v>
      </c>
      <c r="L466" s="11">
        <v>3.26</v>
      </c>
      <c r="M466" s="11">
        <v>2.9899999999999998</v>
      </c>
      <c r="N466" s="11">
        <v>3.056</v>
      </c>
      <c r="O466" s="11">
        <v>3.1400000000000006</v>
      </c>
      <c r="P466" s="11">
        <v>2.91</v>
      </c>
      <c r="Q466" s="11">
        <v>2.9</v>
      </c>
      <c r="R466" s="11">
        <v>2.84</v>
      </c>
      <c r="S466" s="11">
        <v>3.1400000000000006</v>
      </c>
      <c r="T466" s="11">
        <v>2.9855</v>
      </c>
      <c r="U466" s="11">
        <v>3.07</v>
      </c>
      <c r="V466" s="146">
        <v>2.58</v>
      </c>
      <c r="W466" s="11">
        <v>2.86</v>
      </c>
      <c r="X466" s="11">
        <v>2.79</v>
      </c>
      <c r="Y466" s="11">
        <v>2.6198000000000001</v>
      </c>
      <c r="Z466" s="11">
        <v>2.9060000000000001</v>
      </c>
      <c r="AA466" s="11">
        <v>2.970698265559053</v>
      </c>
      <c r="AB466" s="11">
        <v>3.2313667000000006</v>
      </c>
      <c r="AC466" s="11">
        <v>3.01</v>
      </c>
      <c r="AD466" s="151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1">
        <v>3.15</v>
      </c>
      <c r="E467" s="11">
        <v>3.16</v>
      </c>
      <c r="F467" s="11">
        <v>3.25</v>
      </c>
      <c r="G467" s="11">
        <v>3.1109</v>
      </c>
      <c r="H467" s="11">
        <v>3.0016533860373071</v>
      </c>
      <c r="I467" s="11">
        <v>3.2300000000000004</v>
      </c>
      <c r="J467" s="11">
        <v>3.02</v>
      </c>
      <c r="K467" s="11">
        <v>2.9039450000000002</v>
      </c>
      <c r="L467" s="11">
        <v>3.1</v>
      </c>
      <c r="M467" s="11">
        <v>2.96</v>
      </c>
      <c r="N467" s="11">
        <v>3.0139</v>
      </c>
      <c r="O467" s="11">
        <v>3.15</v>
      </c>
      <c r="P467" s="11">
        <v>2.98</v>
      </c>
      <c r="Q467" s="11">
        <v>2.87</v>
      </c>
      <c r="R467" s="11">
        <v>2.83</v>
      </c>
      <c r="S467" s="11">
        <v>3.32</v>
      </c>
      <c r="T467" s="11">
        <v>2.9478</v>
      </c>
      <c r="U467" s="11">
        <v>3.05</v>
      </c>
      <c r="V467" s="146">
        <v>2.5499999999999998</v>
      </c>
      <c r="W467" s="11">
        <v>2.86</v>
      </c>
      <c r="X467" s="11">
        <v>2.8</v>
      </c>
      <c r="Y467" s="11">
        <v>2.7418</v>
      </c>
      <c r="Z467" s="11">
        <v>2.9220000000000002</v>
      </c>
      <c r="AA467" s="11">
        <v>2.9321316291432531</v>
      </c>
      <c r="AB467" s="11">
        <v>3.4442203999999998</v>
      </c>
      <c r="AC467" s="11">
        <v>3.02</v>
      </c>
      <c r="AD467" s="151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3.0169209529551146</v>
      </c>
    </row>
    <row r="468" spans="1:65">
      <c r="A468" s="29"/>
      <c r="B468" s="19">
        <v>1</v>
      </c>
      <c r="C468" s="9">
        <v>5</v>
      </c>
      <c r="D468" s="11">
        <v>3.12</v>
      </c>
      <c r="E468" s="11">
        <v>3.11</v>
      </c>
      <c r="F468" s="11">
        <v>3.2199999999999998</v>
      </c>
      <c r="G468" s="11">
        <v>3.0613000000000001</v>
      </c>
      <c r="H468" s="11">
        <v>3.0338554488319089</v>
      </c>
      <c r="I468" s="11">
        <v>3.16</v>
      </c>
      <c r="J468" s="11">
        <v>3.03</v>
      </c>
      <c r="K468" s="11">
        <v>2.9055999999999997</v>
      </c>
      <c r="L468" s="11">
        <v>3.3000000000000003</v>
      </c>
      <c r="M468" s="11">
        <v>2.91</v>
      </c>
      <c r="N468" s="11">
        <v>2.9918</v>
      </c>
      <c r="O468" s="11">
        <v>3.19</v>
      </c>
      <c r="P468" s="11">
        <v>3</v>
      </c>
      <c r="Q468" s="11">
        <v>2.92</v>
      </c>
      <c r="R468" s="11">
        <v>2.83</v>
      </c>
      <c r="S468" s="11">
        <v>3.26</v>
      </c>
      <c r="T468" s="11">
        <v>2.9722999999999997</v>
      </c>
      <c r="U468" s="11">
        <v>3.07</v>
      </c>
      <c r="V468" s="146">
        <v>2.4300000000000002</v>
      </c>
      <c r="W468" s="11">
        <v>2.84</v>
      </c>
      <c r="X468" s="11">
        <v>2.75</v>
      </c>
      <c r="Y468" s="11">
        <v>2.6911999999999998</v>
      </c>
      <c r="Z468" s="11">
        <v>2.9470000000000001</v>
      </c>
      <c r="AA468" s="11">
        <v>3.0205957244643833</v>
      </c>
      <c r="AB468" s="11">
        <v>2.9679723</v>
      </c>
      <c r="AC468" s="11">
        <v>3.08</v>
      </c>
      <c r="AD468" s="151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36</v>
      </c>
    </row>
    <row r="469" spans="1:65">
      <c r="A469" s="29"/>
      <c r="B469" s="19">
        <v>1</v>
      </c>
      <c r="C469" s="9">
        <v>6</v>
      </c>
      <c r="D469" s="11">
        <v>3.1400000000000006</v>
      </c>
      <c r="E469" s="11">
        <v>3.19</v>
      </c>
      <c r="F469" s="11">
        <v>3.27</v>
      </c>
      <c r="G469" s="11">
        <v>2.9497</v>
      </c>
      <c r="H469" s="11">
        <v>3.0585861816631308</v>
      </c>
      <c r="I469" s="11">
        <v>3.1400000000000006</v>
      </c>
      <c r="J469" s="11">
        <v>3.01</v>
      </c>
      <c r="K469" s="11">
        <v>2.9627599999999998</v>
      </c>
      <c r="L469" s="11">
        <v>3.07</v>
      </c>
      <c r="M469" s="11">
        <v>2.92</v>
      </c>
      <c r="N469" s="11">
        <v>2.9992999999999999</v>
      </c>
      <c r="O469" s="11">
        <v>3.05</v>
      </c>
      <c r="P469" s="11">
        <v>2.98</v>
      </c>
      <c r="Q469" s="11">
        <v>2.9</v>
      </c>
      <c r="R469" s="11">
        <v>2.79</v>
      </c>
      <c r="S469" s="11">
        <v>3.2199999999999998</v>
      </c>
      <c r="T469" s="11">
        <v>2.9321000000000002</v>
      </c>
      <c r="U469" s="11">
        <v>3.07</v>
      </c>
      <c r="V469" s="146">
        <v>2.62</v>
      </c>
      <c r="W469" s="11">
        <v>2.86</v>
      </c>
      <c r="X469" s="11">
        <v>2.82</v>
      </c>
      <c r="Y469" s="11">
        <v>2.6976</v>
      </c>
      <c r="Z469" s="11">
        <v>2.9969999999999999</v>
      </c>
      <c r="AA469" s="11">
        <v>3.0557371566741032</v>
      </c>
      <c r="AB469" s="11">
        <v>2.9434697000000001</v>
      </c>
      <c r="AC469" s="11">
        <v>2.95</v>
      </c>
      <c r="AD469" s="151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20" t="s">
        <v>273</v>
      </c>
      <c r="C470" s="12"/>
      <c r="D470" s="22">
        <v>3.1416666666666671</v>
      </c>
      <c r="E470" s="22">
        <v>3.1133333333333333</v>
      </c>
      <c r="F470" s="22">
        <v>3.2550000000000003</v>
      </c>
      <c r="G470" s="22">
        <v>3.0300166666666666</v>
      </c>
      <c r="H470" s="22">
        <v>3.0424830553913416</v>
      </c>
      <c r="I470" s="22">
        <v>3.2100000000000004</v>
      </c>
      <c r="J470" s="22">
        <v>3.03</v>
      </c>
      <c r="K470" s="22">
        <v>2.9374283333333335</v>
      </c>
      <c r="L470" s="22">
        <v>3.2050000000000001</v>
      </c>
      <c r="M470" s="22">
        <v>2.9500000000000006</v>
      </c>
      <c r="N470" s="22">
        <v>3.0176333333333329</v>
      </c>
      <c r="O470" s="22">
        <v>3.1316666666666673</v>
      </c>
      <c r="P470" s="22">
        <v>2.9600000000000004</v>
      </c>
      <c r="Q470" s="22">
        <v>2.8966666666666665</v>
      </c>
      <c r="R470" s="22">
        <v>2.8450000000000002</v>
      </c>
      <c r="S470" s="22">
        <v>3.2349999999999999</v>
      </c>
      <c r="T470" s="22">
        <v>2.9509666666666674</v>
      </c>
      <c r="U470" s="22">
        <v>3.0783333333333336</v>
      </c>
      <c r="V470" s="22">
        <v>2.5500000000000003</v>
      </c>
      <c r="W470" s="22">
        <v>2.8433333333333333</v>
      </c>
      <c r="X470" s="22">
        <v>2.7783333333333338</v>
      </c>
      <c r="Y470" s="22">
        <v>2.6837166666666668</v>
      </c>
      <c r="Z470" s="22">
        <v>2.9540000000000002</v>
      </c>
      <c r="AA470" s="22">
        <v>2.9944304154730781</v>
      </c>
      <c r="AB470" s="22">
        <v>3.1240610666666666</v>
      </c>
      <c r="AC470" s="22">
        <v>3.0150000000000001</v>
      </c>
      <c r="AD470" s="151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274</v>
      </c>
      <c r="C471" s="28"/>
      <c r="D471" s="11">
        <v>3.1450000000000005</v>
      </c>
      <c r="E471" s="11">
        <v>3.1349999999999998</v>
      </c>
      <c r="F471" s="11">
        <v>3.2450000000000001</v>
      </c>
      <c r="G471" s="11">
        <v>3.0263499999999999</v>
      </c>
      <c r="H471" s="11">
        <v>3.0462208152475201</v>
      </c>
      <c r="I471" s="11">
        <v>3.1950000000000003</v>
      </c>
      <c r="J471" s="11">
        <v>3.0249999999999999</v>
      </c>
      <c r="K471" s="11">
        <v>2.9282675000000005</v>
      </c>
      <c r="L471" s="11">
        <v>3.2249999999999996</v>
      </c>
      <c r="M471" s="11">
        <v>2.9550000000000001</v>
      </c>
      <c r="N471" s="11">
        <v>3.0178000000000003</v>
      </c>
      <c r="O471" s="11">
        <v>3.1350000000000007</v>
      </c>
      <c r="P471" s="11">
        <v>2.98</v>
      </c>
      <c r="Q471" s="11">
        <v>2.9</v>
      </c>
      <c r="R471" s="11">
        <v>2.835</v>
      </c>
      <c r="S471" s="11">
        <v>3.2399999999999998</v>
      </c>
      <c r="T471" s="11">
        <v>2.95885</v>
      </c>
      <c r="U471" s="11">
        <v>3.07</v>
      </c>
      <c r="V471" s="11">
        <v>2.5649999999999999</v>
      </c>
      <c r="W471" s="11">
        <v>2.8499999999999996</v>
      </c>
      <c r="X471" s="11">
        <v>2.7800000000000002</v>
      </c>
      <c r="Y471" s="11">
        <v>2.6850499999999999</v>
      </c>
      <c r="Z471" s="11">
        <v>2.9430000000000001</v>
      </c>
      <c r="AA471" s="11">
        <v>2.9937098584988382</v>
      </c>
      <c r="AB471" s="11">
        <v>3.0996695000000001</v>
      </c>
      <c r="AC471" s="11">
        <v>3.0149999999999997</v>
      </c>
      <c r="AD471" s="151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275</v>
      </c>
      <c r="C472" s="28"/>
      <c r="D472" s="23">
        <v>1.4719601443879661E-2</v>
      </c>
      <c r="E472" s="23">
        <v>9.04802004123922E-2</v>
      </c>
      <c r="F472" s="23">
        <v>3.6193922141707593E-2</v>
      </c>
      <c r="G472" s="23">
        <v>5.5376761070567063E-2</v>
      </c>
      <c r="H472" s="23">
        <v>2.9248533056342577E-2</v>
      </c>
      <c r="I472" s="23">
        <v>6.6332495807107941E-2</v>
      </c>
      <c r="J472" s="23">
        <v>1.7888543819998382E-2</v>
      </c>
      <c r="K472" s="23">
        <v>3.5640371303715029E-2</v>
      </c>
      <c r="L472" s="23">
        <v>0.1025182910509144</v>
      </c>
      <c r="M472" s="23">
        <v>3.0331501776206141E-2</v>
      </c>
      <c r="N472" s="23">
        <v>2.2520361157554028E-2</v>
      </c>
      <c r="O472" s="23">
        <v>4.5789372857319981E-2</v>
      </c>
      <c r="P472" s="23">
        <v>4.7749345545253223E-2</v>
      </c>
      <c r="Q472" s="23">
        <v>2.7325202042558963E-2</v>
      </c>
      <c r="R472" s="23">
        <v>4.0865633483405141E-2</v>
      </c>
      <c r="S472" s="23">
        <v>7.1484264002645931E-2</v>
      </c>
      <c r="T472" s="23">
        <v>3.211365234081389E-2</v>
      </c>
      <c r="U472" s="23">
        <v>3.125166662222488E-2</v>
      </c>
      <c r="V472" s="23">
        <v>8.9888820216976945E-2</v>
      </c>
      <c r="W472" s="23">
        <v>2.338090388900026E-2</v>
      </c>
      <c r="X472" s="23">
        <v>3.0605010483034625E-2</v>
      </c>
      <c r="Y472" s="23">
        <v>3.9612645287416273E-2</v>
      </c>
      <c r="Z472" s="23">
        <v>4.2265825438526458E-2</v>
      </c>
      <c r="AA472" s="23">
        <v>4.3944517316703131E-2</v>
      </c>
      <c r="AB472" s="23">
        <v>0.24872139576644925</v>
      </c>
      <c r="AC472" s="23">
        <v>4.1352146256270643E-2</v>
      </c>
      <c r="AD472" s="202"/>
      <c r="AE472" s="203"/>
      <c r="AF472" s="203"/>
      <c r="AG472" s="203"/>
      <c r="AH472" s="203"/>
      <c r="AI472" s="203"/>
      <c r="AJ472" s="203"/>
      <c r="AK472" s="203"/>
      <c r="AL472" s="203"/>
      <c r="AM472" s="203"/>
      <c r="AN472" s="203"/>
      <c r="AO472" s="203"/>
      <c r="AP472" s="203"/>
      <c r="AQ472" s="203"/>
      <c r="AR472" s="203"/>
      <c r="AS472" s="203"/>
      <c r="AT472" s="203"/>
      <c r="AU472" s="203"/>
      <c r="AV472" s="203"/>
      <c r="AW472" s="203"/>
      <c r="AX472" s="203"/>
      <c r="AY472" s="203"/>
      <c r="AZ472" s="203"/>
      <c r="BA472" s="203"/>
      <c r="BB472" s="203"/>
      <c r="BC472" s="203"/>
      <c r="BD472" s="203"/>
      <c r="BE472" s="203"/>
      <c r="BF472" s="203"/>
      <c r="BG472" s="203"/>
      <c r="BH472" s="203"/>
      <c r="BI472" s="203"/>
      <c r="BJ472" s="203"/>
      <c r="BK472" s="203"/>
      <c r="BL472" s="203"/>
      <c r="BM472" s="56"/>
    </row>
    <row r="473" spans="1:65">
      <c r="A473" s="29"/>
      <c r="B473" s="3" t="s">
        <v>86</v>
      </c>
      <c r="C473" s="28"/>
      <c r="D473" s="13">
        <v>4.6852842792189896E-3</v>
      </c>
      <c r="E473" s="13">
        <v>2.906216287335938E-2</v>
      </c>
      <c r="F473" s="13">
        <v>1.1119484528942424E-2</v>
      </c>
      <c r="G473" s="13">
        <v>1.8276058240790885E-2</v>
      </c>
      <c r="H473" s="13">
        <v>9.6133758262066851E-3</v>
      </c>
      <c r="I473" s="13">
        <v>2.0664328911871629E-2</v>
      </c>
      <c r="J473" s="13">
        <v>5.9038098415836243E-3</v>
      </c>
      <c r="K473" s="13">
        <v>1.2133188374087434E-2</v>
      </c>
      <c r="L473" s="13">
        <v>3.1986986287336781E-2</v>
      </c>
      <c r="M473" s="13">
        <v>1.0281865008883435E-2</v>
      </c>
      <c r="N473" s="13">
        <v>7.4629216574425977E-3</v>
      </c>
      <c r="O473" s="13">
        <v>1.4621406979452892E-2</v>
      </c>
      <c r="P473" s="13">
        <v>1.6131535657180139E-2</v>
      </c>
      <c r="Q473" s="13">
        <v>9.433326366821277E-3</v>
      </c>
      <c r="R473" s="13">
        <v>1.4364018799087922E-2</v>
      </c>
      <c r="S473" s="13">
        <v>2.2097144977633983E-2</v>
      </c>
      <c r="T473" s="13">
        <v>1.0882417854312333E-2</v>
      </c>
      <c r="U473" s="13">
        <v>1.0152138588703263E-2</v>
      </c>
      <c r="V473" s="13">
        <v>3.5250517732147817E-2</v>
      </c>
      <c r="W473" s="13">
        <v>8.2230611567410059E-3</v>
      </c>
      <c r="X473" s="13">
        <v>1.101560065376171E-2</v>
      </c>
      <c r="Y473" s="13">
        <v>1.4760367880644233E-2</v>
      </c>
      <c r="Z473" s="13">
        <v>1.4307997778783499E-2</v>
      </c>
      <c r="AA473" s="13">
        <v>1.4675417765471939E-2</v>
      </c>
      <c r="AB473" s="13">
        <v>7.9614767592181487E-2</v>
      </c>
      <c r="AC473" s="13">
        <v>1.3715471395114641E-2</v>
      </c>
      <c r="AD473" s="151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276</v>
      </c>
      <c r="C474" s="28"/>
      <c r="D474" s="13">
        <v>4.1348684853463658E-2</v>
      </c>
      <c r="E474" s="13">
        <v>3.1957211303061062E-2</v>
      </c>
      <c r="F474" s="13">
        <v>7.8914579055074041E-2</v>
      </c>
      <c r="G474" s="13">
        <v>4.3407546686711207E-3</v>
      </c>
      <c r="H474" s="13">
        <v>8.4729109031473904E-3</v>
      </c>
      <c r="I474" s="13">
        <v>6.3998709298552336E-2</v>
      </c>
      <c r="J474" s="13">
        <v>4.3352302724650738E-3</v>
      </c>
      <c r="K474" s="13">
        <v>-2.6348923575182481E-2</v>
      </c>
      <c r="L474" s="13">
        <v>6.2341390436716493E-2</v>
      </c>
      <c r="M474" s="13">
        <v>-2.2181871516906648E-2</v>
      </c>
      <c r="N474" s="13">
        <v>2.3612828752450632E-4</v>
      </c>
      <c r="O474" s="13">
        <v>3.8034047129792192E-2</v>
      </c>
      <c r="P474" s="13">
        <v>-1.8867233793235294E-2</v>
      </c>
      <c r="Q474" s="13">
        <v>-3.985993937648824E-2</v>
      </c>
      <c r="R474" s="13">
        <v>-5.6985567615457589E-2</v>
      </c>
      <c r="S474" s="13">
        <v>7.2285303607730889E-2</v>
      </c>
      <c r="T474" s="13">
        <v>-2.1861456536951707E-2</v>
      </c>
      <c r="U474" s="13">
        <v>2.0355979270210822E-2</v>
      </c>
      <c r="V474" s="13">
        <v>-0.15476738046376692</v>
      </c>
      <c r="W474" s="13">
        <v>-5.753800723606961E-2</v>
      </c>
      <c r="X474" s="13">
        <v>-7.9083152439934246E-2</v>
      </c>
      <c r="Y474" s="13">
        <v>-0.11044514970207286</v>
      </c>
      <c r="Z474" s="13">
        <v>-2.0856016427438173E-2</v>
      </c>
      <c r="AA474" s="13">
        <v>-7.4547983963606512E-3</v>
      </c>
      <c r="AB474" s="13">
        <v>3.5513066262676363E-2</v>
      </c>
      <c r="AC474" s="13">
        <v>-6.3672631304212413E-4</v>
      </c>
      <c r="AD474" s="151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277</v>
      </c>
      <c r="C475" s="46"/>
      <c r="D475" s="44">
        <v>0.83</v>
      </c>
      <c r="E475" s="44">
        <v>0.64</v>
      </c>
      <c r="F475" s="44">
        <v>1.57</v>
      </c>
      <c r="G475" s="44">
        <v>0.09</v>
      </c>
      <c r="H475" s="44">
        <v>0.17</v>
      </c>
      <c r="I475" s="44">
        <v>1.28</v>
      </c>
      <c r="J475" s="44">
        <v>0.09</v>
      </c>
      <c r="K475" s="44">
        <v>0.52</v>
      </c>
      <c r="L475" s="44">
        <v>1.24</v>
      </c>
      <c r="M475" s="44">
        <v>0.44</v>
      </c>
      <c r="N475" s="44">
        <v>0.01</v>
      </c>
      <c r="O475" s="44">
        <v>0.76</v>
      </c>
      <c r="P475" s="44">
        <v>0.37</v>
      </c>
      <c r="Q475" s="44">
        <v>0.79</v>
      </c>
      <c r="R475" s="44">
        <v>1.1299999999999999</v>
      </c>
      <c r="S475" s="44">
        <v>1.44</v>
      </c>
      <c r="T475" s="44">
        <v>0.43</v>
      </c>
      <c r="U475" s="44">
        <v>0.41</v>
      </c>
      <c r="V475" s="44">
        <v>3.07</v>
      </c>
      <c r="W475" s="44">
        <v>1.1399999999999999</v>
      </c>
      <c r="X475" s="44">
        <v>1.57</v>
      </c>
      <c r="Y475" s="44">
        <v>2.19</v>
      </c>
      <c r="Z475" s="44">
        <v>0.41</v>
      </c>
      <c r="AA475" s="44">
        <v>0.14000000000000001</v>
      </c>
      <c r="AB475" s="44">
        <v>0.71</v>
      </c>
      <c r="AC475" s="44">
        <v>0.01</v>
      </c>
      <c r="AD475" s="151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5"/>
    </row>
    <row r="477" spans="1:65" ht="15">
      <c r="B477" s="8" t="s">
        <v>496</v>
      </c>
      <c r="BM477" s="27" t="s">
        <v>66</v>
      </c>
    </row>
    <row r="478" spans="1:65" ht="15">
      <c r="A478" s="24" t="s">
        <v>17</v>
      </c>
      <c r="B478" s="18" t="s">
        <v>110</v>
      </c>
      <c r="C478" s="15" t="s">
        <v>111</v>
      </c>
      <c r="D478" s="16" t="s">
        <v>236</v>
      </c>
      <c r="E478" s="17" t="s">
        <v>236</v>
      </c>
      <c r="F478" s="17" t="s">
        <v>236</v>
      </c>
      <c r="G478" s="17" t="s">
        <v>236</v>
      </c>
      <c r="H478" s="17" t="s">
        <v>236</v>
      </c>
      <c r="I478" s="17" t="s">
        <v>236</v>
      </c>
      <c r="J478" s="17" t="s">
        <v>236</v>
      </c>
      <c r="K478" s="17" t="s">
        <v>236</v>
      </c>
      <c r="L478" s="17" t="s">
        <v>236</v>
      </c>
      <c r="M478" s="17" t="s">
        <v>236</v>
      </c>
      <c r="N478" s="17" t="s">
        <v>236</v>
      </c>
      <c r="O478" s="17" t="s">
        <v>236</v>
      </c>
      <c r="P478" s="17" t="s">
        <v>236</v>
      </c>
      <c r="Q478" s="17" t="s">
        <v>236</v>
      </c>
      <c r="R478" s="17" t="s">
        <v>236</v>
      </c>
      <c r="S478" s="17" t="s">
        <v>236</v>
      </c>
      <c r="T478" s="17" t="s">
        <v>236</v>
      </c>
      <c r="U478" s="17" t="s">
        <v>236</v>
      </c>
      <c r="V478" s="17" t="s">
        <v>236</v>
      </c>
      <c r="W478" s="17" t="s">
        <v>236</v>
      </c>
      <c r="X478" s="17" t="s">
        <v>236</v>
      </c>
      <c r="Y478" s="17" t="s">
        <v>236</v>
      </c>
      <c r="Z478" s="17" t="s">
        <v>236</v>
      </c>
      <c r="AA478" s="17" t="s">
        <v>236</v>
      </c>
      <c r="AB478" s="151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237</v>
      </c>
      <c r="C479" s="9" t="s">
        <v>237</v>
      </c>
      <c r="D479" s="149" t="s">
        <v>239</v>
      </c>
      <c r="E479" s="150" t="s">
        <v>241</v>
      </c>
      <c r="F479" s="150" t="s">
        <v>242</v>
      </c>
      <c r="G479" s="150" t="s">
        <v>243</v>
      </c>
      <c r="H479" s="150" t="s">
        <v>244</v>
      </c>
      <c r="I479" s="150" t="s">
        <v>245</v>
      </c>
      <c r="J479" s="150" t="s">
        <v>246</v>
      </c>
      <c r="K479" s="150" t="s">
        <v>247</v>
      </c>
      <c r="L479" s="150" t="s">
        <v>248</v>
      </c>
      <c r="M479" s="150" t="s">
        <v>250</v>
      </c>
      <c r="N479" s="150" t="s">
        <v>251</v>
      </c>
      <c r="O479" s="150" t="s">
        <v>252</v>
      </c>
      <c r="P479" s="150" t="s">
        <v>253</v>
      </c>
      <c r="Q479" s="150" t="s">
        <v>254</v>
      </c>
      <c r="R479" s="150" t="s">
        <v>255</v>
      </c>
      <c r="S479" s="150" t="s">
        <v>256</v>
      </c>
      <c r="T479" s="150" t="s">
        <v>257</v>
      </c>
      <c r="U479" s="150" t="s">
        <v>258</v>
      </c>
      <c r="V479" s="150" t="s">
        <v>259</v>
      </c>
      <c r="W479" s="150" t="s">
        <v>260</v>
      </c>
      <c r="X479" s="150" t="s">
        <v>261</v>
      </c>
      <c r="Y479" s="150" t="s">
        <v>263</v>
      </c>
      <c r="Z479" s="150" t="s">
        <v>265</v>
      </c>
      <c r="AA479" s="150" t="s">
        <v>266</v>
      </c>
      <c r="AB479" s="151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114</v>
      </c>
      <c r="E480" s="11" t="s">
        <v>287</v>
      </c>
      <c r="F480" s="11" t="s">
        <v>287</v>
      </c>
      <c r="G480" s="11" t="s">
        <v>287</v>
      </c>
      <c r="H480" s="11" t="s">
        <v>287</v>
      </c>
      <c r="I480" s="11" t="s">
        <v>288</v>
      </c>
      <c r="J480" s="11" t="s">
        <v>288</v>
      </c>
      <c r="K480" s="11" t="s">
        <v>287</v>
      </c>
      <c r="L480" s="11" t="s">
        <v>288</v>
      </c>
      <c r="M480" s="11" t="s">
        <v>287</v>
      </c>
      <c r="N480" s="11" t="s">
        <v>288</v>
      </c>
      <c r="O480" s="11" t="s">
        <v>288</v>
      </c>
      <c r="P480" s="11" t="s">
        <v>288</v>
      </c>
      <c r="Q480" s="11" t="s">
        <v>288</v>
      </c>
      <c r="R480" s="11" t="s">
        <v>288</v>
      </c>
      <c r="S480" s="11" t="s">
        <v>288</v>
      </c>
      <c r="T480" s="11" t="s">
        <v>287</v>
      </c>
      <c r="U480" s="11" t="s">
        <v>114</v>
      </c>
      <c r="V480" s="11" t="s">
        <v>114</v>
      </c>
      <c r="W480" s="11" t="s">
        <v>288</v>
      </c>
      <c r="X480" s="11" t="s">
        <v>287</v>
      </c>
      <c r="Y480" s="11" t="s">
        <v>288</v>
      </c>
      <c r="Z480" s="11" t="s">
        <v>114</v>
      </c>
      <c r="AA480" s="11" t="s">
        <v>287</v>
      </c>
      <c r="AB480" s="151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151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24">
        <v>45</v>
      </c>
      <c r="E482" s="224">
        <v>41.7</v>
      </c>
      <c r="F482" s="224">
        <v>46.3</v>
      </c>
      <c r="G482" s="224">
        <v>45.46</v>
      </c>
      <c r="H482" s="224">
        <v>40.677338398713133</v>
      </c>
      <c r="I482" s="224">
        <v>48.3</v>
      </c>
      <c r="J482" s="224">
        <v>50.7</v>
      </c>
      <c r="K482" s="224">
        <v>50.677</v>
      </c>
      <c r="L482" s="224">
        <v>46.73</v>
      </c>
      <c r="M482" s="224">
        <v>43.91</v>
      </c>
      <c r="N482" s="224">
        <v>42.3</v>
      </c>
      <c r="O482" s="224">
        <v>40.299999999999997</v>
      </c>
      <c r="P482" s="224">
        <v>43.2</v>
      </c>
      <c r="Q482" s="224">
        <v>43.1</v>
      </c>
      <c r="R482" s="224">
        <v>43.7</v>
      </c>
      <c r="S482" s="224">
        <v>45.1</v>
      </c>
      <c r="T482" s="225">
        <v>31.019999999999996</v>
      </c>
      <c r="U482" s="224">
        <v>50</v>
      </c>
      <c r="V482" s="225">
        <v>34.75</v>
      </c>
      <c r="W482" s="224">
        <v>45</v>
      </c>
      <c r="X482" s="224">
        <v>40.080500000000001</v>
      </c>
      <c r="Y482" s="224">
        <v>46</v>
      </c>
      <c r="Z482" s="225">
        <v>36.618000000000002</v>
      </c>
      <c r="AA482" s="224">
        <v>42.04</v>
      </c>
      <c r="AB482" s="221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6">
        <v>1</v>
      </c>
    </row>
    <row r="483" spans="1:65">
      <c r="A483" s="29"/>
      <c r="B483" s="19">
        <v>1</v>
      </c>
      <c r="C483" s="9">
        <v>2</v>
      </c>
      <c r="D483" s="220">
        <v>45</v>
      </c>
      <c r="E483" s="220">
        <v>41.5</v>
      </c>
      <c r="F483" s="220">
        <v>46.6</v>
      </c>
      <c r="G483" s="220">
        <v>45.04</v>
      </c>
      <c r="H483" s="220">
        <v>41.455942485067467</v>
      </c>
      <c r="I483" s="220">
        <v>46.9</v>
      </c>
      <c r="J483" s="220">
        <v>52.2</v>
      </c>
      <c r="K483" s="220">
        <v>50.218000000000004</v>
      </c>
      <c r="L483" s="220">
        <v>47.9</v>
      </c>
      <c r="M483" s="220">
        <v>44.79</v>
      </c>
      <c r="N483" s="220">
        <v>45.6</v>
      </c>
      <c r="O483" s="220">
        <v>41.4</v>
      </c>
      <c r="P483" s="220">
        <v>42</v>
      </c>
      <c r="Q483" s="220">
        <v>45.1</v>
      </c>
      <c r="R483" s="220">
        <v>45.4</v>
      </c>
      <c r="S483" s="220">
        <v>43.8</v>
      </c>
      <c r="T483" s="227">
        <v>34.06</v>
      </c>
      <c r="U483" s="220">
        <v>49</v>
      </c>
      <c r="V483" s="227">
        <v>38.590000000000003</v>
      </c>
      <c r="W483" s="220">
        <v>45</v>
      </c>
      <c r="X483" s="220">
        <v>39.6462</v>
      </c>
      <c r="Y483" s="220">
        <v>45</v>
      </c>
      <c r="Z483" s="227">
        <v>36.954000000000001</v>
      </c>
      <c r="AA483" s="220">
        <v>38.700000000000003</v>
      </c>
      <c r="AB483" s="221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6">
        <v>25</v>
      </c>
    </row>
    <row r="484" spans="1:65">
      <c r="A484" s="29"/>
      <c r="B484" s="19">
        <v>1</v>
      </c>
      <c r="C484" s="9">
        <v>3</v>
      </c>
      <c r="D484" s="220">
        <v>46</v>
      </c>
      <c r="E484" s="220">
        <v>42.7</v>
      </c>
      <c r="F484" s="220">
        <v>47.4</v>
      </c>
      <c r="G484" s="220">
        <v>44.72</v>
      </c>
      <c r="H484" s="220">
        <v>41.494617356308154</v>
      </c>
      <c r="I484" s="220">
        <v>47.3</v>
      </c>
      <c r="J484" s="220">
        <v>51.4</v>
      </c>
      <c r="K484" s="220">
        <v>50.076999999999998</v>
      </c>
      <c r="L484" s="220">
        <v>47.27</v>
      </c>
      <c r="M484" s="220">
        <v>42.57</v>
      </c>
      <c r="N484" s="220">
        <v>45.3</v>
      </c>
      <c r="O484" s="220">
        <v>39.9</v>
      </c>
      <c r="P484" s="220">
        <v>42.9</v>
      </c>
      <c r="Q484" s="220">
        <v>44.4</v>
      </c>
      <c r="R484" s="220">
        <v>45</v>
      </c>
      <c r="S484" s="220">
        <v>45.4</v>
      </c>
      <c r="T484" s="227">
        <v>27.83</v>
      </c>
      <c r="U484" s="220">
        <v>49</v>
      </c>
      <c r="V484" s="227">
        <v>36.85</v>
      </c>
      <c r="W484" s="220">
        <v>46</v>
      </c>
      <c r="X484" s="220">
        <v>41.461599999999997</v>
      </c>
      <c r="Y484" s="220">
        <v>46</v>
      </c>
      <c r="Z484" s="227">
        <v>36.965000000000003</v>
      </c>
      <c r="AA484" s="220">
        <v>42.65</v>
      </c>
      <c r="AB484" s="221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6">
        <v>16</v>
      </c>
    </row>
    <row r="485" spans="1:65">
      <c r="A485" s="29"/>
      <c r="B485" s="19">
        <v>1</v>
      </c>
      <c r="C485" s="9">
        <v>4</v>
      </c>
      <c r="D485" s="220">
        <v>47</v>
      </c>
      <c r="E485" s="220">
        <v>41.1</v>
      </c>
      <c r="F485" s="220">
        <v>46</v>
      </c>
      <c r="G485" s="220">
        <v>44.88</v>
      </c>
      <c r="H485" s="220">
        <v>39.805866537192998</v>
      </c>
      <c r="I485" s="220">
        <v>48.1</v>
      </c>
      <c r="J485" s="220">
        <v>49.9</v>
      </c>
      <c r="K485" s="220">
        <v>50.674999999999997</v>
      </c>
      <c r="L485" s="220">
        <v>45.4</v>
      </c>
      <c r="M485" s="220">
        <v>44.44</v>
      </c>
      <c r="N485" s="220">
        <v>44.7</v>
      </c>
      <c r="O485" s="220">
        <v>42.3</v>
      </c>
      <c r="P485" s="220">
        <v>40.6</v>
      </c>
      <c r="Q485" s="220">
        <v>44.9</v>
      </c>
      <c r="R485" s="220">
        <v>46.5</v>
      </c>
      <c r="S485" s="220">
        <v>45.2</v>
      </c>
      <c r="T485" s="227">
        <v>24.91</v>
      </c>
      <c r="U485" s="220">
        <v>48</v>
      </c>
      <c r="V485" s="227">
        <v>36.74</v>
      </c>
      <c r="W485" s="220">
        <v>46</v>
      </c>
      <c r="X485" s="220">
        <v>42.331099999999999</v>
      </c>
      <c r="Y485" s="220">
        <v>44</v>
      </c>
      <c r="Z485" s="227">
        <v>35.750999999999998</v>
      </c>
      <c r="AA485" s="220">
        <v>41.12</v>
      </c>
      <c r="AB485" s="221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6">
        <v>44.994089587081881</v>
      </c>
    </row>
    <row r="486" spans="1:65">
      <c r="A486" s="29"/>
      <c r="B486" s="19">
        <v>1</v>
      </c>
      <c r="C486" s="9">
        <v>5</v>
      </c>
      <c r="D486" s="220">
        <v>46</v>
      </c>
      <c r="E486" s="220">
        <v>47.5</v>
      </c>
      <c r="F486" s="220">
        <v>46.3</v>
      </c>
      <c r="G486" s="220">
        <v>45.36</v>
      </c>
      <c r="H486" s="220">
        <v>40.637906758472205</v>
      </c>
      <c r="I486" s="220">
        <v>47.7</v>
      </c>
      <c r="J486" s="220">
        <v>50.1</v>
      </c>
      <c r="K486" s="220">
        <v>50.442999999999998</v>
      </c>
      <c r="L486" s="220">
        <v>47.07</v>
      </c>
      <c r="M486" s="220">
        <v>43.69</v>
      </c>
      <c r="N486" s="220">
        <v>44.8</v>
      </c>
      <c r="O486" s="220">
        <v>43.1</v>
      </c>
      <c r="P486" s="220">
        <v>43.4</v>
      </c>
      <c r="Q486" s="220">
        <v>43.7</v>
      </c>
      <c r="R486" s="220">
        <v>44.8</v>
      </c>
      <c r="S486" s="220">
        <v>45.7</v>
      </c>
      <c r="T486" s="227">
        <v>28.71</v>
      </c>
      <c r="U486" s="220">
        <v>50</v>
      </c>
      <c r="V486" s="227">
        <v>35.090000000000003</v>
      </c>
      <c r="W486" s="220">
        <v>45</v>
      </c>
      <c r="X486" s="220">
        <v>42.819400000000002</v>
      </c>
      <c r="Y486" s="220">
        <v>45</v>
      </c>
      <c r="Z486" s="227">
        <v>36.796999999999997</v>
      </c>
      <c r="AA486" s="220">
        <v>42.57</v>
      </c>
      <c r="AB486" s="221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6">
        <v>37</v>
      </c>
    </row>
    <row r="487" spans="1:65">
      <c r="A487" s="29"/>
      <c r="B487" s="19">
        <v>1</v>
      </c>
      <c r="C487" s="9">
        <v>6</v>
      </c>
      <c r="D487" s="220">
        <v>45</v>
      </c>
      <c r="E487" s="220">
        <v>45.1</v>
      </c>
      <c r="F487" s="220">
        <v>46.2</v>
      </c>
      <c r="G487" s="220">
        <v>44.93</v>
      </c>
      <c r="H487" s="220">
        <v>41.09181643656342</v>
      </c>
      <c r="I487" s="220">
        <v>48.1</v>
      </c>
      <c r="J487" s="220">
        <v>49.2</v>
      </c>
      <c r="K487" s="220">
        <v>50.174999999999997</v>
      </c>
      <c r="L487" s="220">
        <v>44.47</v>
      </c>
      <c r="M487" s="220">
        <v>44.69</v>
      </c>
      <c r="N487" s="220">
        <v>43.6</v>
      </c>
      <c r="O487" s="220">
        <v>42</v>
      </c>
      <c r="P487" s="220">
        <v>42.2</v>
      </c>
      <c r="Q487" s="229">
        <v>31.100000000000005</v>
      </c>
      <c r="R487" s="220">
        <v>43.1</v>
      </c>
      <c r="S487" s="220">
        <v>44.8</v>
      </c>
      <c r="T487" s="227">
        <v>32</v>
      </c>
      <c r="U487" s="220">
        <v>48</v>
      </c>
      <c r="V487" s="227">
        <v>38.28</v>
      </c>
      <c r="W487" s="220">
        <v>46</v>
      </c>
      <c r="X487" s="220">
        <v>41.078000000000003</v>
      </c>
      <c r="Y487" s="220">
        <v>46</v>
      </c>
      <c r="Z487" s="227">
        <v>37.604999999999997</v>
      </c>
      <c r="AA487" s="220">
        <v>39.17</v>
      </c>
      <c r="AB487" s="221"/>
      <c r="AC487" s="222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22"/>
      <c r="AT487" s="222"/>
      <c r="AU487" s="222"/>
      <c r="AV487" s="222"/>
      <c r="AW487" s="222"/>
      <c r="AX487" s="222"/>
      <c r="AY487" s="222"/>
      <c r="AZ487" s="222"/>
      <c r="BA487" s="222"/>
      <c r="BB487" s="222"/>
      <c r="BC487" s="222"/>
      <c r="BD487" s="222"/>
      <c r="BE487" s="222"/>
      <c r="BF487" s="222"/>
      <c r="BG487" s="222"/>
      <c r="BH487" s="222"/>
      <c r="BI487" s="222"/>
      <c r="BJ487" s="222"/>
      <c r="BK487" s="222"/>
      <c r="BL487" s="222"/>
      <c r="BM487" s="223"/>
    </row>
    <row r="488" spans="1:65">
      <c r="A488" s="29"/>
      <c r="B488" s="20" t="s">
        <v>273</v>
      </c>
      <c r="C488" s="12"/>
      <c r="D488" s="228">
        <v>45.666666666666664</v>
      </c>
      <c r="E488" s="228">
        <v>43.266666666666673</v>
      </c>
      <c r="F488" s="228">
        <v>46.466666666666669</v>
      </c>
      <c r="G488" s="228">
        <v>45.064999999999998</v>
      </c>
      <c r="H488" s="228">
        <v>40.860581328719562</v>
      </c>
      <c r="I488" s="228">
        <v>47.733333333333341</v>
      </c>
      <c r="J488" s="228">
        <v>50.583333333333336</v>
      </c>
      <c r="K488" s="228">
        <v>50.377499999999998</v>
      </c>
      <c r="L488" s="228">
        <v>46.473333333333336</v>
      </c>
      <c r="M488" s="228">
        <v>44.014999999999993</v>
      </c>
      <c r="N488" s="228">
        <v>44.383333333333333</v>
      </c>
      <c r="O488" s="228">
        <v>41.499999999999993</v>
      </c>
      <c r="P488" s="228">
        <v>42.383333333333333</v>
      </c>
      <c r="Q488" s="228">
        <v>42.05</v>
      </c>
      <c r="R488" s="228">
        <v>44.75</v>
      </c>
      <c r="S488" s="228">
        <v>45</v>
      </c>
      <c r="T488" s="228">
        <v>29.754999999999999</v>
      </c>
      <c r="U488" s="228">
        <v>49</v>
      </c>
      <c r="V488" s="228">
        <v>36.716666666666669</v>
      </c>
      <c r="W488" s="228">
        <v>45.5</v>
      </c>
      <c r="X488" s="228">
        <v>41.236133333333335</v>
      </c>
      <c r="Y488" s="228">
        <v>45.333333333333336</v>
      </c>
      <c r="Z488" s="228">
        <v>36.781666666666666</v>
      </c>
      <c r="AA488" s="228">
        <v>41.041666666666664</v>
      </c>
      <c r="AB488" s="221"/>
      <c r="AC488" s="222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22"/>
      <c r="AT488" s="222"/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  <c r="BL488" s="222"/>
      <c r="BM488" s="223"/>
    </row>
    <row r="489" spans="1:65">
      <c r="A489" s="29"/>
      <c r="B489" s="3" t="s">
        <v>274</v>
      </c>
      <c r="C489" s="28"/>
      <c r="D489" s="220">
        <v>45.5</v>
      </c>
      <c r="E489" s="220">
        <v>42.2</v>
      </c>
      <c r="F489" s="220">
        <v>46.3</v>
      </c>
      <c r="G489" s="220">
        <v>44.984999999999999</v>
      </c>
      <c r="H489" s="220">
        <v>40.884577417638276</v>
      </c>
      <c r="I489" s="220">
        <v>47.900000000000006</v>
      </c>
      <c r="J489" s="220">
        <v>50.400000000000006</v>
      </c>
      <c r="K489" s="220">
        <v>50.330500000000001</v>
      </c>
      <c r="L489" s="220">
        <v>46.9</v>
      </c>
      <c r="M489" s="220">
        <v>44.174999999999997</v>
      </c>
      <c r="N489" s="220">
        <v>44.75</v>
      </c>
      <c r="O489" s="220">
        <v>41.7</v>
      </c>
      <c r="P489" s="220">
        <v>42.55</v>
      </c>
      <c r="Q489" s="220">
        <v>44.05</v>
      </c>
      <c r="R489" s="220">
        <v>44.9</v>
      </c>
      <c r="S489" s="220">
        <v>45.150000000000006</v>
      </c>
      <c r="T489" s="220">
        <v>29.864999999999998</v>
      </c>
      <c r="U489" s="220">
        <v>49</v>
      </c>
      <c r="V489" s="220">
        <v>36.795000000000002</v>
      </c>
      <c r="W489" s="220">
        <v>45.5</v>
      </c>
      <c r="X489" s="220">
        <v>41.269800000000004</v>
      </c>
      <c r="Y489" s="220">
        <v>45.5</v>
      </c>
      <c r="Z489" s="220">
        <v>36.875500000000002</v>
      </c>
      <c r="AA489" s="220">
        <v>41.58</v>
      </c>
      <c r="AB489" s="221"/>
      <c r="AC489" s="222"/>
      <c r="AD489" s="222"/>
      <c r="AE489" s="222"/>
      <c r="AF489" s="222"/>
      <c r="AG489" s="222"/>
      <c r="AH489" s="222"/>
      <c r="AI489" s="222"/>
      <c r="AJ489" s="222"/>
      <c r="AK489" s="222"/>
      <c r="AL489" s="222"/>
      <c r="AM489" s="222"/>
      <c r="AN489" s="222"/>
      <c r="AO489" s="222"/>
      <c r="AP489" s="222"/>
      <c r="AQ489" s="222"/>
      <c r="AR489" s="222"/>
      <c r="AS489" s="222"/>
      <c r="AT489" s="222"/>
      <c r="AU489" s="222"/>
      <c r="AV489" s="222"/>
      <c r="AW489" s="222"/>
      <c r="AX489" s="222"/>
      <c r="AY489" s="222"/>
      <c r="AZ489" s="222"/>
      <c r="BA489" s="222"/>
      <c r="BB489" s="222"/>
      <c r="BC489" s="222"/>
      <c r="BD489" s="222"/>
      <c r="BE489" s="222"/>
      <c r="BF489" s="222"/>
      <c r="BG489" s="222"/>
      <c r="BH489" s="222"/>
      <c r="BI489" s="222"/>
      <c r="BJ489" s="222"/>
      <c r="BK489" s="222"/>
      <c r="BL489" s="222"/>
      <c r="BM489" s="223"/>
    </row>
    <row r="490" spans="1:65">
      <c r="A490" s="29"/>
      <c r="B490" s="3" t="s">
        <v>275</v>
      </c>
      <c r="C490" s="28"/>
      <c r="D490" s="23">
        <v>0.81649658092772603</v>
      </c>
      <c r="E490" s="23">
        <v>2.5248102238914245</v>
      </c>
      <c r="F490" s="23">
        <v>0.49665548085837763</v>
      </c>
      <c r="G490" s="23">
        <v>0.28814926687395903</v>
      </c>
      <c r="H490" s="23">
        <v>0.63332637604396491</v>
      </c>
      <c r="I490" s="23">
        <v>0.54283207962192814</v>
      </c>
      <c r="J490" s="23">
        <v>1.0870449239413551</v>
      </c>
      <c r="K490" s="23">
        <v>0.26047783015066711</v>
      </c>
      <c r="L490" s="23">
        <v>1.2850940302820912</v>
      </c>
      <c r="M490" s="23">
        <v>0.82964450218150609</v>
      </c>
      <c r="N490" s="23">
        <v>1.2286849338486527</v>
      </c>
      <c r="O490" s="23">
        <v>1.2214745187681986</v>
      </c>
      <c r="P490" s="23">
        <v>1.0323113225508407</v>
      </c>
      <c r="Q490" s="23">
        <v>5.4161794652689066</v>
      </c>
      <c r="R490" s="23">
        <v>1.214495780149111</v>
      </c>
      <c r="S490" s="23">
        <v>0.66030296076876893</v>
      </c>
      <c r="T490" s="23">
        <v>3.2694020860090007</v>
      </c>
      <c r="U490" s="23">
        <v>0.89442719099991586</v>
      </c>
      <c r="V490" s="23">
        <v>1.5802236128683396</v>
      </c>
      <c r="W490" s="23">
        <v>0.54772255750516607</v>
      </c>
      <c r="X490" s="23">
        <v>1.2365195601633912</v>
      </c>
      <c r="Y490" s="23">
        <v>0.81649658092772603</v>
      </c>
      <c r="Z490" s="23">
        <v>0.60505922575122073</v>
      </c>
      <c r="AA490" s="23">
        <v>1.7269558959819042</v>
      </c>
      <c r="AB490" s="151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86</v>
      </c>
      <c r="C491" s="28"/>
      <c r="D491" s="13">
        <v>1.7879487173599842E-2</v>
      </c>
      <c r="E491" s="13">
        <v>5.8354627670834151E-2</v>
      </c>
      <c r="F491" s="13">
        <v>1.068842498260497E-2</v>
      </c>
      <c r="G491" s="13">
        <v>6.3940811466539228E-3</v>
      </c>
      <c r="H491" s="13">
        <v>1.5499690788755877E-2</v>
      </c>
      <c r="I491" s="13">
        <v>1.1372180439006873E-2</v>
      </c>
      <c r="J491" s="13">
        <v>2.1490179715479837E-2</v>
      </c>
      <c r="K491" s="13">
        <v>5.1705191831803313E-3</v>
      </c>
      <c r="L491" s="13">
        <v>2.7652288702096354E-2</v>
      </c>
      <c r="M491" s="13">
        <v>1.8849131027638445E-2</v>
      </c>
      <c r="N491" s="13">
        <v>2.7683475790807047E-2</v>
      </c>
      <c r="O491" s="13">
        <v>2.9433120934173464E-2</v>
      </c>
      <c r="P491" s="13">
        <v>2.4356539265847597E-2</v>
      </c>
      <c r="Q491" s="13">
        <v>0.12880331665324393</v>
      </c>
      <c r="R491" s="13">
        <v>2.7139570506125386E-2</v>
      </c>
      <c r="S491" s="13">
        <v>1.4673399128194865E-2</v>
      </c>
      <c r="T491" s="13">
        <v>0.10987740164708455</v>
      </c>
      <c r="U491" s="13">
        <v>1.8253616142855426E-2</v>
      </c>
      <c r="V491" s="13">
        <v>4.303831900685446E-2</v>
      </c>
      <c r="W491" s="13">
        <v>1.2037858406706946E-2</v>
      </c>
      <c r="X491" s="13">
        <v>2.9986312008644305E-2</v>
      </c>
      <c r="Y491" s="13">
        <v>1.8010953991052778E-2</v>
      </c>
      <c r="Z491" s="13">
        <v>1.6450021996951943E-2</v>
      </c>
      <c r="AA491" s="13">
        <v>4.2078113201589544E-2</v>
      </c>
      <c r="AB491" s="151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276</v>
      </c>
      <c r="C492" s="28"/>
      <c r="D492" s="13">
        <v>1.4948120647781282E-2</v>
      </c>
      <c r="E492" s="13">
        <v>-3.8392218539547107E-2</v>
      </c>
      <c r="F492" s="13">
        <v>3.2728233710224375E-2</v>
      </c>
      <c r="G492" s="13">
        <v>1.5759939487358654E-3</v>
      </c>
      <c r="H492" s="13">
        <v>-9.1867805222779264E-2</v>
      </c>
      <c r="I492" s="13">
        <v>6.088007939242579E-2</v>
      </c>
      <c r="J492" s="13">
        <v>0.12422173217737842</v>
      </c>
      <c r="K492" s="13">
        <v>0.11964705725402047</v>
      </c>
      <c r="L492" s="13">
        <v>3.2876401319078097E-2</v>
      </c>
      <c r="M492" s="13">
        <v>-2.1760404445720583E-2</v>
      </c>
      <c r="N492" s="13">
        <v>-1.3574144056553994E-2</v>
      </c>
      <c r="O492" s="13">
        <v>-7.7656634885775455E-2</v>
      </c>
      <c r="P492" s="13">
        <v>-5.8024426712661281E-2</v>
      </c>
      <c r="Q492" s="13">
        <v>-6.5432807155345829E-2</v>
      </c>
      <c r="R492" s="13">
        <v>-5.4249255696010579E-3</v>
      </c>
      <c r="S492" s="13">
        <v>1.3135976241240854E-4</v>
      </c>
      <c r="T492" s="13">
        <v>-0.33869091978376487</v>
      </c>
      <c r="U492" s="13">
        <v>8.9031925074626761E-2</v>
      </c>
      <c r="V492" s="13">
        <v>-0.18396689423829837</v>
      </c>
      <c r="W492" s="13">
        <v>1.1243930426439119E-2</v>
      </c>
      <c r="X492" s="13">
        <v>-8.3521108844204273E-2</v>
      </c>
      <c r="Y492" s="13">
        <v>7.5397402050969564E-3</v>
      </c>
      <c r="Z492" s="13">
        <v>-0.18252226005197492</v>
      </c>
      <c r="AA492" s="13">
        <v>-8.7843157994466514E-2</v>
      </c>
      <c r="AB492" s="151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277</v>
      </c>
      <c r="C493" s="46"/>
      <c r="D493" s="44">
        <v>0.32</v>
      </c>
      <c r="E493" s="44">
        <v>0.37</v>
      </c>
      <c r="F493" s="44">
        <v>0.55000000000000004</v>
      </c>
      <c r="G493" s="44">
        <v>0.14000000000000001</v>
      </c>
      <c r="H493" s="44">
        <v>1.06</v>
      </c>
      <c r="I493" s="44">
        <v>0.91</v>
      </c>
      <c r="J493" s="44">
        <v>1.73</v>
      </c>
      <c r="K493" s="44">
        <v>1.67</v>
      </c>
      <c r="L493" s="44">
        <v>0.55000000000000004</v>
      </c>
      <c r="M493" s="44">
        <v>0.16</v>
      </c>
      <c r="N493" s="44">
        <v>0.05</v>
      </c>
      <c r="O493" s="44">
        <v>0.88</v>
      </c>
      <c r="P493" s="44">
        <v>0.63</v>
      </c>
      <c r="Q493" s="44">
        <v>0.72</v>
      </c>
      <c r="R493" s="44">
        <v>0.05</v>
      </c>
      <c r="S493" s="44">
        <v>0.12</v>
      </c>
      <c r="T493" s="44">
        <v>4.25</v>
      </c>
      <c r="U493" s="44">
        <v>1.27</v>
      </c>
      <c r="V493" s="44">
        <v>2.25</v>
      </c>
      <c r="W493" s="44">
        <v>0.27</v>
      </c>
      <c r="X493" s="44">
        <v>0.96</v>
      </c>
      <c r="Y493" s="44">
        <v>0.22</v>
      </c>
      <c r="Z493" s="44">
        <v>2.23</v>
      </c>
      <c r="AA493" s="44">
        <v>1.01</v>
      </c>
      <c r="AB493" s="151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BM494" s="55"/>
    </row>
    <row r="495" spans="1:65" ht="15">
      <c r="B495" s="8" t="s">
        <v>497</v>
      </c>
      <c r="BM495" s="27" t="s">
        <v>66</v>
      </c>
    </row>
    <row r="496" spans="1:65" ht="15">
      <c r="A496" s="24" t="s">
        <v>20</v>
      </c>
      <c r="B496" s="18" t="s">
        <v>110</v>
      </c>
      <c r="C496" s="15" t="s">
        <v>111</v>
      </c>
      <c r="D496" s="16" t="s">
        <v>236</v>
      </c>
      <c r="E496" s="17" t="s">
        <v>236</v>
      </c>
      <c r="F496" s="17" t="s">
        <v>236</v>
      </c>
      <c r="G496" s="17" t="s">
        <v>236</v>
      </c>
      <c r="H496" s="17" t="s">
        <v>236</v>
      </c>
      <c r="I496" s="17" t="s">
        <v>236</v>
      </c>
      <c r="J496" s="17" t="s">
        <v>236</v>
      </c>
      <c r="K496" s="17" t="s">
        <v>236</v>
      </c>
      <c r="L496" s="17" t="s">
        <v>236</v>
      </c>
      <c r="M496" s="17" t="s">
        <v>236</v>
      </c>
      <c r="N496" s="17" t="s">
        <v>236</v>
      </c>
      <c r="O496" s="17" t="s">
        <v>236</v>
      </c>
      <c r="P496" s="17" t="s">
        <v>236</v>
      </c>
      <c r="Q496" s="17" t="s">
        <v>236</v>
      </c>
      <c r="R496" s="17" t="s">
        <v>236</v>
      </c>
      <c r="S496" s="17" t="s">
        <v>236</v>
      </c>
      <c r="T496" s="17" t="s">
        <v>236</v>
      </c>
      <c r="U496" s="17" t="s">
        <v>236</v>
      </c>
      <c r="V496" s="17" t="s">
        <v>236</v>
      </c>
      <c r="W496" s="17" t="s">
        <v>236</v>
      </c>
      <c r="X496" s="17" t="s">
        <v>236</v>
      </c>
      <c r="Y496" s="17" t="s">
        <v>236</v>
      </c>
      <c r="Z496" s="17" t="s">
        <v>236</v>
      </c>
      <c r="AA496" s="17" t="s">
        <v>236</v>
      </c>
      <c r="AB496" s="17" t="s">
        <v>236</v>
      </c>
      <c r="AC496" s="17" t="s">
        <v>236</v>
      </c>
      <c r="AD496" s="151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237</v>
      </c>
      <c r="C497" s="9" t="s">
        <v>237</v>
      </c>
      <c r="D497" s="149" t="s">
        <v>239</v>
      </c>
      <c r="E497" s="150" t="s">
        <v>241</v>
      </c>
      <c r="F497" s="150" t="s">
        <v>242</v>
      </c>
      <c r="G497" s="150" t="s">
        <v>243</v>
      </c>
      <c r="H497" s="150" t="s">
        <v>244</v>
      </c>
      <c r="I497" s="150" t="s">
        <v>245</v>
      </c>
      <c r="J497" s="150" t="s">
        <v>246</v>
      </c>
      <c r="K497" s="150" t="s">
        <v>247</v>
      </c>
      <c r="L497" s="150" t="s">
        <v>248</v>
      </c>
      <c r="M497" s="150" t="s">
        <v>249</v>
      </c>
      <c r="N497" s="150" t="s">
        <v>250</v>
      </c>
      <c r="O497" s="150" t="s">
        <v>251</v>
      </c>
      <c r="P497" s="150" t="s">
        <v>252</v>
      </c>
      <c r="Q497" s="150" t="s">
        <v>253</v>
      </c>
      <c r="R497" s="150" t="s">
        <v>254</v>
      </c>
      <c r="S497" s="150" t="s">
        <v>255</v>
      </c>
      <c r="T497" s="150" t="s">
        <v>256</v>
      </c>
      <c r="U497" s="150" t="s">
        <v>257</v>
      </c>
      <c r="V497" s="150" t="s">
        <v>258</v>
      </c>
      <c r="W497" s="150" t="s">
        <v>259</v>
      </c>
      <c r="X497" s="150" t="s">
        <v>260</v>
      </c>
      <c r="Y497" s="150" t="s">
        <v>261</v>
      </c>
      <c r="Z497" s="150" t="s">
        <v>263</v>
      </c>
      <c r="AA497" s="150" t="s">
        <v>264</v>
      </c>
      <c r="AB497" s="150" t="s">
        <v>265</v>
      </c>
      <c r="AC497" s="150" t="s">
        <v>266</v>
      </c>
      <c r="AD497" s="151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287</v>
      </c>
      <c r="E498" s="11" t="s">
        <v>287</v>
      </c>
      <c r="F498" s="11" t="s">
        <v>287</v>
      </c>
      <c r="G498" s="11" t="s">
        <v>287</v>
      </c>
      <c r="H498" s="11" t="s">
        <v>287</v>
      </c>
      <c r="I498" s="11" t="s">
        <v>288</v>
      </c>
      <c r="J498" s="11" t="s">
        <v>288</v>
      </c>
      <c r="K498" s="11" t="s">
        <v>287</v>
      </c>
      <c r="L498" s="11" t="s">
        <v>288</v>
      </c>
      <c r="M498" s="11" t="s">
        <v>287</v>
      </c>
      <c r="N498" s="11" t="s">
        <v>114</v>
      </c>
      <c r="O498" s="11" t="s">
        <v>288</v>
      </c>
      <c r="P498" s="11" t="s">
        <v>288</v>
      </c>
      <c r="Q498" s="11" t="s">
        <v>288</v>
      </c>
      <c r="R498" s="11" t="s">
        <v>288</v>
      </c>
      <c r="S498" s="11" t="s">
        <v>288</v>
      </c>
      <c r="T498" s="11" t="s">
        <v>288</v>
      </c>
      <c r="U498" s="11" t="s">
        <v>287</v>
      </c>
      <c r="V498" s="11" t="s">
        <v>287</v>
      </c>
      <c r="W498" s="11" t="s">
        <v>114</v>
      </c>
      <c r="X498" s="11" t="s">
        <v>288</v>
      </c>
      <c r="Y498" s="11" t="s">
        <v>114</v>
      </c>
      <c r="Z498" s="11" t="s">
        <v>288</v>
      </c>
      <c r="AA498" s="11" t="s">
        <v>114</v>
      </c>
      <c r="AB498" s="11" t="s">
        <v>114</v>
      </c>
      <c r="AC498" s="11" t="s">
        <v>287</v>
      </c>
      <c r="AD498" s="151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151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24">
        <v>35.5</v>
      </c>
      <c r="E500" s="224">
        <v>29.4</v>
      </c>
      <c r="F500" s="224">
        <v>31.2</v>
      </c>
      <c r="G500" s="224">
        <v>30.800000000000004</v>
      </c>
      <c r="H500" s="224">
        <v>31.763664120082929</v>
      </c>
      <c r="I500" s="224">
        <v>35</v>
      </c>
      <c r="J500" s="224">
        <v>29.1</v>
      </c>
      <c r="K500" s="225">
        <v>40.471350000000001</v>
      </c>
      <c r="L500" s="224">
        <v>31.7</v>
      </c>
      <c r="M500" s="224">
        <v>31.899999999999995</v>
      </c>
      <c r="N500" s="224">
        <v>33</v>
      </c>
      <c r="O500" s="224">
        <v>32.5</v>
      </c>
      <c r="P500" s="224">
        <v>31</v>
      </c>
      <c r="Q500" s="224">
        <v>31.5</v>
      </c>
      <c r="R500" s="224">
        <v>31.3</v>
      </c>
      <c r="S500" s="224">
        <v>34.299999999999997</v>
      </c>
      <c r="T500" s="224">
        <v>33</v>
      </c>
      <c r="U500" s="224">
        <v>30.2</v>
      </c>
      <c r="V500" s="224">
        <v>31.6</v>
      </c>
      <c r="W500" s="224">
        <v>30.67</v>
      </c>
      <c r="X500" s="224">
        <v>30</v>
      </c>
      <c r="Y500" s="225">
        <v>47.9831</v>
      </c>
      <c r="Z500" s="224">
        <v>32</v>
      </c>
      <c r="AA500" s="224">
        <v>34.055819826311634</v>
      </c>
      <c r="AB500" s="225">
        <v>44.316000000000003</v>
      </c>
      <c r="AC500" s="224">
        <v>33.5</v>
      </c>
      <c r="AD500" s="221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6">
        <v>1</v>
      </c>
    </row>
    <row r="501" spans="1:65">
      <c r="A501" s="29"/>
      <c r="B501" s="19">
        <v>1</v>
      </c>
      <c r="C501" s="9">
        <v>2</v>
      </c>
      <c r="D501" s="220">
        <v>35.299999999999997</v>
      </c>
      <c r="E501" s="220">
        <v>30.3</v>
      </c>
      <c r="F501" s="220">
        <v>33</v>
      </c>
      <c r="G501" s="220">
        <v>31.3</v>
      </c>
      <c r="H501" s="220">
        <v>32.948097533130067</v>
      </c>
      <c r="I501" s="220">
        <v>35</v>
      </c>
      <c r="J501" s="220">
        <v>30</v>
      </c>
      <c r="K501" s="227">
        <v>40.376199999999997</v>
      </c>
      <c r="L501" s="220">
        <v>30</v>
      </c>
      <c r="M501" s="220">
        <v>32.700000000000003</v>
      </c>
      <c r="N501" s="220">
        <v>33</v>
      </c>
      <c r="O501" s="220">
        <v>33</v>
      </c>
      <c r="P501" s="220">
        <v>31.2</v>
      </c>
      <c r="Q501" s="220">
        <v>30.800000000000004</v>
      </c>
      <c r="R501" s="220">
        <v>31.6</v>
      </c>
      <c r="S501" s="220">
        <v>34.4</v>
      </c>
      <c r="T501" s="220">
        <v>32</v>
      </c>
      <c r="U501" s="220">
        <v>30.800000000000004</v>
      </c>
      <c r="V501" s="220">
        <v>33.200000000000003</v>
      </c>
      <c r="W501" s="220">
        <v>31.559999999999995</v>
      </c>
      <c r="X501" s="220">
        <v>31</v>
      </c>
      <c r="Y501" s="227">
        <v>47.580800000000004</v>
      </c>
      <c r="Z501" s="220">
        <v>31</v>
      </c>
      <c r="AA501" s="220">
        <v>32.874715384887857</v>
      </c>
      <c r="AB501" s="227">
        <v>46.564999999999998</v>
      </c>
      <c r="AC501" s="220">
        <v>33.9</v>
      </c>
      <c r="AD501" s="221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6">
        <v>45</v>
      </c>
    </row>
    <row r="502" spans="1:65">
      <c r="A502" s="29"/>
      <c r="B502" s="19">
        <v>1</v>
      </c>
      <c r="C502" s="9">
        <v>3</v>
      </c>
      <c r="D502" s="220">
        <v>34.9</v>
      </c>
      <c r="E502" s="220">
        <v>30.800000000000004</v>
      </c>
      <c r="F502" s="220">
        <v>33</v>
      </c>
      <c r="G502" s="220">
        <v>30.5</v>
      </c>
      <c r="H502" s="220">
        <v>33.116792941951367</v>
      </c>
      <c r="I502" s="220">
        <v>34</v>
      </c>
      <c r="J502" s="220">
        <v>30.9</v>
      </c>
      <c r="K502" s="227">
        <v>40.477609999999999</v>
      </c>
      <c r="L502" s="220">
        <v>31.5</v>
      </c>
      <c r="M502" s="220">
        <v>32.6</v>
      </c>
      <c r="N502" s="220">
        <v>33</v>
      </c>
      <c r="O502" s="220">
        <v>32.799999999999997</v>
      </c>
      <c r="P502" s="220">
        <v>33.4</v>
      </c>
      <c r="Q502" s="220">
        <v>31.4</v>
      </c>
      <c r="R502" s="220">
        <v>31</v>
      </c>
      <c r="S502" s="220">
        <v>33.4</v>
      </c>
      <c r="T502" s="220">
        <v>33</v>
      </c>
      <c r="U502" s="220">
        <v>30.5</v>
      </c>
      <c r="V502" s="220">
        <v>30.9</v>
      </c>
      <c r="W502" s="220">
        <v>31.42</v>
      </c>
      <c r="X502" s="220">
        <v>30</v>
      </c>
      <c r="Y502" s="227">
        <v>46.793999999999997</v>
      </c>
      <c r="Z502" s="220">
        <v>32</v>
      </c>
      <c r="AA502" s="220">
        <v>33.600352551470912</v>
      </c>
      <c r="AB502" s="227">
        <v>46.267000000000003</v>
      </c>
      <c r="AC502" s="220">
        <v>32</v>
      </c>
      <c r="AD502" s="221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6">
        <v>16</v>
      </c>
    </row>
    <row r="503" spans="1:65">
      <c r="A503" s="29"/>
      <c r="B503" s="19">
        <v>1</v>
      </c>
      <c r="C503" s="9">
        <v>4</v>
      </c>
      <c r="D503" s="220">
        <v>36.1</v>
      </c>
      <c r="E503" s="220">
        <v>29.3</v>
      </c>
      <c r="F503" s="220">
        <v>32.5</v>
      </c>
      <c r="G503" s="220">
        <v>30.800000000000004</v>
      </c>
      <c r="H503" s="220">
        <v>32.159737029868836</v>
      </c>
      <c r="I503" s="220">
        <v>34</v>
      </c>
      <c r="J503" s="220">
        <v>29.4</v>
      </c>
      <c r="K503" s="227">
        <v>40.347459999999998</v>
      </c>
      <c r="L503" s="220">
        <v>31.4</v>
      </c>
      <c r="M503" s="220">
        <v>31.8</v>
      </c>
      <c r="N503" s="220">
        <v>33</v>
      </c>
      <c r="O503" s="220">
        <v>32.9</v>
      </c>
      <c r="P503" s="220">
        <v>30.599999999999998</v>
      </c>
      <c r="Q503" s="220">
        <v>30.9</v>
      </c>
      <c r="R503" s="220">
        <v>30.9</v>
      </c>
      <c r="S503" s="220">
        <v>34.9</v>
      </c>
      <c r="T503" s="220">
        <v>33</v>
      </c>
      <c r="U503" s="220">
        <v>31.2</v>
      </c>
      <c r="V503" s="220">
        <v>33</v>
      </c>
      <c r="W503" s="220">
        <v>30.91</v>
      </c>
      <c r="X503" s="220">
        <v>31</v>
      </c>
      <c r="Y503" s="227">
        <v>48.634399999999999</v>
      </c>
      <c r="Z503" s="220">
        <v>31</v>
      </c>
      <c r="AA503" s="220">
        <v>33.026671964960492</v>
      </c>
      <c r="AB503" s="227">
        <v>45.966000000000001</v>
      </c>
      <c r="AC503" s="220">
        <v>32.5</v>
      </c>
      <c r="AD503" s="221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6">
        <v>32.133718229654164</v>
      </c>
    </row>
    <row r="504" spans="1:65">
      <c r="A504" s="29"/>
      <c r="B504" s="19">
        <v>1</v>
      </c>
      <c r="C504" s="9">
        <v>5</v>
      </c>
      <c r="D504" s="220">
        <v>34.6</v>
      </c>
      <c r="E504" s="220">
        <v>31.8</v>
      </c>
      <c r="F504" s="220">
        <v>32.200000000000003</v>
      </c>
      <c r="G504" s="220">
        <v>30.800000000000004</v>
      </c>
      <c r="H504" s="220">
        <v>32.410983089765338</v>
      </c>
      <c r="I504" s="220">
        <v>34</v>
      </c>
      <c r="J504" s="220">
        <v>30.4</v>
      </c>
      <c r="K504" s="227">
        <v>40.528120000000001</v>
      </c>
      <c r="L504" s="220">
        <v>30.9</v>
      </c>
      <c r="M504" s="220">
        <v>32.700000000000003</v>
      </c>
      <c r="N504" s="220">
        <v>33</v>
      </c>
      <c r="O504" s="220">
        <v>33.4</v>
      </c>
      <c r="P504" s="220">
        <v>32.1</v>
      </c>
      <c r="Q504" s="220">
        <v>31.6</v>
      </c>
      <c r="R504" s="220">
        <v>31</v>
      </c>
      <c r="S504" s="220">
        <v>34.299999999999997</v>
      </c>
      <c r="T504" s="220">
        <v>33</v>
      </c>
      <c r="U504" s="220">
        <v>31</v>
      </c>
      <c r="V504" s="220">
        <v>33.200000000000003</v>
      </c>
      <c r="W504" s="220">
        <v>31.65</v>
      </c>
      <c r="X504" s="220">
        <v>30</v>
      </c>
      <c r="Y504" s="227">
        <v>48.654200000000003</v>
      </c>
      <c r="Z504" s="220">
        <v>31</v>
      </c>
      <c r="AA504" s="220">
        <v>34.164366956937407</v>
      </c>
      <c r="AB504" s="227">
        <v>44.619</v>
      </c>
      <c r="AC504" s="220">
        <v>33.9</v>
      </c>
      <c r="AD504" s="221"/>
      <c r="AE504" s="222"/>
      <c r="AF504" s="222"/>
      <c r="AG504" s="222"/>
      <c r="AH504" s="222"/>
      <c r="AI504" s="222"/>
      <c r="AJ504" s="222"/>
      <c r="AK504" s="222"/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2"/>
      <c r="AX504" s="222"/>
      <c r="AY504" s="222"/>
      <c r="AZ504" s="222"/>
      <c r="BA504" s="222"/>
      <c r="BB504" s="222"/>
      <c r="BC504" s="222"/>
      <c r="BD504" s="222"/>
      <c r="BE504" s="222"/>
      <c r="BF504" s="222"/>
      <c r="BG504" s="222"/>
      <c r="BH504" s="222"/>
      <c r="BI504" s="222"/>
      <c r="BJ504" s="222"/>
      <c r="BK504" s="222"/>
      <c r="BL504" s="222"/>
      <c r="BM504" s="226">
        <v>38</v>
      </c>
    </row>
    <row r="505" spans="1:65">
      <c r="A505" s="29"/>
      <c r="B505" s="19">
        <v>1</v>
      </c>
      <c r="C505" s="9">
        <v>6</v>
      </c>
      <c r="D505" s="220">
        <v>33.200000000000003</v>
      </c>
      <c r="E505" s="220">
        <v>33.9</v>
      </c>
      <c r="F505" s="220">
        <v>32.200000000000003</v>
      </c>
      <c r="G505" s="220">
        <v>30.599999999999998</v>
      </c>
      <c r="H505" s="220">
        <v>32.032439286965861</v>
      </c>
      <c r="I505" s="220">
        <v>35</v>
      </c>
      <c r="J505" s="220">
        <v>31</v>
      </c>
      <c r="K505" s="227">
        <v>40.586129999999997</v>
      </c>
      <c r="L505" s="220">
        <v>30.3</v>
      </c>
      <c r="M505" s="220">
        <v>32.4</v>
      </c>
      <c r="N505" s="220">
        <v>33</v>
      </c>
      <c r="O505" s="220">
        <v>32.1</v>
      </c>
      <c r="P505" s="220">
        <v>32.1</v>
      </c>
      <c r="Q505" s="220">
        <v>31.3</v>
      </c>
      <c r="R505" s="220">
        <v>30.7</v>
      </c>
      <c r="S505" s="220">
        <v>33.700000000000003</v>
      </c>
      <c r="T505" s="220">
        <v>33</v>
      </c>
      <c r="U505" s="220">
        <v>30.4</v>
      </c>
      <c r="V505" s="220">
        <v>32.799999999999997</v>
      </c>
      <c r="W505" s="220">
        <v>31.309999999999995</v>
      </c>
      <c r="X505" s="220">
        <v>31</v>
      </c>
      <c r="Y505" s="227">
        <v>49.083500000000001</v>
      </c>
      <c r="Z505" s="220">
        <v>32</v>
      </c>
      <c r="AA505" s="220">
        <v>32.379475005942702</v>
      </c>
      <c r="AB505" s="227">
        <v>45.789000000000001</v>
      </c>
      <c r="AC505" s="220">
        <v>33</v>
      </c>
      <c r="AD505" s="221"/>
      <c r="AE505" s="222"/>
      <c r="AF505" s="222"/>
      <c r="AG505" s="222"/>
      <c r="AH505" s="222"/>
      <c r="AI505" s="222"/>
      <c r="AJ505" s="222"/>
      <c r="AK505" s="222"/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2"/>
      <c r="AX505" s="222"/>
      <c r="AY505" s="222"/>
      <c r="AZ505" s="222"/>
      <c r="BA505" s="222"/>
      <c r="BB505" s="222"/>
      <c r="BC505" s="222"/>
      <c r="BD505" s="222"/>
      <c r="BE505" s="222"/>
      <c r="BF505" s="222"/>
      <c r="BG505" s="222"/>
      <c r="BH505" s="222"/>
      <c r="BI505" s="222"/>
      <c r="BJ505" s="222"/>
      <c r="BK505" s="222"/>
      <c r="BL505" s="222"/>
      <c r="BM505" s="223"/>
    </row>
    <row r="506" spans="1:65">
      <c r="A506" s="29"/>
      <c r="B506" s="20" t="s">
        <v>273</v>
      </c>
      <c r="C506" s="12"/>
      <c r="D506" s="228">
        <v>34.93333333333333</v>
      </c>
      <c r="E506" s="228">
        <v>30.916666666666668</v>
      </c>
      <c r="F506" s="228">
        <v>32.349999999999994</v>
      </c>
      <c r="G506" s="228">
        <v>30.8</v>
      </c>
      <c r="H506" s="228">
        <v>32.405285666960729</v>
      </c>
      <c r="I506" s="228">
        <v>34.5</v>
      </c>
      <c r="J506" s="228">
        <v>30.133333333333336</v>
      </c>
      <c r="K506" s="228">
        <v>40.464478333333332</v>
      </c>
      <c r="L506" s="228">
        <v>30.966666666666669</v>
      </c>
      <c r="M506" s="228">
        <v>32.35</v>
      </c>
      <c r="N506" s="228">
        <v>33</v>
      </c>
      <c r="O506" s="228">
        <v>32.783333333333331</v>
      </c>
      <c r="P506" s="228">
        <v>31.733333333333331</v>
      </c>
      <c r="Q506" s="228">
        <v>31.25</v>
      </c>
      <c r="R506" s="228">
        <v>31.083333333333332</v>
      </c>
      <c r="S506" s="228">
        <v>34.166666666666664</v>
      </c>
      <c r="T506" s="228">
        <v>32.833333333333336</v>
      </c>
      <c r="U506" s="228">
        <v>30.683333333333334</v>
      </c>
      <c r="V506" s="228">
        <v>32.45000000000001</v>
      </c>
      <c r="W506" s="228">
        <v>31.253333333333334</v>
      </c>
      <c r="X506" s="228">
        <v>30.5</v>
      </c>
      <c r="Y506" s="228">
        <v>48.12166666666667</v>
      </c>
      <c r="Z506" s="228">
        <v>31.5</v>
      </c>
      <c r="AA506" s="228">
        <v>33.350233615085166</v>
      </c>
      <c r="AB506" s="228">
        <v>45.586999999999996</v>
      </c>
      <c r="AC506" s="228">
        <v>33.133333333333333</v>
      </c>
      <c r="AD506" s="221"/>
      <c r="AE506" s="222"/>
      <c r="AF506" s="222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22"/>
      <c r="AT506" s="222"/>
      <c r="AU506" s="222"/>
      <c r="AV506" s="222"/>
      <c r="AW506" s="222"/>
      <c r="AX506" s="222"/>
      <c r="AY506" s="222"/>
      <c r="AZ506" s="222"/>
      <c r="BA506" s="222"/>
      <c r="BB506" s="222"/>
      <c r="BC506" s="222"/>
      <c r="BD506" s="222"/>
      <c r="BE506" s="222"/>
      <c r="BF506" s="222"/>
      <c r="BG506" s="222"/>
      <c r="BH506" s="222"/>
      <c r="BI506" s="222"/>
      <c r="BJ506" s="222"/>
      <c r="BK506" s="222"/>
      <c r="BL506" s="222"/>
      <c r="BM506" s="223"/>
    </row>
    <row r="507" spans="1:65">
      <c r="A507" s="29"/>
      <c r="B507" s="3" t="s">
        <v>274</v>
      </c>
      <c r="C507" s="28"/>
      <c r="D507" s="220">
        <v>35.099999999999994</v>
      </c>
      <c r="E507" s="220">
        <v>30.550000000000004</v>
      </c>
      <c r="F507" s="220">
        <v>32.35</v>
      </c>
      <c r="G507" s="220">
        <v>30.800000000000004</v>
      </c>
      <c r="H507" s="220">
        <v>32.285360059817087</v>
      </c>
      <c r="I507" s="220">
        <v>34.5</v>
      </c>
      <c r="J507" s="220">
        <v>30.2</v>
      </c>
      <c r="K507" s="220">
        <v>40.47448</v>
      </c>
      <c r="L507" s="220">
        <v>31.15</v>
      </c>
      <c r="M507" s="220">
        <v>32.5</v>
      </c>
      <c r="N507" s="220">
        <v>33</v>
      </c>
      <c r="O507" s="220">
        <v>32.849999999999994</v>
      </c>
      <c r="P507" s="220">
        <v>31.65</v>
      </c>
      <c r="Q507" s="220">
        <v>31.35</v>
      </c>
      <c r="R507" s="220">
        <v>31</v>
      </c>
      <c r="S507" s="220">
        <v>34.299999999999997</v>
      </c>
      <c r="T507" s="220">
        <v>33</v>
      </c>
      <c r="U507" s="220">
        <v>30.650000000000002</v>
      </c>
      <c r="V507" s="220">
        <v>32.9</v>
      </c>
      <c r="W507" s="220">
        <v>31.364999999999998</v>
      </c>
      <c r="X507" s="220">
        <v>30.5</v>
      </c>
      <c r="Y507" s="220">
        <v>48.308750000000003</v>
      </c>
      <c r="Z507" s="220">
        <v>31.5</v>
      </c>
      <c r="AA507" s="220">
        <v>33.313512258215702</v>
      </c>
      <c r="AB507" s="220">
        <v>45.877499999999998</v>
      </c>
      <c r="AC507" s="220">
        <v>33.25</v>
      </c>
      <c r="AD507" s="221"/>
      <c r="AE507" s="222"/>
      <c r="AF507" s="222"/>
      <c r="AG507" s="222"/>
      <c r="AH507" s="222"/>
      <c r="AI507" s="222"/>
      <c r="AJ507" s="222"/>
      <c r="AK507" s="222"/>
      <c r="AL507" s="222"/>
      <c r="AM507" s="222"/>
      <c r="AN507" s="222"/>
      <c r="AO507" s="222"/>
      <c r="AP507" s="222"/>
      <c r="AQ507" s="222"/>
      <c r="AR507" s="222"/>
      <c r="AS507" s="222"/>
      <c r="AT507" s="222"/>
      <c r="AU507" s="222"/>
      <c r="AV507" s="222"/>
      <c r="AW507" s="222"/>
      <c r="AX507" s="222"/>
      <c r="AY507" s="222"/>
      <c r="AZ507" s="222"/>
      <c r="BA507" s="222"/>
      <c r="BB507" s="222"/>
      <c r="BC507" s="222"/>
      <c r="BD507" s="222"/>
      <c r="BE507" s="222"/>
      <c r="BF507" s="222"/>
      <c r="BG507" s="222"/>
      <c r="BH507" s="222"/>
      <c r="BI507" s="222"/>
      <c r="BJ507" s="222"/>
      <c r="BK507" s="222"/>
      <c r="BL507" s="222"/>
      <c r="BM507" s="223"/>
    </row>
    <row r="508" spans="1:65">
      <c r="A508" s="29"/>
      <c r="B508" s="3" t="s">
        <v>275</v>
      </c>
      <c r="C508" s="28"/>
      <c r="D508" s="23">
        <v>0.99331096171675504</v>
      </c>
      <c r="E508" s="23">
        <v>1.7313771012308858</v>
      </c>
      <c r="F508" s="23">
        <v>0.66858058601787107</v>
      </c>
      <c r="G508" s="23">
        <v>0.275680975041805</v>
      </c>
      <c r="H508" s="23">
        <v>0.53139562488155312</v>
      </c>
      <c r="I508" s="23">
        <v>0.54772255750516607</v>
      </c>
      <c r="J508" s="23">
        <v>0.778888096369861</v>
      </c>
      <c r="K508" s="23">
        <v>9.0061539719609174E-2</v>
      </c>
      <c r="L508" s="23">
        <v>0.69185740341971191</v>
      </c>
      <c r="M508" s="23">
        <v>0.40373258476372903</v>
      </c>
      <c r="N508" s="23">
        <v>0</v>
      </c>
      <c r="O508" s="23">
        <v>0.44459719597256331</v>
      </c>
      <c r="P508" s="23">
        <v>1.0152175464730047</v>
      </c>
      <c r="Q508" s="23">
        <v>0.32710854467592188</v>
      </c>
      <c r="R508" s="23">
        <v>0.31885210782848405</v>
      </c>
      <c r="S508" s="23">
        <v>0.53541261347363278</v>
      </c>
      <c r="T508" s="23">
        <v>0.40824829046386302</v>
      </c>
      <c r="U508" s="23">
        <v>0.38166302763912963</v>
      </c>
      <c r="V508" s="23">
        <v>0.96695398029068669</v>
      </c>
      <c r="W508" s="23">
        <v>0.38484628966207463</v>
      </c>
      <c r="X508" s="23">
        <v>0.54772255750516607</v>
      </c>
      <c r="Y508" s="23">
        <v>0.84214569206679935</v>
      </c>
      <c r="Z508" s="23">
        <v>0.54772255750516607</v>
      </c>
      <c r="AA508" s="23">
        <v>0.70659839909707567</v>
      </c>
      <c r="AB508" s="23">
        <v>0.91167911021367554</v>
      </c>
      <c r="AC508" s="23">
        <v>0.77631608682718012</v>
      </c>
      <c r="AD508" s="151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86</v>
      </c>
      <c r="C509" s="28"/>
      <c r="D509" s="13">
        <v>2.8434474094945282E-2</v>
      </c>
      <c r="E509" s="13">
        <v>5.6001415673236195E-2</v>
      </c>
      <c r="F509" s="13">
        <v>2.0667096940274226E-2</v>
      </c>
      <c r="G509" s="13">
        <v>8.9506810078508123E-3</v>
      </c>
      <c r="H509" s="13">
        <v>1.639842432937862E-2</v>
      </c>
      <c r="I509" s="13">
        <v>1.5876016159570031E-2</v>
      </c>
      <c r="J509" s="13">
        <v>2.5848056295459988E-2</v>
      </c>
      <c r="K509" s="13">
        <v>2.2256938289852948E-3</v>
      </c>
      <c r="L509" s="13">
        <v>2.2342004416137089E-2</v>
      </c>
      <c r="M509" s="13">
        <v>1.2480141723762874E-2</v>
      </c>
      <c r="N509" s="13">
        <v>0</v>
      </c>
      <c r="O509" s="13">
        <v>1.3561683659559634E-2</v>
      </c>
      <c r="P509" s="13">
        <v>3.1992149573729138E-2</v>
      </c>
      <c r="Q509" s="13">
        <v>1.04674734296295E-2</v>
      </c>
      <c r="R509" s="13">
        <v>1.0257976659361418E-2</v>
      </c>
      <c r="S509" s="13">
        <v>1.567061307727706E-2</v>
      </c>
      <c r="T509" s="13">
        <v>1.2433958085193797E-2</v>
      </c>
      <c r="U509" s="13">
        <v>1.2438773307087331E-2</v>
      </c>
      <c r="V509" s="13">
        <v>2.9798273660729936E-2</v>
      </c>
      <c r="W509" s="13">
        <v>1.2313767800620988E-2</v>
      </c>
      <c r="X509" s="13">
        <v>1.7958116639513643E-2</v>
      </c>
      <c r="Y509" s="13">
        <v>1.7500343408723706E-2</v>
      </c>
      <c r="Z509" s="13">
        <v>1.7388017698576702E-2</v>
      </c>
      <c r="AA509" s="13">
        <v>2.1187209878417854E-2</v>
      </c>
      <c r="AB509" s="13">
        <v>1.9998664316881472E-2</v>
      </c>
      <c r="AC509" s="13">
        <v>2.3430062982711674E-2</v>
      </c>
      <c r="AD509" s="151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276</v>
      </c>
      <c r="C510" s="28"/>
      <c r="D510" s="13">
        <v>8.7123907780319643E-2</v>
      </c>
      <c r="E510" s="13">
        <v>-3.7874594974955489E-2</v>
      </c>
      <c r="F510" s="13">
        <v>6.7306798671757928E-3</v>
      </c>
      <c r="G510" s="13">
        <v>-4.1505256880710384E-2</v>
      </c>
      <c r="H510" s="13">
        <v>8.4511675669065589E-3</v>
      </c>
      <c r="I510" s="13">
        <v>7.3638592130373048E-2</v>
      </c>
      <c r="J510" s="13">
        <v>-6.2251896342166879E-2</v>
      </c>
      <c r="K510" s="13">
        <v>0.25925291446637622</v>
      </c>
      <c r="L510" s="13">
        <v>-3.6318597015346232E-2</v>
      </c>
      <c r="M510" s="13">
        <v>6.7306798671760149E-3</v>
      </c>
      <c r="N510" s="13">
        <v>2.6958653342096017E-2</v>
      </c>
      <c r="O510" s="13">
        <v>2.0215995517122609E-2</v>
      </c>
      <c r="P510" s="13">
        <v>-1.2459961634671446E-2</v>
      </c>
      <c r="Q510" s="13">
        <v>-2.7501275244227297E-2</v>
      </c>
      <c r="R510" s="13">
        <v>-3.2687935109591448E-2</v>
      </c>
      <c r="S510" s="13">
        <v>6.3265272399644745E-2</v>
      </c>
      <c r="T510" s="13">
        <v>2.1771993476731977E-2</v>
      </c>
      <c r="U510" s="13">
        <v>-4.5135918786465279E-2</v>
      </c>
      <c r="V510" s="13">
        <v>9.84267578639475E-3</v>
      </c>
      <c r="W510" s="13">
        <v>-2.739754204692002E-2</v>
      </c>
      <c r="X510" s="13">
        <v>-5.0841244638365812E-2</v>
      </c>
      <c r="Y510" s="13">
        <v>0.49754430292658269</v>
      </c>
      <c r="Z510" s="13">
        <v>-1.9721285446181125E-2</v>
      </c>
      <c r="AA510" s="13">
        <v>3.7857909151277624E-2</v>
      </c>
      <c r="AB510" s="13">
        <v>0.41866557969412499</v>
      </c>
      <c r="AC510" s="13">
        <v>3.1107981234387294E-2</v>
      </c>
      <c r="AD510" s="151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277</v>
      </c>
      <c r="C511" s="46"/>
      <c r="D511" s="44">
        <v>1.42</v>
      </c>
      <c r="E511" s="44">
        <v>0.81</v>
      </c>
      <c r="F511" s="44">
        <v>0.02</v>
      </c>
      <c r="G511" s="44">
        <v>0.88</v>
      </c>
      <c r="H511" s="44">
        <v>0.02</v>
      </c>
      <c r="I511" s="44">
        <v>1.18</v>
      </c>
      <c r="J511" s="44">
        <v>1.25</v>
      </c>
      <c r="K511" s="44">
        <v>4.5</v>
      </c>
      <c r="L511" s="44">
        <v>0.79</v>
      </c>
      <c r="M511" s="44">
        <v>0.02</v>
      </c>
      <c r="N511" s="44">
        <v>0.35</v>
      </c>
      <c r="O511" s="44">
        <v>0.23</v>
      </c>
      <c r="P511" s="44">
        <v>0.36</v>
      </c>
      <c r="Q511" s="44">
        <v>0.63</v>
      </c>
      <c r="R511" s="44">
        <v>0.72</v>
      </c>
      <c r="S511" s="44">
        <v>1</v>
      </c>
      <c r="T511" s="44">
        <v>0.25</v>
      </c>
      <c r="U511" s="44">
        <v>0.94</v>
      </c>
      <c r="V511" s="44">
        <v>0.04</v>
      </c>
      <c r="W511" s="44">
        <v>0.63</v>
      </c>
      <c r="X511" s="44">
        <v>1.05</v>
      </c>
      <c r="Y511" s="44">
        <v>8.77</v>
      </c>
      <c r="Z511" s="44">
        <v>0.49</v>
      </c>
      <c r="AA511" s="44">
        <v>0.54</v>
      </c>
      <c r="AB511" s="44">
        <v>7.36</v>
      </c>
      <c r="AC511" s="44">
        <v>0.42</v>
      </c>
      <c r="AD511" s="151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BM512" s="55"/>
    </row>
    <row r="513" spans="1:65" ht="15">
      <c r="B513" s="8" t="s">
        <v>498</v>
      </c>
      <c r="BM513" s="27" t="s">
        <v>66</v>
      </c>
    </row>
    <row r="514" spans="1:65" ht="15">
      <c r="A514" s="24" t="s">
        <v>23</v>
      </c>
      <c r="B514" s="18" t="s">
        <v>110</v>
      </c>
      <c r="C514" s="15" t="s">
        <v>111</v>
      </c>
      <c r="D514" s="16" t="s">
        <v>236</v>
      </c>
      <c r="E514" s="17" t="s">
        <v>236</v>
      </c>
      <c r="F514" s="17" t="s">
        <v>236</v>
      </c>
      <c r="G514" s="17" t="s">
        <v>236</v>
      </c>
      <c r="H514" s="17" t="s">
        <v>236</v>
      </c>
      <c r="I514" s="17" t="s">
        <v>236</v>
      </c>
      <c r="J514" s="17" t="s">
        <v>236</v>
      </c>
      <c r="K514" s="17" t="s">
        <v>236</v>
      </c>
      <c r="L514" s="17" t="s">
        <v>236</v>
      </c>
      <c r="M514" s="15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237</v>
      </c>
      <c r="C515" s="9" t="s">
        <v>237</v>
      </c>
      <c r="D515" s="149" t="s">
        <v>241</v>
      </c>
      <c r="E515" s="150" t="s">
        <v>243</v>
      </c>
      <c r="F515" s="150" t="s">
        <v>244</v>
      </c>
      <c r="G515" s="150" t="s">
        <v>245</v>
      </c>
      <c r="H515" s="150" t="s">
        <v>250</v>
      </c>
      <c r="I515" s="150" t="s">
        <v>257</v>
      </c>
      <c r="J515" s="150" t="s">
        <v>260</v>
      </c>
      <c r="K515" s="150" t="s">
        <v>261</v>
      </c>
      <c r="L515" s="150" t="s">
        <v>266</v>
      </c>
      <c r="M515" s="15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287</v>
      </c>
      <c r="E516" s="11" t="s">
        <v>287</v>
      </c>
      <c r="F516" s="11" t="s">
        <v>287</v>
      </c>
      <c r="G516" s="11" t="s">
        <v>288</v>
      </c>
      <c r="H516" s="11" t="s">
        <v>287</v>
      </c>
      <c r="I516" s="11" t="s">
        <v>287</v>
      </c>
      <c r="J516" s="11" t="s">
        <v>287</v>
      </c>
      <c r="K516" s="11" t="s">
        <v>287</v>
      </c>
      <c r="L516" s="11" t="s">
        <v>287</v>
      </c>
      <c r="M516" s="15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15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01" t="s">
        <v>104</v>
      </c>
      <c r="E518" s="200">
        <v>0.06</v>
      </c>
      <c r="F518" s="200">
        <v>8.8985288721084743E-2</v>
      </c>
      <c r="G518" s="201" t="s">
        <v>104</v>
      </c>
      <c r="H518" s="200">
        <v>0.06</v>
      </c>
      <c r="I518" s="200">
        <v>0.09</v>
      </c>
      <c r="J518" s="200">
        <v>0.08</v>
      </c>
      <c r="K518" s="200">
        <v>8.9700000000000002E-2</v>
      </c>
      <c r="L518" s="200">
        <v>0.08</v>
      </c>
      <c r="M518" s="202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204">
        <v>1</v>
      </c>
    </row>
    <row r="519" spans="1:65">
      <c r="A519" s="29"/>
      <c r="B519" s="19">
        <v>1</v>
      </c>
      <c r="C519" s="9">
        <v>2</v>
      </c>
      <c r="D519" s="206" t="s">
        <v>104</v>
      </c>
      <c r="E519" s="23">
        <v>7.0000000000000007E-2</v>
      </c>
      <c r="F519" s="23">
        <v>9.2411357178375009E-2</v>
      </c>
      <c r="G519" s="206" t="s">
        <v>104</v>
      </c>
      <c r="H519" s="23">
        <v>0.06</v>
      </c>
      <c r="I519" s="23">
        <v>0.09</v>
      </c>
      <c r="J519" s="23">
        <v>7.0000000000000007E-2</v>
      </c>
      <c r="K519" s="207">
        <v>0.1303</v>
      </c>
      <c r="L519" s="23">
        <v>0.06</v>
      </c>
      <c r="M519" s="202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204">
        <v>26</v>
      </c>
    </row>
    <row r="520" spans="1:65">
      <c r="A520" s="29"/>
      <c r="B520" s="19">
        <v>1</v>
      </c>
      <c r="C520" s="9">
        <v>3</v>
      </c>
      <c r="D520" s="206" t="s">
        <v>104</v>
      </c>
      <c r="E520" s="23">
        <v>0.06</v>
      </c>
      <c r="F520" s="23">
        <v>8.9841167250247489E-2</v>
      </c>
      <c r="G520" s="206" t="s">
        <v>104</v>
      </c>
      <c r="H520" s="23">
        <v>0.06</v>
      </c>
      <c r="I520" s="23">
        <v>0.08</v>
      </c>
      <c r="J520" s="23">
        <v>7.0000000000000007E-2</v>
      </c>
      <c r="K520" s="23">
        <v>9.0800000000000006E-2</v>
      </c>
      <c r="L520" s="23">
        <v>0.05</v>
      </c>
      <c r="M520" s="202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204">
        <v>16</v>
      </c>
    </row>
    <row r="521" spans="1:65">
      <c r="A521" s="29"/>
      <c r="B521" s="19">
        <v>1</v>
      </c>
      <c r="C521" s="9">
        <v>4</v>
      </c>
      <c r="D521" s="206" t="s">
        <v>104</v>
      </c>
      <c r="E521" s="23">
        <v>7.0000000000000007E-2</v>
      </c>
      <c r="F521" s="23">
        <v>8.7851762907213249E-2</v>
      </c>
      <c r="G521" s="206" t="s">
        <v>104</v>
      </c>
      <c r="H521" s="23">
        <v>0.06</v>
      </c>
      <c r="I521" s="23">
        <v>0.08</v>
      </c>
      <c r="J521" s="23">
        <v>0.08</v>
      </c>
      <c r="K521" s="23">
        <v>8.8200000000000001E-2</v>
      </c>
      <c r="L521" s="23">
        <v>0.04</v>
      </c>
      <c r="M521" s="202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204">
        <v>7.4113346695659457E-2</v>
      </c>
    </row>
    <row r="522" spans="1:65">
      <c r="A522" s="29"/>
      <c r="B522" s="19">
        <v>1</v>
      </c>
      <c r="C522" s="9">
        <v>5</v>
      </c>
      <c r="D522" s="206" t="s">
        <v>104</v>
      </c>
      <c r="E522" s="23">
        <v>0.06</v>
      </c>
      <c r="F522" s="23">
        <v>9.0965641796231289E-2</v>
      </c>
      <c r="G522" s="206" t="s">
        <v>104</v>
      </c>
      <c r="H522" s="23">
        <v>0.06</v>
      </c>
      <c r="I522" s="23">
        <v>0.08</v>
      </c>
      <c r="J522" s="23">
        <v>7.0000000000000007E-2</v>
      </c>
      <c r="K522" s="23">
        <v>9.35E-2</v>
      </c>
      <c r="L522" s="23">
        <v>0.04</v>
      </c>
      <c r="M522" s="202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204">
        <v>39</v>
      </c>
    </row>
    <row r="523" spans="1:65">
      <c r="A523" s="29"/>
      <c r="B523" s="19">
        <v>1</v>
      </c>
      <c r="C523" s="9">
        <v>6</v>
      </c>
      <c r="D523" s="206" t="s">
        <v>104</v>
      </c>
      <c r="E523" s="23">
        <v>0.06</v>
      </c>
      <c r="F523" s="23">
        <v>8.7785343364544702E-2</v>
      </c>
      <c r="G523" s="206" t="s">
        <v>104</v>
      </c>
      <c r="H523" s="23">
        <v>7.0000000000000007E-2</v>
      </c>
      <c r="I523" s="23">
        <v>0.09</v>
      </c>
      <c r="J523" s="23">
        <v>7.0000000000000007E-2</v>
      </c>
      <c r="K523" s="23">
        <v>9.1899999999999996E-2</v>
      </c>
      <c r="L523" s="23">
        <v>0.06</v>
      </c>
      <c r="M523" s="202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56"/>
    </row>
    <row r="524" spans="1:65">
      <c r="A524" s="29"/>
      <c r="B524" s="20" t="s">
        <v>273</v>
      </c>
      <c r="C524" s="12"/>
      <c r="D524" s="208" t="s">
        <v>725</v>
      </c>
      <c r="E524" s="208">
        <v>6.3333333333333339E-2</v>
      </c>
      <c r="F524" s="208">
        <v>8.9640093536282758E-2</v>
      </c>
      <c r="G524" s="208" t="s">
        <v>725</v>
      </c>
      <c r="H524" s="208">
        <v>6.1666666666666668E-2</v>
      </c>
      <c r="I524" s="208">
        <v>8.5000000000000006E-2</v>
      </c>
      <c r="J524" s="208">
        <v>7.3333333333333348E-2</v>
      </c>
      <c r="K524" s="208">
        <v>9.74E-2</v>
      </c>
      <c r="L524" s="208">
        <v>5.5E-2</v>
      </c>
      <c r="M524" s="202"/>
      <c r="N524" s="203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  <c r="AP524" s="203"/>
      <c r="AQ524" s="203"/>
      <c r="AR524" s="203"/>
      <c r="AS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F524" s="203"/>
      <c r="BG524" s="203"/>
      <c r="BH524" s="203"/>
      <c r="BI524" s="203"/>
      <c r="BJ524" s="203"/>
      <c r="BK524" s="203"/>
      <c r="BL524" s="203"/>
      <c r="BM524" s="56"/>
    </row>
    <row r="525" spans="1:65">
      <c r="A525" s="29"/>
      <c r="B525" s="3" t="s">
        <v>274</v>
      </c>
      <c r="C525" s="28"/>
      <c r="D525" s="23" t="s">
        <v>725</v>
      </c>
      <c r="E525" s="23">
        <v>0.06</v>
      </c>
      <c r="F525" s="23">
        <v>8.9413227985666116E-2</v>
      </c>
      <c r="G525" s="23" t="s">
        <v>725</v>
      </c>
      <c r="H525" s="23">
        <v>0.06</v>
      </c>
      <c r="I525" s="23">
        <v>8.4999999999999992E-2</v>
      </c>
      <c r="J525" s="23">
        <v>7.0000000000000007E-2</v>
      </c>
      <c r="K525" s="23">
        <v>9.1350000000000001E-2</v>
      </c>
      <c r="L525" s="23">
        <v>5.5E-2</v>
      </c>
      <c r="M525" s="202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56"/>
    </row>
    <row r="526" spans="1:65">
      <c r="A526" s="29"/>
      <c r="B526" s="3" t="s">
        <v>275</v>
      </c>
      <c r="C526" s="28"/>
      <c r="D526" s="23" t="s">
        <v>725</v>
      </c>
      <c r="E526" s="23">
        <v>5.1639777949432268E-3</v>
      </c>
      <c r="F526" s="23">
        <v>1.8190329841055416E-3</v>
      </c>
      <c r="G526" s="23" t="s">
        <v>725</v>
      </c>
      <c r="H526" s="23">
        <v>4.0824829046386332E-3</v>
      </c>
      <c r="I526" s="23">
        <v>5.4772255750516587E-3</v>
      </c>
      <c r="J526" s="23">
        <v>5.1639777949432199E-3</v>
      </c>
      <c r="K526" s="23">
        <v>1.6219494443415888E-2</v>
      </c>
      <c r="L526" s="23">
        <v>1.516575088810309E-2</v>
      </c>
      <c r="M526" s="202"/>
      <c r="N526" s="203"/>
      <c r="O526" s="203"/>
      <c r="P526" s="203"/>
      <c r="Q526" s="203"/>
      <c r="R526" s="203"/>
      <c r="S526" s="203"/>
      <c r="T526" s="203"/>
      <c r="U526" s="203"/>
      <c r="V526" s="203"/>
      <c r="W526" s="203"/>
      <c r="X526" s="203"/>
      <c r="Y526" s="203"/>
      <c r="Z526" s="203"/>
      <c r="AA526" s="203"/>
      <c r="AB526" s="203"/>
      <c r="AC526" s="203"/>
      <c r="AD526" s="203"/>
      <c r="AE526" s="203"/>
      <c r="AF526" s="203"/>
      <c r="AG526" s="203"/>
      <c r="AH526" s="203"/>
      <c r="AI526" s="203"/>
      <c r="AJ526" s="203"/>
      <c r="AK526" s="203"/>
      <c r="AL526" s="203"/>
      <c r="AM526" s="203"/>
      <c r="AN526" s="203"/>
      <c r="AO526" s="203"/>
      <c r="AP526" s="203"/>
      <c r="AQ526" s="203"/>
      <c r="AR526" s="203"/>
      <c r="AS526" s="203"/>
      <c r="AT526" s="203"/>
      <c r="AU526" s="203"/>
      <c r="AV526" s="203"/>
      <c r="AW526" s="203"/>
      <c r="AX526" s="203"/>
      <c r="AY526" s="203"/>
      <c r="AZ526" s="203"/>
      <c r="BA526" s="203"/>
      <c r="BB526" s="203"/>
      <c r="BC526" s="203"/>
      <c r="BD526" s="203"/>
      <c r="BE526" s="203"/>
      <c r="BF526" s="203"/>
      <c r="BG526" s="203"/>
      <c r="BH526" s="203"/>
      <c r="BI526" s="203"/>
      <c r="BJ526" s="203"/>
      <c r="BK526" s="203"/>
      <c r="BL526" s="203"/>
      <c r="BM526" s="56"/>
    </row>
    <row r="527" spans="1:65">
      <c r="A527" s="29"/>
      <c r="B527" s="3" t="s">
        <v>86</v>
      </c>
      <c r="C527" s="28"/>
      <c r="D527" s="13" t="s">
        <v>725</v>
      </c>
      <c r="E527" s="13">
        <v>8.1536491499103581E-2</v>
      </c>
      <c r="F527" s="13">
        <v>2.029262701928428E-2</v>
      </c>
      <c r="G527" s="13" t="s">
        <v>725</v>
      </c>
      <c r="H527" s="13">
        <v>6.6202425480626478E-2</v>
      </c>
      <c r="I527" s="13">
        <v>6.4437947941784215E-2</v>
      </c>
      <c r="J527" s="13">
        <v>7.0417879021952984E-2</v>
      </c>
      <c r="K527" s="13">
        <v>0.16652458360796599</v>
      </c>
      <c r="L527" s="13">
        <v>0.27574092523823801</v>
      </c>
      <c r="M527" s="15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276</v>
      </c>
      <c r="C528" s="28"/>
      <c r="D528" s="13" t="s">
        <v>725</v>
      </c>
      <c r="E528" s="13">
        <v>-0.14545306402898495</v>
      </c>
      <c r="F528" s="13">
        <v>0.20950000955135173</v>
      </c>
      <c r="G528" s="13" t="s">
        <v>725</v>
      </c>
      <c r="H528" s="13">
        <v>-0.16794114129138016</v>
      </c>
      <c r="I528" s="13">
        <v>0.14689194038215181</v>
      </c>
      <c r="J528" s="13">
        <v>-1.0524600454614119E-2</v>
      </c>
      <c r="K528" s="13">
        <v>0.31420323521437132</v>
      </c>
      <c r="L528" s="13">
        <v>-0.25789345034096067</v>
      </c>
      <c r="M528" s="15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277</v>
      </c>
      <c r="C529" s="46"/>
      <c r="D529" s="44">
        <v>0.67</v>
      </c>
      <c r="E529" s="44">
        <v>0</v>
      </c>
      <c r="F529" s="44">
        <v>1.33</v>
      </c>
      <c r="G529" s="44">
        <v>0.67</v>
      </c>
      <c r="H529" s="44">
        <v>0.08</v>
      </c>
      <c r="I529" s="44">
        <v>1.1000000000000001</v>
      </c>
      <c r="J529" s="44">
        <v>0.51</v>
      </c>
      <c r="K529" s="44">
        <v>1.72</v>
      </c>
      <c r="L529" s="44">
        <v>0.42</v>
      </c>
      <c r="M529" s="15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5"/>
    </row>
    <row r="531" spans="1:65" ht="15">
      <c r="B531" s="8" t="s">
        <v>499</v>
      </c>
      <c r="BM531" s="27" t="s">
        <v>66</v>
      </c>
    </row>
    <row r="532" spans="1:65" ht="15">
      <c r="A532" s="24" t="s">
        <v>55</v>
      </c>
      <c r="B532" s="18" t="s">
        <v>110</v>
      </c>
      <c r="C532" s="15" t="s">
        <v>111</v>
      </c>
      <c r="D532" s="16" t="s">
        <v>236</v>
      </c>
      <c r="E532" s="17" t="s">
        <v>236</v>
      </c>
      <c r="F532" s="17" t="s">
        <v>236</v>
      </c>
      <c r="G532" s="17" t="s">
        <v>236</v>
      </c>
      <c r="H532" s="17" t="s">
        <v>236</v>
      </c>
      <c r="I532" s="17" t="s">
        <v>236</v>
      </c>
      <c r="J532" s="17" t="s">
        <v>236</v>
      </c>
      <c r="K532" s="17" t="s">
        <v>236</v>
      </c>
      <c r="L532" s="17" t="s">
        <v>236</v>
      </c>
      <c r="M532" s="17" t="s">
        <v>236</v>
      </c>
      <c r="N532" s="17" t="s">
        <v>236</v>
      </c>
      <c r="O532" s="17" t="s">
        <v>236</v>
      </c>
      <c r="P532" s="17" t="s">
        <v>236</v>
      </c>
      <c r="Q532" s="17" t="s">
        <v>236</v>
      </c>
      <c r="R532" s="17" t="s">
        <v>236</v>
      </c>
      <c r="S532" s="17" t="s">
        <v>236</v>
      </c>
      <c r="T532" s="17" t="s">
        <v>236</v>
      </c>
      <c r="U532" s="17" t="s">
        <v>236</v>
      </c>
      <c r="V532" s="17" t="s">
        <v>236</v>
      </c>
      <c r="W532" s="17" t="s">
        <v>236</v>
      </c>
      <c r="X532" s="17" t="s">
        <v>236</v>
      </c>
      <c r="Y532" s="17" t="s">
        <v>236</v>
      </c>
      <c r="Z532" s="17" t="s">
        <v>236</v>
      </c>
      <c r="AA532" s="17" t="s">
        <v>236</v>
      </c>
      <c r="AB532" s="17" t="s">
        <v>236</v>
      </c>
      <c r="AC532" s="17" t="s">
        <v>236</v>
      </c>
      <c r="AD532" s="151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237</v>
      </c>
      <c r="C533" s="9" t="s">
        <v>237</v>
      </c>
      <c r="D533" s="149" t="s">
        <v>239</v>
      </c>
      <c r="E533" s="150" t="s">
        <v>241</v>
      </c>
      <c r="F533" s="150" t="s">
        <v>242</v>
      </c>
      <c r="G533" s="150" t="s">
        <v>243</v>
      </c>
      <c r="H533" s="150" t="s">
        <v>244</v>
      </c>
      <c r="I533" s="150" t="s">
        <v>245</v>
      </c>
      <c r="J533" s="150" t="s">
        <v>246</v>
      </c>
      <c r="K533" s="150" t="s">
        <v>247</v>
      </c>
      <c r="L533" s="150" t="s">
        <v>248</v>
      </c>
      <c r="M533" s="150" t="s">
        <v>249</v>
      </c>
      <c r="N533" s="150" t="s">
        <v>250</v>
      </c>
      <c r="O533" s="150" t="s">
        <v>251</v>
      </c>
      <c r="P533" s="150" t="s">
        <v>252</v>
      </c>
      <c r="Q533" s="150" t="s">
        <v>253</v>
      </c>
      <c r="R533" s="150" t="s">
        <v>254</v>
      </c>
      <c r="S533" s="150" t="s">
        <v>255</v>
      </c>
      <c r="T533" s="150" t="s">
        <v>256</v>
      </c>
      <c r="U533" s="150" t="s">
        <v>257</v>
      </c>
      <c r="V533" s="150" t="s">
        <v>258</v>
      </c>
      <c r="W533" s="150" t="s">
        <v>259</v>
      </c>
      <c r="X533" s="150" t="s">
        <v>260</v>
      </c>
      <c r="Y533" s="150" t="s">
        <v>261</v>
      </c>
      <c r="Z533" s="150" t="s">
        <v>263</v>
      </c>
      <c r="AA533" s="150" t="s">
        <v>264</v>
      </c>
      <c r="AB533" s="150" t="s">
        <v>265</v>
      </c>
      <c r="AC533" s="150" t="s">
        <v>266</v>
      </c>
      <c r="AD533" s="151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114</v>
      </c>
      <c r="E534" s="11" t="s">
        <v>287</v>
      </c>
      <c r="F534" s="11" t="s">
        <v>287</v>
      </c>
      <c r="G534" s="11" t="s">
        <v>114</v>
      </c>
      <c r="H534" s="11" t="s">
        <v>287</v>
      </c>
      <c r="I534" s="11" t="s">
        <v>288</v>
      </c>
      <c r="J534" s="11" t="s">
        <v>288</v>
      </c>
      <c r="K534" s="11" t="s">
        <v>114</v>
      </c>
      <c r="L534" s="11" t="s">
        <v>288</v>
      </c>
      <c r="M534" s="11" t="s">
        <v>114</v>
      </c>
      <c r="N534" s="11" t="s">
        <v>114</v>
      </c>
      <c r="O534" s="11" t="s">
        <v>288</v>
      </c>
      <c r="P534" s="11" t="s">
        <v>288</v>
      </c>
      <c r="Q534" s="11" t="s">
        <v>288</v>
      </c>
      <c r="R534" s="11" t="s">
        <v>288</v>
      </c>
      <c r="S534" s="11" t="s">
        <v>288</v>
      </c>
      <c r="T534" s="11" t="s">
        <v>288</v>
      </c>
      <c r="U534" s="11" t="s">
        <v>114</v>
      </c>
      <c r="V534" s="11" t="s">
        <v>287</v>
      </c>
      <c r="W534" s="11" t="s">
        <v>114</v>
      </c>
      <c r="X534" s="11" t="s">
        <v>288</v>
      </c>
      <c r="Y534" s="11" t="s">
        <v>114</v>
      </c>
      <c r="Z534" s="11" t="s">
        <v>288</v>
      </c>
      <c r="AA534" s="11" t="s">
        <v>114</v>
      </c>
      <c r="AB534" s="11" t="s">
        <v>114</v>
      </c>
      <c r="AC534" s="11" t="s">
        <v>114</v>
      </c>
      <c r="AD534" s="151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151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0">
        <v>0.13</v>
      </c>
      <c r="E536" s="200">
        <v>0.13</v>
      </c>
      <c r="F536" s="200">
        <v>0.13</v>
      </c>
      <c r="G536" s="200">
        <v>0.12739999999999999</v>
      </c>
      <c r="H536" s="200">
        <v>0.12861808735926211</v>
      </c>
      <c r="I536" s="200">
        <v>0.14000000000000001</v>
      </c>
      <c r="J536" s="200">
        <v>0.13</v>
      </c>
      <c r="K536" s="200">
        <v>0.13681409999999999</v>
      </c>
      <c r="L536" s="200">
        <v>0.13</v>
      </c>
      <c r="M536" s="200">
        <v>0.13200000000000001</v>
      </c>
      <c r="N536" s="200">
        <v>0.1275</v>
      </c>
      <c r="O536" s="200">
        <v>0.12</v>
      </c>
      <c r="P536" s="200">
        <v>0.11</v>
      </c>
      <c r="Q536" s="200">
        <v>0.12</v>
      </c>
      <c r="R536" s="201">
        <v>0.11</v>
      </c>
      <c r="S536" s="201">
        <v>0.09</v>
      </c>
      <c r="T536" s="200">
        <v>0.1295</v>
      </c>
      <c r="U536" s="200">
        <v>0.122</v>
      </c>
      <c r="V536" s="200">
        <v>0.13</v>
      </c>
      <c r="W536" s="200">
        <v>0.13</v>
      </c>
      <c r="X536" s="200">
        <v>0.12</v>
      </c>
      <c r="Y536" s="200">
        <v>0.11869999999999999</v>
      </c>
      <c r="Z536" s="200">
        <v>0.13300000000000001</v>
      </c>
      <c r="AA536" s="200">
        <v>0.1280489706279169</v>
      </c>
      <c r="AB536" s="230">
        <v>0.10298360000000001</v>
      </c>
      <c r="AC536" s="200">
        <v>0.11499999999999999</v>
      </c>
      <c r="AD536" s="202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4">
        <v>1</v>
      </c>
    </row>
    <row r="537" spans="1:65">
      <c r="A537" s="29"/>
      <c r="B537" s="19">
        <v>1</v>
      </c>
      <c r="C537" s="9">
        <v>2</v>
      </c>
      <c r="D537" s="23">
        <v>0.13</v>
      </c>
      <c r="E537" s="23">
        <v>0.12</v>
      </c>
      <c r="F537" s="23">
        <v>0.14000000000000001</v>
      </c>
      <c r="G537" s="23">
        <v>0.12589999999999998</v>
      </c>
      <c r="H537" s="207">
        <v>0.13245184579094421</v>
      </c>
      <c r="I537" s="23">
        <v>0.13</v>
      </c>
      <c r="J537" s="23">
        <v>0.14000000000000001</v>
      </c>
      <c r="K537" s="23">
        <v>0.138493</v>
      </c>
      <c r="L537" s="23">
        <v>0.13</v>
      </c>
      <c r="M537" s="23">
        <v>0.13400000000000001</v>
      </c>
      <c r="N537" s="23">
        <v>0.128</v>
      </c>
      <c r="O537" s="23">
        <v>0.12</v>
      </c>
      <c r="P537" s="23">
        <v>0.12</v>
      </c>
      <c r="Q537" s="23">
        <v>0.12</v>
      </c>
      <c r="R537" s="206">
        <v>0.12</v>
      </c>
      <c r="S537" s="206">
        <v>0.09</v>
      </c>
      <c r="T537" s="23">
        <v>0.1265</v>
      </c>
      <c r="U537" s="23">
        <v>0.127</v>
      </c>
      <c r="V537" s="207">
        <v>0.13500000000000001</v>
      </c>
      <c r="W537" s="23">
        <v>0.13</v>
      </c>
      <c r="X537" s="23">
        <v>0.12</v>
      </c>
      <c r="Y537" s="23">
        <v>0.1193</v>
      </c>
      <c r="Z537" s="23">
        <v>0.127</v>
      </c>
      <c r="AA537" s="23">
        <v>0.12982692056070333</v>
      </c>
      <c r="AB537" s="23">
        <v>0.1235739</v>
      </c>
      <c r="AC537" s="23">
        <v>0.11499999999999999</v>
      </c>
      <c r="AD537" s="202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4" t="e">
        <v>#N/A</v>
      </c>
    </row>
    <row r="538" spans="1:65">
      <c r="A538" s="29"/>
      <c r="B538" s="19">
        <v>1</v>
      </c>
      <c r="C538" s="9">
        <v>3</v>
      </c>
      <c r="D538" s="23">
        <v>0.13</v>
      </c>
      <c r="E538" s="23">
        <v>0.13</v>
      </c>
      <c r="F538" s="23">
        <v>0.13</v>
      </c>
      <c r="G538" s="23">
        <v>0.12539999999999998</v>
      </c>
      <c r="H538" s="23">
        <v>0.1285230260469197</v>
      </c>
      <c r="I538" s="23">
        <v>0.13</v>
      </c>
      <c r="J538" s="23">
        <v>0.13</v>
      </c>
      <c r="K538" s="23">
        <v>0.13610340000000001</v>
      </c>
      <c r="L538" s="23">
        <v>0.13</v>
      </c>
      <c r="M538" s="23">
        <v>0.13500000000000001</v>
      </c>
      <c r="N538" s="23">
        <v>0.1298</v>
      </c>
      <c r="O538" s="23">
        <v>0.12</v>
      </c>
      <c r="P538" s="23">
        <v>0.12</v>
      </c>
      <c r="Q538" s="23">
        <v>0.12</v>
      </c>
      <c r="R538" s="206">
        <v>0.11</v>
      </c>
      <c r="S538" s="206">
        <v>0.09</v>
      </c>
      <c r="T538" s="23">
        <v>0.1288</v>
      </c>
      <c r="U538" s="23">
        <v>0.123</v>
      </c>
      <c r="V538" s="23">
        <v>0.13</v>
      </c>
      <c r="W538" s="23">
        <v>0.13</v>
      </c>
      <c r="X538" s="23">
        <v>0.12</v>
      </c>
      <c r="Y538" s="23">
        <v>0.1181</v>
      </c>
      <c r="Z538" s="23">
        <v>0.127</v>
      </c>
      <c r="AA538" s="23">
        <v>0.12700452681535723</v>
      </c>
      <c r="AB538" s="23">
        <v>0.10969459999999999</v>
      </c>
      <c r="AC538" s="23">
        <v>0.11700000000000001</v>
      </c>
      <c r="AD538" s="202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04">
        <v>16</v>
      </c>
    </row>
    <row r="539" spans="1:65">
      <c r="A539" s="29"/>
      <c r="B539" s="19">
        <v>1</v>
      </c>
      <c r="C539" s="9">
        <v>4</v>
      </c>
      <c r="D539" s="23">
        <v>0.13</v>
      </c>
      <c r="E539" s="23">
        <v>0.12</v>
      </c>
      <c r="F539" s="23">
        <v>0.13</v>
      </c>
      <c r="G539" s="23">
        <v>0.13070000000000001</v>
      </c>
      <c r="H539" s="23">
        <v>0.12846132289458972</v>
      </c>
      <c r="I539" s="23">
        <v>0.13</v>
      </c>
      <c r="J539" s="23">
        <v>0.13</v>
      </c>
      <c r="K539" s="23">
        <v>0.1377321</v>
      </c>
      <c r="L539" s="23">
        <v>0.12</v>
      </c>
      <c r="M539" s="23">
        <v>0.13600000000000001</v>
      </c>
      <c r="N539" s="23">
        <v>0.13120000000000001</v>
      </c>
      <c r="O539" s="23">
        <v>0.12</v>
      </c>
      <c r="P539" s="23">
        <v>0.12</v>
      </c>
      <c r="Q539" s="23">
        <v>0.12</v>
      </c>
      <c r="R539" s="206">
        <v>0.11</v>
      </c>
      <c r="S539" s="206">
        <v>0.09</v>
      </c>
      <c r="T539" s="23">
        <v>0.12869999999999998</v>
      </c>
      <c r="U539" s="23">
        <v>0.11899999999999998</v>
      </c>
      <c r="V539" s="23">
        <v>0.13</v>
      </c>
      <c r="W539" s="23">
        <v>0.13</v>
      </c>
      <c r="X539" s="23">
        <v>0.12</v>
      </c>
      <c r="Y539" s="23">
        <v>0.12180000000000001</v>
      </c>
      <c r="Z539" s="23">
        <v>0.127</v>
      </c>
      <c r="AA539" s="23">
        <v>0.12776277686391824</v>
      </c>
      <c r="AB539" s="23">
        <v>0.1190039</v>
      </c>
      <c r="AC539" s="23">
        <v>0.11700000000000001</v>
      </c>
      <c r="AD539" s="202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204">
        <v>0.12666608156249012</v>
      </c>
    </row>
    <row r="540" spans="1:65">
      <c r="A540" s="29"/>
      <c r="B540" s="19">
        <v>1</v>
      </c>
      <c r="C540" s="9">
        <v>5</v>
      </c>
      <c r="D540" s="23">
        <v>0.13</v>
      </c>
      <c r="E540" s="23">
        <v>0.12</v>
      </c>
      <c r="F540" s="23">
        <v>0.14000000000000001</v>
      </c>
      <c r="G540" s="23">
        <v>0.12769999999999998</v>
      </c>
      <c r="H540" s="23">
        <v>0.12825183840750801</v>
      </c>
      <c r="I540" s="23">
        <v>0.13</v>
      </c>
      <c r="J540" s="23">
        <v>0.13</v>
      </c>
      <c r="K540" s="207">
        <v>0.13267480000000001</v>
      </c>
      <c r="L540" s="23">
        <v>0.14000000000000001</v>
      </c>
      <c r="M540" s="23">
        <v>0.13400000000000001</v>
      </c>
      <c r="N540" s="23">
        <v>0.1268</v>
      </c>
      <c r="O540" s="23">
        <v>0.13</v>
      </c>
      <c r="P540" s="23">
        <v>0.12</v>
      </c>
      <c r="Q540" s="23">
        <v>0.12</v>
      </c>
      <c r="R540" s="206">
        <v>0.11</v>
      </c>
      <c r="S540" s="206">
        <v>0.09</v>
      </c>
      <c r="T540" s="23">
        <v>0.13150000000000001</v>
      </c>
      <c r="U540" s="23">
        <v>0.122</v>
      </c>
      <c r="V540" s="23">
        <v>0.13200000000000001</v>
      </c>
      <c r="W540" s="23">
        <v>0.13</v>
      </c>
      <c r="X540" s="23">
        <v>0.12</v>
      </c>
      <c r="Y540" s="23">
        <v>0.1206</v>
      </c>
      <c r="Z540" s="23">
        <v>0.127</v>
      </c>
      <c r="AA540" s="23">
        <v>0.13238047525540053</v>
      </c>
      <c r="AB540" s="23">
        <v>0.1187798</v>
      </c>
      <c r="AC540" s="23">
        <v>0.122</v>
      </c>
      <c r="AD540" s="202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204">
        <v>40</v>
      </c>
    </row>
    <row r="541" spans="1:65">
      <c r="A541" s="29"/>
      <c r="B541" s="19">
        <v>1</v>
      </c>
      <c r="C541" s="9">
        <v>6</v>
      </c>
      <c r="D541" s="23">
        <v>0.13</v>
      </c>
      <c r="E541" s="23">
        <v>0.13</v>
      </c>
      <c r="F541" s="23">
        <v>0.14000000000000001</v>
      </c>
      <c r="G541" s="23">
        <v>0.1227</v>
      </c>
      <c r="H541" s="23">
        <v>0.12883455087833978</v>
      </c>
      <c r="I541" s="23">
        <v>0.13</v>
      </c>
      <c r="J541" s="23">
        <v>0.13</v>
      </c>
      <c r="K541" s="23">
        <v>0.13734969999999999</v>
      </c>
      <c r="L541" s="23">
        <v>0.12</v>
      </c>
      <c r="M541" s="23">
        <v>0.13200000000000001</v>
      </c>
      <c r="N541" s="23">
        <v>0.12709999999999999</v>
      </c>
      <c r="O541" s="23">
        <v>0.12</v>
      </c>
      <c r="P541" s="23">
        <v>0.12</v>
      </c>
      <c r="Q541" s="23">
        <v>0.12</v>
      </c>
      <c r="R541" s="206">
        <v>0.1</v>
      </c>
      <c r="S541" s="206">
        <v>0.09</v>
      </c>
      <c r="T541" s="23">
        <v>0.12739999999999999</v>
      </c>
      <c r="U541" s="23">
        <v>0.124</v>
      </c>
      <c r="V541" s="23">
        <v>0.13</v>
      </c>
      <c r="W541" s="23">
        <v>0.13</v>
      </c>
      <c r="X541" s="23">
        <v>0.12</v>
      </c>
      <c r="Y541" s="23">
        <v>0.1215</v>
      </c>
      <c r="Z541" s="23">
        <v>0.127</v>
      </c>
      <c r="AA541" s="23">
        <v>0.13210291928893012</v>
      </c>
      <c r="AB541" s="23">
        <v>0.1188487</v>
      </c>
      <c r="AC541" s="23">
        <v>0.11299999999999999</v>
      </c>
      <c r="AD541" s="202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29"/>
      <c r="B542" s="20" t="s">
        <v>273</v>
      </c>
      <c r="C542" s="12"/>
      <c r="D542" s="208">
        <v>0.13</v>
      </c>
      <c r="E542" s="208">
        <v>0.125</v>
      </c>
      <c r="F542" s="208">
        <v>0.13500000000000001</v>
      </c>
      <c r="G542" s="208">
        <v>0.12663333333333335</v>
      </c>
      <c r="H542" s="208">
        <v>0.12919011189626059</v>
      </c>
      <c r="I542" s="208">
        <v>0.13166666666666668</v>
      </c>
      <c r="J542" s="208">
        <v>0.13166666666666668</v>
      </c>
      <c r="K542" s="208">
        <v>0.13652785000000001</v>
      </c>
      <c r="L542" s="208">
        <v>0.12833333333333333</v>
      </c>
      <c r="M542" s="208">
        <v>0.13383333333333333</v>
      </c>
      <c r="N542" s="208">
        <v>0.12839999999999999</v>
      </c>
      <c r="O542" s="208">
        <v>0.12166666666666666</v>
      </c>
      <c r="P542" s="208">
        <v>0.11833333333333333</v>
      </c>
      <c r="Q542" s="208">
        <v>0.12</v>
      </c>
      <c r="R542" s="208">
        <v>0.10999999999999999</v>
      </c>
      <c r="S542" s="208">
        <v>8.9999999999999983E-2</v>
      </c>
      <c r="T542" s="208">
        <v>0.12873333333333334</v>
      </c>
      <c r="U542" s="208">
        <v>0.12283333333333334</v>
      </c>
      <c r="V542" s="208">
        <v>0.13116666666666668</v>
      </c>
      <c r="W542" s="208">
        <v>0.13</v>
      </c>
      <c r="X542" s="208">
        <v>0.12</v>
      </c>
      <c r="Y542" s="208">
        <v>0.12</v>
      </c>
      <c r="Z542" s="208">
        <v>0.128</v>
      </c>
      <c r="AA542" s="208">
        <v>0.12952109823537106</v>
      </c>
      <c r="AB542" s="208">
        <v>0.11548075000000001</v>
      </c>
      <c r="AC542" s="208">
        <v>0.11649999999999999</v>
      </c>
      <c r="AD542" s="202"/>
      <c r="AE542" s="203"/>
      <c r="AF542" s="203"/>
      <c r="AG542" s="203"/>
      <c r="AH542" s="203"/>
      <c r="AI542" s="203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56"/>
    </row>
    <row r="543" spans="1:65">
      <c r="A543" s="29"/>
      <c r="B543" s="3" t="s">
        <v>274</v>
      </c>
      <c r="C543" s="28"/>
      <c r="D543" s="23">
        <v>0.13</v>
      </c>
      <c r="E543" s="23">
        <v>0.125</v>
      </c>
      <c r="F543" s="23">
        <v>0.13500000000000001</v>
      </c>
      <c r="G543" s="23">
        <v>0.12664999999999998</v>
      </c>
      <c r="H543" s="23">
        <v>0.12857055670309092</v>
      </c>
      <c r="I543" s="23">
        <v>0.13</v>
      </c>
      <c r="J543" s="23">
        <v>0.13</v>
      </c>
      <c r="K543" s="23">
        <v>0.13708189999999998</v>
      </c>
      <c r="L543" s="23">
        <v>0.13</v>
      </c>
      <c r="M543" s="23">
        <v>0.13400000000000001</v>
      </c>
      <c r="N543" s="23">
        <v>0.12775</v>
      </c>
      <c r="O543" s="23">
        <v>0.12</v>
      </c>
      <c r="P543" s="23">
        <v>0.12</v>
      </c>
      <c r="Q543" s="23">
        <v>0.12</v>
      </c>
      <c r="R543" s="23">
        <v>0.11</v>
      </c>
      <c r="S543" s="23">
        <v>0.09</v>
      </c>
      <c r="T543" s="23">
        <v>0.12874999999999998</v>
      </c>
      <c r="U543" s="23">
        <v>0.1225</v>
      </c>
      <c r="V543" s="23">
        <v>0.13</v>
      </c>
      <c r="W543" s="23">
        <v>0.13</v>
      </c>
      <c r="X543" s="23">
        <v>0.12</v>
      </c>
      <c r="Y543" s="23">
        <v>0.11995</v>
      </c>
      <c r="Z543" s="23">
        <v>0.127</v>
      </c>
      <c r="AA543" s="23">
        <v>0.1289379455943101</v>
      </c>
      <c r="AB543" s="23">
        <v>0.11881425000000001</v>
      </c>
      <c r="AC543" s="23">
        <v>0.11599999999999999</v>
      </c>
      <c r="AD543" s="202"/>
      <c r="AE543" s="203"/>
      <c r="AF543" s="203"/>
      <c r="AG543" s="203"/>
      <c r="AH543" s="203"/>
      <c r="AI543" s="203"/>
      <c r="AJ543" s="203"/>
      <c r="AK543" s="203"/>
      <c r="AL543" s="203"/>
      <c r="AM543" s="203"/>
      <c r="AN543" s="203"/>
      <c r="AO543" s="203"/>
      <c r="AP543" s="203"/>
      <c r="AQ543" s="203"/>
      <c r="AR543" s="203"/>
      <c r="AS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F543" s="203"/>
      <c r="BG543" s="203"/>
      <c r="BH543" s="203"/>
      <c r="BI543" s="203"/>
      <c r="BJ543" s="203"/>
      <c r="BK543" s="203"/>
      <c r="BL543" s="203"/>
      <c r="BM543" s="56"/>
    </row>
    <row r="544" spans="1:65">
      <c r="A544" s="29"/>
      <c r="B544" s="3" t="s">
        <v>275</v>
      </c>
      <c r="C544" s="28"/>
      <c r="D544" s="23">
        <v>0</v>
      </c>
      <c r="E544" s="23">
        <v>5.4772255750516656E-3</v>
      </c>
      <c r="F544" s="23">
        <v>5.4772255750516656E-3</v>
      </c>
      <c r="G544" s="23">
        <v>2.6755684754210043E-3</v>
      </c>
      <c r="H544" s="23">
        <v>1.6092879038360043E-3</v>
      </c>
      <c r="I544" s="23">
        <v>4.0824829046386341E-3</v>
      </c>
      <c r="J544" s="23">
        <v>4.0824829046386341E-3</v>
      </c>
      <c r="K544" s="23">
        <v>2.0540477684318791E-3</v>
      </c>
      <c r="L544" s="23">
        <v>7.5277265270908165E-3</v>
      </c>
      <c r="M544" s="23">
        <v>1.6020819787597234E-3</v>
      </c>
      <c r="N544" s="23">
        <v>1.7332051234634689E-3</v>
      </c>
      <c r="O544" s="23">
        <v>4.0824829046386332E-3</v>
      </c>
      <c r="P544" s="23">
        <v>4.0824829046386272E-3</v>
      </c>
      <c r="Q544" s="23">
        <v>0</v>
      </c>
      <c r="R544" s="23">
        <v>6.3245553203367553E-3</v>
      </c>
      <c r="S544" s="23">
        <v>1.5202354861220293E-17</v>
      </c>
      <c r="T544" s="23">
        <v>1.732820436937042E-3</v>
      </c>
      <c r="U544" s="23">
        <v>2.6394443859772271E-3</v>
      </c>
      <c r="V544" s="23">
        <v>2.0412414523193166E-3</v>
      </c>
      <c r="W544" s="23">
        <v>0</v>
      </c>
      <c r="X544" s="23">
        <v>0</v>
      </c>
      <c r="Y544" s="23">
        <v>1.5257784898208555E-3</v>
      </c>
      <c r="Z544" s="23">
        <v>2.44948974278318E-3</v>
      </c>
      <c r="AA544" s="23">
        <v>2.3033605727246402E-3</v>
      </c>
      <c r="AB544" s="23">
        <v>7.6131041092973358E-3</v>
      </c>
      <c r="AC544" s="23">
        <v>3.0822070014844918E-3</v>
      </c>
      <c r="AD544" s="202"/>
      <c r="AE544" s="203"/>
      <c r="AF544" s="203"/>
      <c r="AG544" s="203"/>
      <c r="AH544" s="203"/>
      <c r="AI544" s="203"/>
      <c r="AJ544" s="203"/>
      <c r="AK544" s="203"/>
      <c r="AL544" s="203"/>
      <c r="AM544" s="203"/>
      <c r="AN544" s="203"/>
      <c r="AO544" s="203"/>
      <c r="AP544" s="203"/>
      <c r="AQ544" s="203"/>
      <c r="AR544" s="203"/>
      <c r="AS544" s="203"/>
      <c r="AT544" s="203"/>
      <c r="AU544" s="203"/>
      <c r="AV544" s="203"/>
      <c r="AW544" s="203"/>
      <c r="AX544" s="203"/>
      <c r="AY544" s="203"/>
      <c r="AZ544" s="203"/>
      <c r="BA544" s="203"/>
      <c r="BB544" s="203"/>
      <c r="BC544" s="203"/>
      <c r="BD544" s="203"/>
      <c r="BE544" s="203"/>
      <c r="BF544" s="203"/>
      <c r="BG544" s="203"/>
      <c r="BH544" s="203"/>
      <c r="BI544" s="203"/>
      <c r="BJ544" s="203"/>
      <c r="BK544" s="203"/>
      <c r="BL544" s="203"/>
      <c r="BM544" s="56"/>
    </row>
    <row r="545" spans="1:65">
      <c r="A545" s="29"/>
      <c r="B545" s="3" t="s">
        <v>86</v>
      </c>
      <c r="C545" s="28"/>
      <c r="D545" s="13">
        <v>0</v>
      </c>
      <c r="E545" s="13">
        <v>4.3817804600413325E-2</v>
      </c>
      <c r="F545" s="13">
        <v>4.0572041296679004E-2</v>
      </c>
      <c r="G545" s="13">
        <v>2.1128469139939491E-2</v>
      </c>
      <c r="H545" s="13">
        <v>1.2456742085092854E-2</v>
      </c>
      <c r="I545" s="13">
        <v>3.100619927573646E-2</v>
      </c>
      <c r="J545" s="13">
        <v>3.100619927573646E-2</v>
      </c>
      <c r="K545" s="13">
        <v>1.5044899399147346E-2</v>
      </c>
      <c r="L545" s="13">
        <v>5.8657609302006364E-2</v>
      </c>
      <c r="M545" s="13">
        <v>1.1970724623360325E-2</v>
      </c>
      <c r="N545" s="13">
        <v>1.3498482269964713E-2</v>
      </c>
      <c r="O545" s="13">
        <v>3.3554654010728498E-2</v>
      </c>
      <c r="P545" s="13">
        <v>3.4499855532157411E-2</v>
      </c>
      <c r="Q545" s="13">
        <v>0</v>
      </c>
      <c r="R545" s="13">
        <v>5.7495957457606876E-2</v>
      </c>
      <c r="S545" s="13">
        <v>1.6891505401355884E-16</v>
      </c>
      <c r="T545" s="13">
        <v>1.3460541975171223E-2</v>
      </c>
      <c r="U545" s="13">
        <v>2.1488013997100899E-2</v>
      </c>
      <c r="V545" s="13">
        <v>1.5562196586932527E-2</v>
      </c>
      <c r="W545" s="13">
        <v>0</v>
      </c>
      <c r="X545" s="13">
        <v>0</v>
      </c>
      <c r="Y545" s="13">
        <v>1.2714820748507129E-2</v>
      </c>
      <c r="Z545" s="13">
        <v>1.9136638615493595E-2</v>
      </c>
      <c r="AA545" s="13">
        <v>1.7783670800404109E-2</v>
      </c>
      <c r="AB545" s="13">
        <v>6.5925308844091632E-2</v>
      </c>
      <c r="AC545" s="13">
        <v>2.6456712459094353E-2</v>
      </c>
      <c r="AD545" s="151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276</v>
      </c>
      <c r="C546" s="28"/>
      <c r="D546" s="13">
        <v>2.6320530298121758E-2</v>
      </c>
      <c r="E546" s="13">
        <v>-1.3153336251806036E-2</v>
      </c>
      <c r="F546" s="13">
        <v>6.5794396848049441E-2</v>
      </c>
      <c r="G546" s="13">
        <v>-2.5853984549617515E-4</v>
      </c>
      <c r="H546" s="13">
        <v>1.9926647312644929E-2</v>
      </c>
      <c r="I546" s="13">
        <v>3.9478485814764319E-2</v>
      </c>
      <c r="J546" s="13">
        <v>3.9478485814764319E-2</v>
      </c>
      <c r="K546" s="13">
        <v>7.7856426249711008E-2</v>
      </c>
      <c r="L546" s="13">
        <v>1.3162574781478975E-2</v>
      </c>
      <c r="M546" s="13">
        <v>5.6583827986399715E-2</v>
      </c>
      <c r="N546" s="13">
        <v>1.368889300214482E-2</v>
      </c>
      <c r="O546" s="13">
        <v>-3.9469247285091269E-2</v>
      </c>
      <c r="P546" s="13">
        <v>-6.5785158318376391E-2</v>
      </c>
      <c r="Q546" s="13">
        <v>-5.262720280173383E-2</v>
      </c>
      <c r="R546" s="13">
        <v>-0.13157493590158942</v>
      </c>
      <c r="S546" s="13">
        <v>-0.28947040210130048</v>
      </c>
      <c r="T546" s="13">
        <v>1.6320484105473376E-2</v>
      </c>
      <c r="U546" s="13">
        <v>-3.0258678423441432E-2</v>
      </c>
      <c r="V546" s="13">
        <v>3.5531099159771706E-2</v>
      </c>
      <c r="W546" s="13">
        <v>2.6320530298121758E-2</v>
      </c>
      <c r="X546" s="13">
        <v>-5.262720280173383E-2</v>
      </c>
      <c r="Y546" s="13">
        <v>-5.262720280173383E-2</v>
      </c>
      <c r="Z546" s="13">
        <v>1.0530983678150641E-2</v>
      </c>
      <c r="AA546" s="13">
        <v>2.2539709428624155E-2</v>
      </c>
      <c r="AB546" s="13">
        <v>-8.8305657082885958E-2</v>
      </c>
      <c r="AC546" s="13">
        <v>-8.0258909386683341E-2</v>
      </c>
      <c r="AD546" s="151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277</v>
      </c>
      <c r="C547" s="46"/>
      <c r="D547" s="44">
        <v>0.31</v>
      </c>
      <c r="E547" s="44">
        <v>0.46</v>
      </c>
      <c r="F547" s="44">
        <v>1.07</v>
      </c>
      <c r="G547" s="44">
        <v>0.21</v>
      </c>
      <c r="H547" s="44">
        <v>0.18</v>
      </c>
      <c r="I547" s="44">
        <v>0.56000000000000005</v>
      </c>
      <c r="J547" s="44">
        <v>0.56000000000000005</v>
      </c>
      <c r="K547" s="44">
        <v>1.3</v>
      </c>
      <c r="L547" s="44">
        <v>0.05</v>
      </c>
      <c r="M547" s="44">
        <v>0.89</v>
      </c>
      <c r="N547" s="44">
        <v>0.06</v>
      </c>
      <c r="O547" s="44">
        <v>0.97</v>
      </c>
      <c r="P547" s="44">
        <v>1.47</v>
      </c>
      <c r="Q547" s="44">
        <v>1.22</v>
      </c>
      <c r="R547" s="44">
        <v>2.75</v>
      </c>
      <c r="S547" s="44">
        <v>5.8</v>
      </c>
      <c r="T547" s="44">
        <v>0.11</v>
      </c>
      <c r="U547" s="44">
        <v>0.79</v>
      </c>
      <c r="V547" s="44">
        <v>0.48</v>
      </c>
      <c r="W547" s="44">
        <v>0.31</v>
      </c>
      <c r="X547" s="44">
        <v>1.22</v>
      </c>
      <c r="Y547" s="44">
        <v>1.22</v>
      </c>
      <c r="Z547" s="44">
        <v>0.05</v>
      </c>
      <c r="AA547" s="44">
        <v>0.23</v>
      </c>
      <c r="AB547" s="44">
        <v>1.91</v>
      </c>
      <c r="AC547" s="44">
        <v>1.75</v>
      </c>
      <c r="AD547" s="151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5"/>
    </row>
    <row r="549" spans="1:65" ht="15">
      <c r="B549" s="8" t="s">
        <v>500</v>
      </c>
      <c r="BM549" s="27" t="s">
        <v>66</v>
      </c>
    </row>
    <row r="550" spans="1:65" ht="15">
      <c r="A550" s="24" t="s">
        <v>56</v>
      </c>
      <c r="B550" s="18" t="s">
        <v>110</v>
      </c>
      <c r="C550" s="15" t="s">
        <v>111</v>
      </c>
      <c r="D550" s="16" t="s">
        <v>236</v>
      </c>
      <c r="E550" s="17" t="s">
        <v>236</v>
      </c>
      <c r="F550" s="17" t="s">
        <v>236</v>
      </c>
      <c r="G550" s="17" t="s">
        <v>236</v>
      </c>
      <c r="H550" s="17" t="s">
        <v>236</v>
      </c>
      <c r="I550" s="17" t="s">
        <v>236</v>
      </c>
      <c r="J550" s="17" t="s">
        <v>236</v>
      </c>
      <c r="K550" s="17" t="s">
        <v>236</v>
      </c>
      <c r="L550" s="17" t="s">
        <v>236</v>
      </c>
      <c r="M550" s="17" t="s">
        <v>236</v>
      </c>
      <c r="N550" s="17" t="s">
        <v>236</v>
      </c>
      <c r="O550" s="17" t="s">
        <v>236</v>
      </c>
      <c r="P550" s="17" t="s">
        <v>236</v>
      </c>
      <c r="Q550" s="17" t="s">
        <v>236</v>
      </c>
      <c r="R550" s="17" t="s">
        <v>236</v>
      </c>
      <c r="S550" s="17" t="s">
        <v>236</v>
      </c>
      <c r="T550" s="17" t="s">
        <v>236</v>
      </c>
      <c r="U550" s="17" t="s">
        <v>236</v>
      </c>
      <c r="V550" s="17" t="s">
        <v>236</v>
      </c>
      <c r="W550" s="17" t="s">
        <v>236</v>
      </c>
      <c r="X550" s="17" t="s">
        <v>236</v>
      </c>
      <c r="Y550" s="17" t="s">
        <v>236</v>
      </c>
      <c r="Z550" s="17" t="s">
        <v>236</v>
      </c>
      <c r="AA550" s="17" t="s">
        <v>236</v>
      </c>
      <c r="AB550" s="17" t="s">
        <v>236</v>
      </c>
      <c r="AC550" s="17" t="s">
        <v>236</v>
      </c>
      <c r="AD550" s="151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237</v>
      </c>
      <c r="C551" s="9" t="s">
        <v>237</v>
      </c>
      <c r="D551" s="149" t="s">
        <v>239</v>
      </c>
      <c r="E551" s="150" t="s">
        <v>241</v>
      </c>
      <c r="F551" s="150" t="s">
        <v>242</v>
      </c>
      <c r="G551" s="150" t="s">
        <v>243</v>
      </c>
      <c r="H551" s="150" t="s">
        <v>244</v>
      </c>
      <c r="I551" s="150" t="s">
        <v>245</v>
      </c>
      <c r="J551" s="150" t="s">
        <v>246</v>
      </c>
      <c r="K551" s="150" t="s">
        <v>247</v>
      </c>
      <c r="L551" s="150" t="s">
        <v>248</v>
      </c>
      <c r="M551" s="150" t="s">
        <v>249</v>
      </c>
      <c r="N551" s="150" t="s">
        <v>250</v>
      </c>
      <c r="O551" s="150" t="s">
        <v>251</v>
      </c>
      <c r="P551" s="150" t="s">
        <v>252</v>
      </c>
      <c r="Q551" s="150" t="s">
        <v>253</v>
      </c>
      <c r="R551" s="150" t="s">
        <v>254</v>
      </c>
      <c r="S551" s="150" t="s">
        <v>255</v>
      </c>
      <c r="T551" s="150" t="s">
        <v>256</v>
      </c>
      <c r="U551" s="150" t="s">
        <v>257</v>
      </c>
      <c r="V551" s="150" t="s">
        <v>258</v>
      </c>
      <c r="W551" s="150" t="s">
        <v>259</v>
      </c>
      <c r="X551" s="150" t="s">
        <v>260</v>
      </c>
      <c r="Y551" s="150" t="s">
        <v>261</v>
      </c>
      <c r="Z551" s="150" t="s">
        <v>263</v>
      </c>
      <c r="AA551" s="150" t="s">
        <v>264</v>
      </c>
      <c r="AB551" s="150" t="s">
        <v>265</v>
      </c>
      <c r="AC551" s="150" t="s">
        <v>266</v>
      </c>
      <c r="AD551" s="151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114</v>
      </c>
      <c r="E552" s="11" t="s">
        <v>287</v>
      </c>
      <c r="F552" s="11" t="s">
        <v>287</v>
      </c>
      <c r="G552" s="11" t="s">
        <v>114</v>
      </c>
      <c r="H552" s="11" t="s">
        <v>287</v>
      </c>
      <c r="I552" s="11" t="s">
        <v>288</v>
      </c>
      <c r="J552" s="11" t="s">
        <v>288</v>
      </c>
      <c r="K552" s="11" t="s">
        <v>114</v>
      </c>
      <c r="L552" s="11" t="s">
        <v>288</v>
      </c>
      <c r="M552" s="11" t="s">
        <v>114</v>
      </c>
      <c r="N552" s="11" t="s">
        <v>114</v>
      </c>
      <c r="O552" s="11" t="s">
        <v>288</v>
      </c>
      <c r="P552" s="11" t="s">
        <v>288</v>
      </c>
      <c r="Q552" s="11" t="s">
        <v>288</v>
      </c>
      <c r="R552" s="11" t="s">
        <v>288</v>
      </c>
      <c r="S552" s="11" t="s">
        <v>288</v>
      </c>
      <c r="T552" s="11" t="s">
        <v>288</v>
      </c>
      <c r="U552" s="11" t="s">
        <v>287</v>
      </c>
      <c r="V552" s="11" t="s">
        <v>114</v>
      </c>
      <c r="W552" s="11" t="s">
        <v>114</v>
      </c>
      <c r="X552" s="11" t="s">
        <v>288</v>
      </c>
      <c r="Y552" s="11" t="s">
        <v>114</v>
      </c>
      <c r="Z552" s="11" t="s">
        <v>288</v>
      </c>
      <c r="AA552" s="11" t="s">
        <v>114</v>
      </c>
      <c r="AB552" s="11" t="s">
        <v>114</v>
      </c>
      <c r="AC552" s="11" t="s">
        <v>287</v>
      </c>
      <c r="AD552" s="151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151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00">
        <v>2.75E-2</v>
      </c>
      <c r="E554" s="200">
        <v>2.81E-2</v>
      </c>
      <c r="F554" s="200">
        <v>2.7999999999999997E-2</v>
      </c>
      <c r="G554" s="200">
        <v>2.7900000000000001E-2</v>
      </c>
      <c r="H554" s="200">
        <v>2.8812344020560824E-2</v>
      </c>
      <c r="I554" s="230">
        <v>3.15E-2</v>
      </c>
      <c r="J554" s="200">
        <v>2.8899999999999999E-2</v>
      </c>
      <c r="K554" s="200">
        <v>2.7660000000000001E-2</v>
      </c>
      <c r="L554" s="200">
        <v>2.9399999999999999E-2</v>
      </c>
      <c r="M554" s="200">
        <v>2.6600000000000002E-2</v>
      </c>
      <c r="N554" s="200">
        <v>2.9300000000000003E-2</v>
      </c>
      <c r="O554" s="200">
        <v>2.7999999999999997E-2</v>
      </c>
      <c r="P554" s="200">
        <v>2.6800000000000001E-2</v>
      </c>
      <c r="Q554" s="200">
        <v>2.6899999999999997E-2</v>
      </c>
      <c r="R554" s="200">
        <v>2.6499999999999999E-2</v>
      </c>
      <c r="S554" s="200">
        <v>2.9300000000000003E-2</v>
      </c>
      <c r="T554" s="200">
        <v>2.7199999999999998E-2</v>
      </c>
      <c r="U554" s="201">
        <v>2.2200000000000001E-2</v>
      </c>
      <c r="V554" s="201">
        <v>3.61E-2</v>
      </c>
      <c r="W554" s="200">
        <v>2.5230000000000002E-2</v>
      </c>
      <c r="X554" s="200">
        <v>2.7400000000000001E-2</v>
      </c>
      <c r="Y554" s="201" t="s">
        <v>104</v>
      </c>
      <c r="Z554" s="200">
        <v>3.1E-2</v>
      </c>
      <c r="AA554" s="200">
        <v>2.8868460571835675E-2</v>
      </c>
      <c r="AB554" s="200">
        <v>2.6352199999999999E-2</v>
      </c>
      <c r="AC554" s="201">
        <v>2.35E-2</v>
      </c>
      <c r="AD554" s="202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4">
        <v>1</v>
      </c>
    </row>
    <row r="555" spans="1:65">
      <c r="A555" s="29"/>
      <c r="B555" s="19">
        <v>1</v>
      </c>
      <c r="C555" s="9">
        <v>2</v>
      </c>
      <c r="D555" s="23">
        <v>2.7900000000000001E-2</v>
      </c>
      <c r="E555" s="23">
        <v>2.7900000000000001E-2</v>
      </c>
      <c r="F555" s="23">
        <v>2.9000000000000001E-2</v>
      </c>
      <c r="G555" s="23">
        <v>2.75E-2</v>
      </c>
      <c r="H555" s="23">
        <v>2.9518662107002012E-2</v>
      </c>
      <c r="I555" s="23">
        <v>3.0400000000000003E-2</v>
      </c>
      <c r="J555" s="23">
        <v>2.8499999999999998E-2</v>
      </c>
      <c r="K555" s="23">
        <v>2.7785000000000001E-2</v>
      </c>
      <c r="L555" s="23">
        <v>3.0800000000000001E-2</v>
      </c>
      <c r="M555" s="23">
        <v>2.6899999999999997E-2</v>
      </c>
      <c r="N555" s="23">
        <v>2.9500000000000002E-2</v>
      </c>
      <c r="O555" s="23">
        <v>2.7900000000000001E-2</v>
      </c>
      <c r="P555" s="23">
        <v>2.7400000000000001E-2</v>
      </c>
      <c r="Q555" s="23">
        <v>2.6600000000000002E-2</v>
      </c>
      <c r="R555" s="23">
        <v>2.75E-2</v>
      </c>
      <c r="S555" s="23">
        <v>2.86E-2</v>
      </c>
      <c r="T555" s="23">
        <v>2.6499999999999999E-2</v>
      </c>
      <c r="U555" s="206">
        <v>2.3300000000000001E-2</v>
      </c>
      <c r="V555" s="206">
        <v>3.5700000000000003E-2</v>
      </c>
      <c r="W555" s="23">
        <v>2.6039999999999997E-2</v>
      </c>
      <c r="X555" s="23">
        <v>2.7199999999999998E-2</v>
      </c>
      <c r="Y555" s="206" t="s">
        <v>104</v>
      </c>
      <c r="Z555" s="207">
        <v>2.3E-2</v>
      </c>
      <c r="AA555" s="23">
        <v>2.8137220320217933E-2</v>
      </c>
      <c r="AB555" s="23">
        <v>2.6823100000000002E-2</v>
      </c>
      <c r="AC555" s="206">
        <v>2.29E-2</v>
      </c>
      <c r="AD555" s="202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4">
        <v>27</v>
      </c>
    </row>
    <row r="556" spans="1:65">
      <c r="A556" s="29"/>
      <c r="B556" s="19">
        <v>1</v>
      </c>
      <c r="C556" s="9">
        <v>3</v>
      </c>
      <c r="D556" s="23">
        <v>2.7199999999999998E-2</v>
      </c>
      <c r="E556" s="23">
        <v>2.7999999999999997E-2</v>
      </c>
      <c r="F556" s="23">
        <v>2.8200000000000003E-2</v>
      </c>
      <c r="G556" s="23">
        <v>2.7300000000000001E-2</v>
      </c>
      <c r="H556" s="23">
        <v>2.9262281947835971E-2</v>
      </c>
      <c r="I556" s="23">
        <v>3.0600000000000002E-2</v>
      </c>
      <c r="J556" s="23">
        <v>2.81E-2</v>
      </c>
      <c r="K556" s="23">
        <v>2.7887000000000002E-2</v>
      </c>
      <c r="L556" s="23">
        <v>3.0400000000000003E-2</v>
      </c>
      <c r="M556" s="23">
        <v>2.6800000000000001E-2</v>
      </c>
      <c r="N556" s="23">
        <v>2.9899999999999999E-2</v>
      </c>
      <c r="O556" s="23">
        <v>2.8299999999999999E-2</v>
      </c>
      <c r="P556" s="23">
        <v>2.7099999999999999E-2</v>
      </c>
      <c r="Q556" s="23">
        <v>2.7E-2</v>
      </c>
      <c r="R556" s="23">
        <v>2.6699999999999998E-2</v>
      </c>
      <c r="S556" s="23">
        <v>2.86E-2</v>
      </c>
      <c r="T556" s="23">
        <v>2.7300000000000001E-2</v>
      </c>
      <c r="U556" s="206">
        <v>2.2000000000000002E-2</v>
      </c>
      <c r="V556" s="207">
        <v>4.3400000000000001E-2</v>
      </c>
      <c r="W556" s="23">
        <v>2.5540000000000004E-2</v>
      </c>
      <c r="X556" s="23">
        <v>2.75E-2</v>
      </c>
      <c r="Y556" s="206" t="s">
        <v>104</v>
      </c>
      <c r="Z556" s="207">
        <v>2.3E-2</v>
      </c>
      <c r="AA556" s="23">
        <v>2.8171983982941098E-2</v>
      </c>
      <c r="AB556" s="23">
        <v>2.65087E-2</v>
      </c>
      <c r="AC556" s="206">
        <v>2.3300000000000001E-2</v>
      </c>
      <c r="AD556" s="202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4">
        <v>16</v>
      </c>
    </row>
    <row r="557" spans="1:65">
      <c r="A557" s="29"/>
      <c r="B557" s="19">
        <v>1</v>
      </c>
      <c r="C557" s="9">
        <v>4</v>
      </c>
      <c r="D557" s="23">
        <v>2.7700000000000002E-2</v>
      </c>
      <c r="E557" s="23">
        <v>2.7999999999999997E-2</v>
      </c>
      <c r="F557" s="23">
        <v>2.8200000000000003E-2</v>
      </c>
      <c r="G557" s="23">
        <v>2.8200000000000003E-2</v>
      </c>
      <c r="H557" s="23">
        <v>2.8898390639078016E-2</v>
      </c>
      <c r="I557" s="23">
        <v>3.0600000000000002E-2</v>
      </c>
      <c r="J557" s="23">
        <v>2.7900000000000001E-2</v>
      </c>
      <c r="K557" s="23">
        <v>2.7198E-2</v>
      </c>
      <c r="L557" s="23">
        <v>2.92E-2</v>
      </c>
      <c r="M557" s="23">
        <v>2.6600000000000002E-2</v>
      </c>
      <c r="N557" s="23">
        <v>2.9700000000000001E-2</v>
      </c>
      <c r="O557" s="23">
        <v>2.86E-2</v>
      </c>
      <c r="P557" s="23">
        <v>2.7199999999999998E-2</v>
      </c>
      <c r="Q557" s="23">
        <v>2.6899999999999997E-2</v>
      </c>
      <c r="R557" s="23">
        <v>2.6499999999999999E-2</v>
      </c>
      <c r="S557" s="23">
        <v>2.9399999999999999E-2</v>
      </c>
      <c r="T557" s="23">
        <v>2.7400000000000001E-2</v>
      </c>
      <c r="U557" s="206">
        <v>2.06E-2</v>
      </c>
      <c r="V557" s="206">
        <v>3.4499999999999996E-2</v>
      </c>
      <c r="W557" s="23">
        <v>2.5670000000000002E-2</v>
      </c>
      <c r="X557" s="23">
        <v>2.7799999999999998E-2</v>
      </c>
      <c r="Y557" s="206" t="s">
        <v>104</v>
      </c>
      <c r="Z557" s="207">
        <v>2.3E-2</v>
      </c>
      <c r="AA557" s="23">
        <v>2.7862456616439515E-2</v>
      </c>
      <c r="AB557" s="23">
        <v>2.6354000000000002E-2</v>
      </c>
      <c r="AC557" s="206">
        <v>2.3099999999999999E-2</v>
      </c>
      <c r="AD557" s="202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4">
        <v>2.8044645193091813E-2</v>
      </c>
    </row>
    <row r="558" spans="1:65">
      <c r="A558" s="29"/>
      <c r="B558" s="19">
        <v>1</v>
      </c>
      <c r="C558" s="9">
        <v>5</v>
      </c>
      <c r="D558" s="23">
        <v>2.7300000000000001E-2</v>
      </c>
      <c r="E558" s="23">
        <v>2.81E-2</v>
      </c>
      <c r="F558" s="23">
        <v>2.7799999999999998E-2</v>
      </c>
      <c r="G558" s="23">
        <v>2.7999999999999997E-2</v>
      </c>
      <c r="H558" s="23">
        <v>2.886950750658383E-2</v>
      </c>
      <c r="I558" s="23">
        <v>3.0099999999999998E-2</v>
      </c>
      <c r="J558" s="23">
        <v>2.8200000000000003E-2</v>
      </c>
      <c r="K558" s="23">
        <v>2.7522000000000001E-2</v>
      </c>
      <c r="L558" s="23">
        <v>3.0200000000000001E-2</v>
      </c>
      <c r="M558" s="23">
        <v>2.63E-2</v>
      </c>
      <c r="N558" s="23">
        <v>2.9000000000000001E-2</v>
      </c>
      <c r="O558" s="23">
        <v>2.9100000000000001E-2</v>
      </c>
      <c r="P558" s="23">
        <v>2.7700000000000002E-2</v>
      </c>
      <c r="Q558" s="23">
        <v>2.6699999999999998E-2</v>
      </c>
      <c r="R558" s="23">
        <v>2.6400000000000003E-2</v>
      </c>
      <c r="S558" s="23">
        <v>2.9399999999999999E-2</v>
      </c>
      <c r="T558" s="23">
        <v>2.7799999999999998E-2</v>
      </c>
      <c r="U558" s="206">
        <v>2.1499999999999998E-2</v>
      </c>
      <c r="V558" s="206">
        <v>3.4999999999999996E-2</v>
      </c>
      <c r="W558" s="23">
        <v>2.5969999999999997E-2</v>
      </c>
      <c r="X558" s="23">
        <v>2.7300000000000001E-2</v>
      </c>
      <c r="Y558" s="206" t="s">
        <v>104</v>
      </c>
      <c r="Z558" s="207">
        <v>2.3E-2</v>
      </c>
      <c r="AA558" s="23">
        <v>2.889454290647768E-2</v>
      </c>
      <c r="AB558" s="23">
        <v>2.6508199999999999E-2</v>
      </c>
      <c r="AC558" s="207">
        <v>2.46E-2</v>
      </c>
      <c r="AD558" s="202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4">
        <v>41</v>
      </c>
    </row>
    <row r="559" spans="1:65">
      <c r="A559" s="29"/>
      <c r="B559" s="19">
        <v>1</v>
      </c>
      <c r="C559" s="9">
        <v>6</v>
      </c>
      <c r="D559" s="23">
        <v>2.7400000000000001E-2</v>
      </c>
      <c r="E559" s="207">
        <v>2.9700000000000001E-2</v>
      </c>
      <c r="F559" s="23">
        <v>2.8200000000000003E-2</v>
      </c>
      <c r="G559" s="23">
        <v>2.7300000000000001E-2</v>
      </c>
      <c r="H559" s="23">
        <v>2.887139842751462E-2</v>
      </c>
      <c r="I559" s="23">
        <v>3.0499999999999999E-2</v>
      </c>
      <c r="J559" s="23">
        <v>2.7700000000000002E-2</v>
      </c>
      <c r="K559" s="23">
        <v>2.7436000000000002E-2</v>
      </c>
      <c r="L559" s="23">
        <v>2.8799999999999999E-2</v>
      </c>
      <c r="M559" s="23">
        <v>2.6400000000000003E-2</v>
      </c>
      <c r="N559" s="23">
        <v>2.9300000000000003E-2</v>
      </c>
      <c r="O559" s="23">
        <v>2.7999999999999997E-2</v>
      </c>
      <c r="P559" s="23">
        <v>2.7199999999999998E-2</v>
      </c>
      <c r="Q559" s="23">
        <v>2.6800000000000001E-2</v>
      </c>
      <c r="R559" s="23">
        <v>2.5799999999999997E-2</v>
      </c>
      <c r="S559" s="23">
        <v>2.86E-2</v>
      </c>
      <c r="T559" s="23">
        <v>2.7199999999999998E-2</v>
      </c>
      <c r="U559" s="206">
        <v>2.3099999999999999E-2</v>
      </c>
      <c r="V559" s="206">
        <v>3.4699999999999995E-2</v>
      </c>
      <c r="W559" s="23">
        <v>2.5750000000000002E-2</v>
      </c>
      <c r="X559" s="23">
        <v>2.7999999999999997E-2</v>
      </c>
      <c r="Y559" s="206" t="s">
        <v>104</v>
      </c>
      <c r="Z559" s="23">
        <v>3.1E-2</v>
      </c>
      <c r="AA559" s="23">
        <v>2.8829236441630896E-2</v>
      </c>
      <c r="AB559" s="23">
        <v>2.69328E-2</v>
      </c>
      <c r="AC559" s="206">
        <v>2.2699999999999998E-2</v>
      </c>
      <c r="AD559" s="202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29"/>
      <c r="B560" s="20" t="s">
        <v>273</v>
      </c>
      <c r="C560" s="12"/>
      <c r="D560" s="208">
        <v>2.75E-2</v>
      </c>
      <c r="E560" s="208">
        <v>2.8300000000000002E-2</v>
      </c>
      <c r="F560" s="208">
        <v>2.8233333333333333E-2</v>
      </c>
      <c r="G560" s="208">
        <v>2.7700000000000002E-2</v>
      </c>
      <c r="H560" s="208">
        <v>2.9038764108095878E-2</v>
      </c>
      <c r="I560" s="208">
        <v>3.0616666666666667E-2</v>
      </c>
      <c r="J560" s="208">
        <v>2.8216666666666668E-2</v>
      </c>
      <c r="K560" s="208">
        <v>2.7581333333333336E-2</v>
      </c>
      <c r="L560" s="208">
        <v>2.9800000000000004E-2</v>
      </c>
      <c r="M560" s="208">
        <v>2.6599999999999999E-2</v>
      </c>
      <c r="N560" s="208">
        <v>2.945E-2</v>
      </c>
      <c r="O560" s="208">
        <v>2.8316666666666667E-2</v>
      </c>
      <c r="P560" s="208">
        <v>2.7233333333333332E-2</v>
      </c>
      <c r="Q560" s="208">
        <v>2.6816666666666666E-2</v>
      </c>
      <c r="R560" s="208">
        <v>2.6566666666666666E-2</v>
      </c>
      <c r="S560" s="208">
        <v>2.8983333333333333E-2</v>
      </c>
      <c r="T560" s="208">
        <v>2.7233333333333332E-2</v>
      </c>
      <c r="U560" s="208">
        <v>2.211666666666667E-2</v>
      </c>
      <c r="V560" s="208">
        <v>3.6566666666666664E-2</v>
      </c>
      <c r="W560" s="208">
        <v>2.5700000000000001E-2</v>
      </c>
      <c r="X560" s="208">
        <v>2.753333333333333E-2</v>
      </c>
      <c r="Y560" s="208" t="s">
        <v>725</v>
      </c>
      <c r="Z560" s="208">
        <v>2.5666666666666667E-2</v>
      </c>
      <c r="AA560" s="208">
        <v>2.8460650139923802E-2</v>
      </c>
      <c r="AB560" s="208">
        <v>2.6579833333333334E-2</v>
      </c>
      <c r="AC560" s="208">
        <v>2.3349999999999999E-2</v>
      </c>
      <c r="AD560" s="202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29"/>
      <c r="B561" s="3" t="s">
        <v>274</v>
      </c>
      <c r="C561" s="28"/>
      <c r="D561" s="23">
        <v>2.7450000000000002E-2</v>
      </c>
      <c r="E561" s="23">
        <v>2.8049999999999999E-2</v>
      </c>
      <c r="F561" s="23">
        <v>2.8200000000000003E-2</v>
      </c>
      <c r="G561" s="23">
        <v>2.7700000000000002E-2</v>
      </c>
      <c r="H561" s="23">
        <v>2.8884894533296318E-2</v>
      </c>
      <c r="I561" s="23">
        <v>3.0550000000000001E-2</v>
      </c>
      <c r="J561" s="23">
        <v>2.8150000000000001E-2</v>
      </c>
      <c r="K561" s="23">
        <v>2.7591000000000001E-2</v>
      </c>
      <c r="L561" s="23">
        <v>2.98E-2</v>
      </c>
      <c r="M561" s="23">
        <v>2.6600000000000002E-2</v>
      </c>
      <c r="N561" s="23">
        <v>2.9400000000000003E-2</v>
      </c>
      <c r="O561" s="23">
        <v>2.8149999999999998E-2</v>
      </c>
      <c r="P561" s="23">
        <v>2.7199999999999998E-2</v>
      </c>
      <c r="Q561" s="23">
        <v>2.6849999999999999E-2</v>
      </c>
      <c r="R561" s="23">
        <v>2.6499999999999999E-2</v>
      </c>
      <c r="S561" s="23">
        <v>2.8950000000000004E-2</v>
      </c>
      <c r="T561" s="23">
        <v>2.725E-2</v>
      </c>
      <c r="U561" s="23">
        <v>2.2100000000000002E-2</v>
      </c>
      <c r="V561" s="23">
        <v>3.5349999999999999E-2</v>
      </c>
      <c r="W561" s="23">
        <v>2.5710000000000004E-2</v>
      </c>
      <c r="X561" s="23">
        <v>2.7450000000000002E-2</v>
      </c>
      <c r="Y561" s="23" t="s">
        <v>725</v>
      </c>
      <c r="Z561" s="23">
        <v>2.3E-2</v>
      </c>
      <c r="AA561" s="23">
        <v>2.8500610212285997E-2</v>
      </c>
      <c r="AB561" s="23">
        <v>2.6508449999999999E-2</v>
      </c>
      <c r="AC561" s="23">
        <v>2.3199999999999998E-2</v>
      </c>
      <c r="AD561" s="202"/>
      <c r="AE561" s="203"/>
      <c r="AF561" s="203"/>
      <c r="AG561" s="203"/>
      <c r="AH561" s="203"/>
      <c r="AI561" s="203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29"/>
      <c r="B562" s="3" t="s">
        <v>275</v>
      </c>
      <c r="C562" s="28"/>
      <c r="D562" s="23">
        <v>2.6076809620810678E-4</v>
      </c>
      <c r="E562" s="23">
        <v>6.8992753242641427E-4</v>
      </c>
      <c r="F562" s="23">
        <v>4.0824829046386411E-4</v>
      </c>
      <c r="G562" s="23">
        <v>3.8470768123342674E-4</v>
      </c>
      <c r="H562" s="23">
        <v>2.8561937926951529E-4</v>
      </c>
      <c r="I562" s="23">
        <v>4.7081489639418464E-4</v>
      </c>
      <c r="J562" s="23">
        <v>4.308905506815685E-4</v>
      </c>
      <c r="K562" s="23">
        <v>2.5007492210668954E-4</v>
      </c>
      <c r="L562" s="23">
        <v>7.797435475847183E-4</v>
      </c>
      <c r="M562" s="23">
        <v>2.2803508501982622E-4</v>
      </c>
      <c r="N562" s="23">
        <v>3.2093613071762332E-4</v>
      </c>
      <c r="O562" s="23">
        <v>4.6224091842530292E-4</v>
      </c>
      <c r="P562" s="23">
        <v>3.0110906108363309E-4</v>
      </c>
      <c r="Q562" s="23">
        <v>1.4719601443879634E-4</v>
      </c>
      <c r="R562" s="23">
        <v>5.5015149428740769E-4</v>
      </c>
      <c r="S562" s="23">
        <v>4.2150523919242875E-4</v>
      </c>
      <c r="T562" s="23">
        <v>4.2268979957726282E-4</v>
      </c>
      <c r="U562" s="23">
        <v>1.0068101443006358E-3</v>
      </c>
      <c r="V562" s="23">
        <v>3.4021561790527309E-3</v>
      </c>
      <c r="W562" s="23">
        <v>2.961080883731455E-4</v>
      </c>
      <c r="X562" s="23">
        <v>3.0767948691238096E-4</v>
      </c>
      <c r="Y562" s="23" t="s">
        <v>725</v>
      </c>
      <c r="Z562" s="23">
        <v>4.1311822359545777E-3</v>
      </c>
      <c r="AA562" s="23">
        <v>4.5523590215419517E-4</v>
      </c>
      <c r="AB562" s="23">
        <v>2.4362801699859309E-4</v>
      </c>
      <c r="AC562" s="23">
        <v>6.7453687816160257E-4</v>
      </c>
      <c r="AD562" s="202"/>
      <c r="AE562" s="203"/>
      <c r="AF562" s="203"/>
      <c r="AG562" s="203"/>
      <c r="AH562" s="203"/>
      <c r="AI562" s="203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56"/>
    </row>
    <row r="563" spans="1:65">
      <c r="A563" s="29"/>
      <c r="B563" s="3" t="s">
        <v>86</v>
      </c>
      <c r="C563" s="28"/>
      <c r="D563" s="13">
        <v>9.4824762257493377E-3</v>
      </c>
      <c r="E563" s="13">
        <v>2.4379064750049972E-2</v>
      </c>
      <c r="F563" s="13">
        <v>1.4459797773218328E-2</v>
      </c>
      <c r="G563" s="13">
        <v>1.3888363943445007E-2</v>
      </c>
      <c r="H563" s="13">
        <v>9.8357966684224658E-3</v>
      </c>
      <c r="I563" s="13">
        <v>1.537773205424664E-2</v>
      </c>
      <c r="J563" s="13">
        <v>1.5270781477196757E-2</v>
      </c>
      <c r="K563" s="13">
        <v>9.0668177308332754E-3</v>
      </c>
      <c r="L563" s="13">
        <v>2.6165890858547591E-2</v>
      </c>
      <c r="M563" s="13">
        <v>8.5727475571363235E-3</v>
      </c>
      <c r="N563" s="13">
        <v>1.0897661484469382E-2</v>
      </c>
      <c r="O563" s="13">
        <v>1.6323987701894159E-2</v>
      </c>
      <c r="P563" s="13">
        <v>1.1056636269900848E-2</v>
      </c>
      <c r="Q563" s="13">
        <v>5.4889750567605851E-3</v>
      </c>
      <c r="R563" s="13">
        <v>2.0708337300655247E-2</v>
      </c>
      <c r="S563" s="13">
        <v>1.4543021478749698E-2</v>
      </c>
      <c r="T563" s="13">
        <v>1.5521045272114915E-2</v>
      </c>
      <c r="U563" s="13">
        <v>4.5522689267549467E-2</v>
      </c>
      <c r="V563" s="13">
        <v>9.3039822581205051E-2</v>
      </c>
      <c r="W563" s="13">
        <v>1.1521715500900602E-2</v>
      </c>
      <c r="X563" s="13">
        <v>1.1174799766793499E-2</v>
      </c>
      <c r="Y563" s="13" t="s">
        <v>725</v>
      </c>
      <c r="Z563" s="13">
        <v>0.16095515205017835</v>
      </c>
      <c r="AA563" s="13">
        <v>1.5995274173853217E-2</v>
      </c>
      <c r="AB563" s="13">
        <v>9.1658970898460517E-3</v>
      </c>
      <c r="AC563" s="13">
        <v>2.88880890004969E-2</v>
      </c>
      <c r="AD563" s="151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276</v>
      </c>
      <c r="C564" s="28"/>
      <c r="D564" s="13">
        <v>-1.9420648374826821E-2</v>
      </c>
      <c r="E564" s="13">
        <v>9.1052963997237946E-3</v>
      </c>
      <c r="F564" s="13">
        <v>6.7281343351777156E-3</v>
      </c>
      <c r="G564" s="13">
        <v>-1.2289162181189139E-2</v>
      </c>
      <c r="H564" s="13">
        <v>3.544772658592743E-2</v>
      </c>
      <c r="I564" s="13">
        <v>9.1711678142692765E-2</v>
      </c>
      <c r="J564" s="13">
        <v>6.1338438190414735E-3</v>
      </c>
      <c r="K564" s="13">
        <v>-1.6520510656080734E-2</v>
      </c>
      <c r="L564" s="13">
        <v>6.2591442852006018E-2</v>
      </c>
      <c r="M564" s="13">
        <v>-5.1512336246196222E-2</v>
      </c>
      <c r="N564" s="13">
        <v>5.0111342013140048E-2</v>
      </c>
      <c r="O564" s="13">
        <v>9.6995869158602588E-3</v>
      </c>
      <c r="P564" s="13">
        <v>-2.892929663301036E-2</v>
      </c>
      <c r="Q564" s="13">
        <v>-4.3786559536422076E-2</v>
      </c>
      <c r="R564" s="13">
        <v>-5.270091727846915E-2</v>
      </c>
      <c r="S564" s="13">
        <v>3.3471207561318828E-2</v>
      </c>
      <c r="T564" s="13">
        <v>-2.892929663301036E-2</v>
      </c>
      <c r="U564" s="13">
        <v>-0.2113764850869061</v>
      </c>
      <c r="V564" s="13">
        <v>0.30387339240341205</v>
      </c>
      <c r="W564" s="13">
        <v>-8.3604024117565401E-2</v>
      </c>
      <c r="X564" s="13">
        <v>-1.8232067342554004E-2</v>
      </c>
      <c r="Y564" s="13" t="s">
        <v>725</v>
      </c>
      <c r="Z564" s="13">
        <v>-8.4792605149838329E-2</v>
      </c>
      <c r="AA564" s="13">
        <v>1.4833667674086337E-2</v>
      </c>
      <c r="AB564" s="13">
        <v>-5.2231427770721206E-2</v>
      </c>
      <c r="AC564" s="13">
        <v>-0.16739898689280752</v>
      </c>
      <c r="AD564" s="151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277</v>
      </c>
      <c r="C565" s="46"/>
      <c r="D565" s="44">
        <v>0.09</v>
      </c>
      <c r="E565" s="44">
        <v>0.42</v>
      </c>
      <c r="F565" s="44">
        <v>0.38</v>
      </c>
      <c r="G565" s="44">
        <v>0.04</v>
      </c>
      <c r="H565" s="44">
        <v>0.9</v>
      </c>
      <c r="I565" s="44">
        <v>1.91</v>
      </c>
      <c r="J565" s="44">
        <v>0.37</v>
      </c>
      <c r="K565" s="44">
        <v>0.04</v>
      </c>
      <c r="L565" s="44">
        <v>1.39</v>
      </c>
      <c r="M565" s="44">
        <v>0.67</v>
      </c>
      <c r="N565" s="44">
        <v>1.1599999999999999</v>
      </c>
      <c r="O565" s="44">
        <v>0.43</v>
      </c>
      <c r="P565" s="44">
        <v>0.26</v>
      </c>
      <c r="Q565" s="44">
        <v>0.53</v>
      </c>
      <c r="R565" s="44">
        <v>0.69</v>
      </c>
      <c r="S565" s="44">
        <v>0.86</v>
      </c>
      <c r="T565" s="44">
        <v>0.26</v>
      </c>
      <c r="U565" s="44">
        <v>3.54</v>
      </c>
      <c r="V565" s="44">
        <v>5.73</v>
      </c>
      <c r="W565" s="44">
        <v>1.25</v>
      </c>
      <c r="X565" s="44">
        <v>7.0000000000000007E-2</v>
      </c>
      <c r="Y565" s="44">
        <v>14.35</v>
      </c>
      <c r="Z565" s="44">
        <v>1.17</v>
      </c>
      <c r="AA565" s="44">
        <v>0.53</v>
      </c>
      <c r="AB565" s="44">
        <v>0.68</v>
      </c>
      <c r="AC565" s="44">
        <v>2.75</v>
      </c>
      <c r="AD565" s="151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BM566" s="55"/>
    </row>
    <row r="567" spans="1:65" ht="15">
      <c r="B567" s="8" t="s">
        <v>501</v>
      </c>
      <c r="BM567" s="27" t="s">
        <v>66</v>
      </c>
    </row>
    <row r="568" spans="1:65" ht="15">
      <c r="A568" s="24" t="s">
        <v>26</v>
      </c>
      <c r="B568" s="18" t="s">
        <v>110</v>
      </c>
      <c r="C568" s="15" t="s">
        <v>111</v>
      </c>
      <c r="D568" s="16" t="s">
        <v>236</v>
      </c>
      <c r="E568" s="17" t="s">
        <v>236</v>
      </c>
      <c r="F568" s="17" t="s">
        <v>236</v>
      </c>
      <c r="G568" s="17" t="s">
        <v>236</v>
      </c>
      <c r="H568" s="17" t="s">
        <v>236</v>
      </c>
      <c r="I568" s="17" t="s">
        <v>236</v>
      </c>
      <c r="J568" s="17" t="s">
        <v>236</v>
      </c>
      <c r="K568" s="17" t="s">
        <v>236</v>
      </c>
      <c r="L568" s="17" t="s">
        <v>236</v>
      </c>
      <c r="M568" s="17" t="s">
        <v>236</v>
      </c>
      <c r="N568" s="17" t="s">
        <v>236</v>
      </c>
      <c r="O568" s="17" t="s">
        <v>236</v>
      </c>
      <c r="P568" s="17" t="s">
        <v>236</v>
      </c>
      <c r="Q568" s="17" t="s">
        <v>236</v>
      </c>
      <c r="R568" s="17" t="s">
        <v>236</v>
      </c>
      <c r="S568" s="17" t="s">
        <v>236</v>
      </c>
      <c r="T568" s="17" t="s">
        <v>236</v>
      </c>
      <c r="U568" s="17" t="s">
        <v>236</v>
      </c>
      <c r="V568" s="17" t="s">
        <v>236</v>
      </c>
      <c r="W568" s="17" t="s">
        <v>236</v>
      </c>
      <c r="X568" s="17" t="s">
        <v>236</v>
      </c>
      <c r="Y568" s="17" t="s">
        <v>236</v>
      </c>
      <c r="Z568" s="17" t="s">
        <v>236</v>
      </c>
      <c r="AA568" s="17" t="s">
        <v>236</v>
      </c>
      <c r="AB568" s="17" t="s">
        <v>236</v>
      </c>
      <c r="AC568" s="151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237</v>
      </c>
      <c r="C569" s="9" t="s">
        <v>237</v>
      </c>
      <c r="D569" s="149" t="s">
        <v>239</v>
      </c>
      <c r="E569" s="150" t="s">
        <v>241</v>
      </c>
      <c r="F569" s="150" t="s">
        <v>242</v>
      </c>
      <c r="G569" s="150" t="s">
        <v>243</v>
      </c>
      <c r="H569" s="150" t="s">
        <v>244</v>
      </c>
      <c r="I569" s="150" t="s">
        <v>245</v>
      </c>
      <c r="J569" s="150" t="s">
        <v>246</v>
      </c>
      <c r="K569" s="150" t="s">
        <v>248</v>
      </c>
      <c r="L569" s="150" t="s">
        <v>249</v>
      </c>
      <c r="M569" s="150" t="s">
        <v>250</v>
      </c>
      <c r="N569" s="150" t="s">
        <v>251</v>
      </c>
      <c r="O569" s="150" t="s">
        <v>252</v>
      </c>
      <c r="P569" s="150" t="s">
        <v>253</v>
      </c>
      <c r="Q569" s="150" t="s">
        <v>254</v>
      </c>
      <c r="R569" s="150" t="s">
        <v>255</v>
      </c>
      <c r="S569" s="150" t="s">
        <v>256</v>
      </c>
      <c r="T569" s="150" t="s">
        <v>257</v>
      </c>
      <c r="U569" s="150" t="s">
        <v>258</v>
      </c>
      <c r="V569" s="150" t="s">
        <v>259</v>
      </c>
      <c r="W569" s="150" t="s">
        <v>260</v>
      </c>
      <c r="X569" s="150" t="s">
        <v>261</v>
      </c>
      <c r="Y569" s="150" t="s">
        <v>263</v>
      </c>
      <c r="Z569" s="150" t="s">
        <v>264</v>
      </c>
      <c r="AA569" s="150" t="s">
        <v>265</v>
      </c>
      <c r="AB569" s="150" t="s">
        <v>266</v>
      </c>
      <c r="AC569" s="151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287</v>
      </c>
      <c r="E570" s="11" t="s">
        <v>287</v>
      </c>
      <c r="F570" s="11" t="s">
        <v>287</v>
      </c>
      <c r="G570" s="11" t="s">
        <v>287</v>
      </c>
      <c r="H570" s="11" t="s">
        <v>287</v>
      </c>
      <c r="I570" s="11" t="s">
        <v>288</v>
      </c>
      <c r="J570" s="11" t="s">
        <v>288</v>
      </c>
      <c r="K570" s="11" t="s">
        <v>288</v>
      </c>
      <c r="L570" s="11" t="s">
        <v>287</v>
      </c>
      <c r="M570" s="11" t="s">
        <v>287</v>
      </c>
      <c r="N570" s="11" t="s">
        <v>288</v>
      </c>
      <c r="O570" s="11" t="s">
        <v>288</v>
      </c>
      <c r="P570" s="11" t="s">
        <v>288</v>
      </c>
      <c r="Q570" s="11" t="s">
        <v>288</v>
      </c>
      <c r="R570" s="11" t="s">
        <v>288</v>
      </c>
      <c r="S570" s="11" t="s">
        <v>288</v>
      </c>
      <c r="T570" s="11" t="s">
        <v>287</v>
      </c>
      <c r="U570" s="11" t="s">
        <v>287</v>
      </c>
      <c r="V570" s="11" t="s">
        <v>114</v>
      </c>
      <c r="W570" s="11" t="s">
        <v>288</v>
      </c>
      <c r="X570" s="11" t="s">
        <v>114</v>
      </c>
      <c r="Y570" s="11" t="s">
        <v>288</v>
      </c>
      <c r="Z570" s="11" t="s">
        <v>114</v>
      </c>
      <c r="AA570" s="11" t="s">
        <v>114</v>
      </c>
      <c r="AB570" s="11" t="s">
        <v>287</v>
      </c>
      <c r="AC570" s="151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151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4.45</v>
      </c>
      <c r="E572" s="21">
        <v>3.95</v>
      </c>
      <c r="F572" s="21">
        <v>4.2</v>
      </c>
      <c r="G572" s="21">
        <v>4.4000000000000004</v>
      </c>
      <c r="H572" s="21">
        <v>4.6120942657136528</v>
      </c>
      <c r="I572" s="145">
        <v>5</v>
      </c>
      <c r="J572" s="21">
        <v>4.1500000000000004</v>
      </c>
      <c r="K572" s="21">
        <v>4.4800000000000004</v>
      </c>
      <c r="L572" s="21">
        <v>4.5</v>
      </c>
      <c r="M572" s="21">
        <v>4.2</v>
      </c>
      <c r="N572" s="21">
        <v>4.0599999999999996</v>
      </c>
      <c r="O572" s="21">
        <v>4.3</v>
      </c>
      <c r="P572" s="21">
        <v>4.4800000000000004</v>
      </c>
      <c r="Q572" s="21">
        <v>4.34</v>
      </c>
      <c r="R572" s="21">
        <v>4.41</v>
      </c>
      <c r="S572" s="21">
        <v>4.3</v>
      </c>
      <c r="T572" s="21">
        <v>4.5</v>
      </c>
      <c r="U572" s="145">
        <v>4.5999999999999996</v>
      </c>
      <c r="V572" s="152">
        <v>3.9300000000000006</v>
      </c>
      <c r="W572" s="145">
        <v>6</v>
      </c>
      <c r="X572" s="145">
        <v>5.4249999999999998</v>
      </c>
      <c r="Y572" s="145">
        <v>7</v>
      </c>
      <c r="Z572" s="21">
        <v>4.4602502324242401</v>
      </c>
      <c r="AA572" s="145" t="s">
        <v>103</v>
      </c>
      <c r="AB572" s="21">
        <v>4.0999999999999996</v>
      </c>
      <c r="AC572" s="151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4.5999999999999996</v>
      </c>
      <c r="E573" s="11">
        <v>4.1399999999999997</v>
      </c>
      <c r="F573" s="147">
        <v>4.5999999999999996</v>
      </c>
      <c r="G573" s="11">
        <v>4.3</v>
      </c>
      <c r="H573" s="11">
        <v>4.7730743281622292</v>
      </c>
      <c r="I573" s="146">
        <v>5</v>
      </c>
      <c r="J573" s="11">
        <v>4.3899999999999997</v>
      </c>
      <c r="K573" s="11">
        <v>4.37</v>
      </c>
      <c r="L573" s="11">
        <v>4.3</v>
      </c>
      <c r="M573" s="11">
        <v>4.3</v>
      </c>
      <c r="N573" s="11">
        <v>4.21</v>
      </c>
      <c r="O573" s="11">
        <v>4.8600000000000003</v>
      </c>
      <c r="P573" s="11">
        <v>4.3600000000000003</v>
      </c>
      <c r="Q573" s="11">
        <v>4.59</v>
      </c>
      <c r="R573" s="11">
        <v>4.3499999999999996</v>
      </c>
      <c r="S573" s="11">
        <v>4.4000000000000004</v>
      </c>
      <c r="T573" s="147">
        <v>4.8</v>
      </c>
      <c r="U573" s="146">
        <v>4.68</v>
      </c>
      <c r="V573" s="146">
        <v>3.73</v>
      </c>
      <c r="W573" s="146">
        <v>6</v>
      </c>
      <c r="X573" s="146">
        <v>4.4733000000000001</v>
      </c>
      <c r="Y573" s="146">
        <v>6</v>
      </c>
      <c r="Z573" s="11">
        <v>4.3698728941452076</v>
      </c>
      <c r="AA573" s="146" t="s">
        <v>103</v>
      </c>
      <c r="AB573" s="11">
        <v>4.4000000000000004</v>
      </c>
      <c r="AC573" s="151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28</v>
      </c>
    </row>
    <row r="574" spans="1:65">
      <c r="A574" s="29"/>
      <c r="B574" s="19">
        <v>1</v>
      </c>
      <c r="C574" s="9">
        <v>3</v>
      </c>
      <c r="D574" s="11">
        <v>4.6900000000000004</v>
      </c>
      <c r="E574" s="11">
        <v>4.28</v>
      </c>
      <c r="F574" s="11">
        <v>4.3</v>
      </c>
      <c r="G574" s="11">
        <v>4.4000000000000004</v>
      </c>
      <c r="H574" s="11">
        <v>4.7307597533560433</v>
      </c>
      <c r="I574" s="146">
        <v>4</v>
      </c>
      <c r="J574" s="11">
        <v>4.4000000000000004</v>
      </c>
      <c r="K574" s="11">
        <v>4.3899999999999997</v>
      </c>
      <c r="L574" s="11">
        <v>4.4000000000000004</v>
      </c>
      <c r="M574" s="11">
        <v>4.5</v>
      </c>
      <c r="N574" s="11">
        <v>4.1900000000000004</v>
      </c>
      <c r="O574" s="11">
        <v>4.41</v>
      </c>
      <c r="P574" s="11">
        <v>4.51</v>
      </c>
      <c r="Q574" s="11">
        <v>4.42</v>
      </c>
      <c r="R574" s="11">
        <v>4.63</v>
      </c>
      <c r="S574" s="11">
        <v>4.4000000000000004</v>
      </c>
      <c r="T574" s="11">
        <v>4.4000000000000004</v>
      </c>
      <c r="U574" s="146">
        <v>4.71</v>
      </c>
      <c r="V574" s="146">
        <v>3.71</v>
      </c>
      <c r="W574" s="146">
        <v>6</v>
      </c>
      <c r="X574" s="146">
        <v>5.5232000000000001</v>
      </c>
      <c r="Y574" s="146">
        <v>7</v>
      </c>
      <c r="Z574" s="11">
        <v>4.2839119571352064</v>
      </c>
      <c r="AA574" s="146" t="s">
        <v>103</v>
      </c>
      <c r="AB574" s="11">
        <v>4</v>
      </c>
      <c r="AC574" s="151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4.54</v>
      </c>
      <c r="E575" s="11">
        <v>4</v>
      </c>
      <c r="F575" s="11">
        <v>4.4000000000000004</v>
      </c>
      <c r="G575" s="11">
        <v>4.5</v>
      </c>
      <c r="H575" s="11">
        <v>4.5274437523902762</v>
      </c>
      <c r="I575" s="146">
        <v>4</v>
      </c>
      <c r="J575" s="11">
        <v>4.28</v>
      </c>
      <c r="K575" s="11">
        <v>4.4400000000000004</v>
      </c>
      <c r="L575" s="11">
        <v>4.5</v>
      </c>
      <c r="M575" s="11">
        <v>4.5999999999999996</v>
      </c>
      <c r="N575" s="11">
        <v>4.26</v>
      </c>
      <c r="O575" s="11">
        <v>4.5999999999999996</v>
      </c>
      <c r="P575" s="11">
        <v>4.38</v>
      </c>
      <c r="Q575" s="11">
        <v>4.2</v>
      </c>
      <c r="R575" s="11">
        <v>4.59</v>
      </c>
      <c r="S575" s="11">
        <v>4.3</v>
      </c>
      <c r="T575" s="11">
        <v>4.4000000000000004</v>
      </c>
      <c r="U575" s="146">
        <v>4.84</v>
      </c>
      <c r="V575" s="146">
        <v>3.76</v>
      </c>
      <c r="W575" s="146">
        <v>6</v>
      </c>
      <c r="X575" s="146">
        <v>5.1127000000000002</v>
      </c>
      <c r="Y575" s="146">
        <v>5</v>
      </c>
      <c r="Z575" s="11">
        <v>4.2948487369734325</v>
      </c>
      <c r="AA575" s="146" t="s">
        <v>103</v>
      </c>
      <c r="AB575" s="11">
        <v>3.9</v>
      </c>
      <c r="AC575" s="151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4.3841189756551584</v>
      </c>
    </row>
    <row r="576" spans="1:65">
      <c r="A576" s="29"/>
      <c r="B576" s="19">
        <v>1</v>
      </c>
      <c r="C576" s="9">
        <v>5</v>
      </c>
      <c r="D576" s="11">
        <v>4.5199999999999996</v>
      </c>
      <c r="E576" s="11">
        <v>4.16</v>
      </c>
      <c r="F576" s="11">
        <v>4.3</v>
      </c>
      <c r="G576" s="11">
        <v>4.2</v>
      </c>
      <c r="H576" s="11">
        <v>4.7478682735142597</v>
      </c>
      <c r="I576" s="146">
        <v>4</v>
      </c>
      <c r="J576" s="11">
        <v>4.43</v>
      </c>
      <c r="K576" s="11">
        <v>4.59</v>
      </c>
      <c r="L576" s="11">
        <v>4.4000000000000004</v>
      </c>
      <c r="M576" s="11">
        <v>4.3</v>
      </c>
      <c r="N576" s="147">
        <v>4.53</v>
      </c>
      <c r="O576" s="11">
        <v>4.49</v>
      </c>
      <c r="P576" s="11">
        <v>4.46</v>
      </c>
      <c r="Q576" s="11">
        <v>4.37</v>
      </c>
      <c r="R576" s="11">
        <v>4.5599999999999996</v>
      </c>
      <c r="S576" s="11">
        <v>4.5</v>
      </c>
      <c r="T576" s="11">
        <v>4.4000000000000004</v>
      </c>
      <c r="U576" s="146">
        <v>5.1100000000000003</v>
      </c>
      <c r="V576" s="146">
        <v>3.69</v>
      </c>
      <c r="W576" s="146">
        <v>6</v>
      </c>
      <c r="X576" s="146">
        <v>4.5415999999999999</v>
      </c>
      <c r="Y576" s="146">
        <v>7</v>
      </c>
      <c r="Z576" s="11">
        <v>4.3395833975596245</v>
      </c>
      <c r="AA576" s="146" t="s">
        <v>103</v>
      </c>
      <c r="AB576" s="11">
        <v>4.4000000000000004</v>
      </c>
      <c r="AC576" s="151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42</v>
      </c>
    </row>
    <row r="577" spans="1:65">
      <c r="A577" s="29"/>
      <c r="B577" s="19">
        <v>1</v>
      </c>
      <c r="C577" s="9">
        <v>6</v>
      </c>
      <c r="D577" s="11">
        <v>4.92</v>
      </c>
      <c r="E577" s="11">
        <v>4.41</v>
      </c>
      <c r="F577" s="11">
        <v>4.3</v>
      </c>
      <c r="G577" s="11">
        <v>4.5999999999999996</v>
      </c>
      <c r="H577" s="11">
        <v>4.5111075708919017</v>
      </c>
      <c r="I577" s="146">
        <v>5</v>
      </c>
      <c r="J577" s="11">
        <v>4.26</v>
      </c>
      <c r="K577" s="11">
        <v>4.26</v>
      </c>
      <c r="L577" s="11">
        <v>4.4000000000000004</v>
      </c>
      <c r="M577" s="11">
        <v>4.3</v>
      </c>
      <c r="N577" s="11">
        <v>4.1500000000000004</v>
      </c>
      <c r="O577" s="11">
        <v>4.43</v>
      </c>
      <c r="P577" s="11">
        <v>4.4400000000000004</v>
      </c>
      <c r="Q577" s="11">
        <v>4.18</v>
      </c>
      <c r="R577" s="11">
        <v>4.21</v>
      </c>
      <c r="S577" s="11">
        <v>4.4000000000000004</v>
      </c>
      <c r="T577" s="11">
        <v>4.5</v>
      </c>
      <c r="U577" s="146">
        <v>4.93</v>
      </c>
      <c r="V577" s="146">
        <v>3.7</v>
      </c>
      <c r="W577" s="146">
        <v>6</v>
      </c>
      <c r="X577" s="146">
        <v>5.6029999999999998</v>
      </c>
      <c r="Y577" s="146">
        <v>7</v>
      </c>
      <c r="Z577" s="11">
        <v>4.4800342084909941</v>
      </c>
      <c r="AA577" s="146" t="s">
        <v>103</v>
      </c>
      <c r="AB577" s="11">
        <v>4</v>
      </c>
      <c r="AC577" s="151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273</v>
      </c>
      <c r="C578" s="12"/>
      <c r="D578" s="22">
        <v>4.62</v>
      </c>
      <c r="E578" s="22">
        <v>4.1566666666666672</v>
      </c>
      <c r="F578" s="22">
        <v>4.3500000000000005</v>
      </c>
      <c r="G578" s="22">
        <v>4.3999999999999995</v>
      </c>
      <c r="H578" s="22">
        <v>4.650391324004727</v>
      </c>
      <c r="I578" s="22">
        <v>4.5</v>
      </c>
      <c r="J578" s="22">
        <v>4.3183333333333325</v>
      </c>
      <c r="K578" s="22">
        <v>4.4216666666666669</v>
      </c>
      <c r="L578" s="22">
        <v>4.416666666666667</v>
      </c>
      <c r="M578" s="22">
        <v>4.3666666666666671</v>
      </c>
      <c r="N578" s="22">
        <v>4.2333333333333334</v>
      </c>
      <c r="O578" s="22">
        <v>4.5150000000000006</v>
      </c>
      <c r="P578" s="22">
        <v>4.4383333333333335</v>
      </c>
      <c r="Q578" s="22">
        <v>4.3500000000000005</v>
      </c>
      <c r="R578" s="22">
        <v>4.458333333333333</v>
      </c>
      <c r="S578" s="22">
        <v>4.3833333333333329</v>
      </c>
      <c r="T578" s="22">
        <v>4.5</v>
      </c>
      <c r="U578" s="22">
        <v>4.8116666666666665</v>
      </c>
      <c r="V578" s="22">
        <v>3.7533333333333334</v>
      </c>
      <c r="W578" s="22">
        <v>6</v>
      </c>
      <c r="X578" s="22">
        <v>5.1131333333333329</v>
      </c>
      <c r="Y578" s="22">
        <v>6.5</v>
      </c>
      <c r="Z578" s="22">
        <v>4.3714169044547839</v>
      </c>
      <c r="AA578" s="22" t="s">
        <v>725</v>
      </c>
      <c r="AB578" s="22">
        <v>4.1333333333333329</v>
      </c>
      <c r="AC578" s="151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274</v>
      </c>
      <c r="C579" s="28"/>
      <c r="D579" s="11">
        <v>4.57</v>
      </c>
      <c r="E579" s="11">
        <v>4.1500000000000004</v>
      </c>
      <c r="F579" s="11">
        <v>4.3</v>
      </c>
      <c r="G579" s="11">
        <v>4.4000000000000004</v>
      </c>
      <c r="H579" s="11">
        <v>4.671427009534848</v>
      </c>
      <c r="I579" s="11">
        <v>4.5</v>
      </c>
      <c r="J579" s="11">
        <v>4.335</v>
      </c>
      <c r="K579" s="11">
        <v>4.415</v>
      </c>
      <c r="L579" s="11">
        <v>4.4000000000000004</v>
      </c>
      <c r="M579" s="11">
        <v>4.3</v>
      </c>
      <c r="N579" s="11">
        <v>4.2</v>
      </c>
      <c r="O579" s="11">
        <v>4.46</v>
      </c>
      <c r="P579" s="11">
        <v>4.45</v>
      </c>
      <c r="Q579" s="11">
        <v>4.3550000000000004</v>
      </c>
      <c r="R579" s="11">
        <v>4.4849999999999994</v>
      </c>
      <c r="S579" s="11">
        <v>4.4000000000000004</v>
      </c>
      <c r="T579" s="11">
        <v>4.45</v>
      </c>
      <c r="U579" s="11">
        <v>4.7750000000000004</v>
      </c>
      <c r="V579" s="11">
        <v>3.7199999999999998</v>
      </c>
      <c r="W579" s="11">
        <v>6</v>
      </c>
      <c r="X579" s="11">
        <v>5.2688500000000005</v>
      </c>
      <c r="Y579" s="11">
        <v>7</v>
      </c>
      <c r="Z579" s="11">
        <v>4.3547281458524161</v>
      </c>
      <c r="AA579" s="11" t="s">
        <v>725</v>
      </c>
      <c r="AB579" s="11">
        <v>4.05</v>
      </c>
      <c r="AC579" s="151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275</v>
      </c>
      <c r="C580" s="28"/>
      <c r="D580" s="23">
        <v>0.1676901905300367</v>
      </c>
      <c r="E580" s="23">
        <v>0.17142539679600186</v>
      </c>
      <c r="F580" s="23">
        <v>0.13784048752090211</v>
      </c>
      <c r="G580" s="23">
        <v>0.14142135623730936</v>
      </c>
      <c r="H580" s="23">
        <v>0.11575378486427657</v>
      </c>
      <c r="I580" s="23">
        <v>0.54772255750516607</v>
      </c>
      <c r="J580" s="23">
        <v>0.10722251007445513</v>
      </c>
      <c r="K580" s="23">
        <v>0.11125046816380903</v>
      </c>
      <c r="L580" s="23">
        <v>7.5277265270908111E-2</v>
      </c>
      <c r="M580" s="23">
        <v>0.15055453054181608</v>
      </c>
      <c r="N580" s="23">
        <v>0.16008331164324002</v>
      </c>
      <c r="O580" s="23">
        <v>0.19562719647329216</v>
      </c>
      <c r="P580" s="23">
        <v>5.8109092805400608E-2</v>
      </c>
      <c r="Q580" s="23">
        <v>0.15126136320951228</v>
      </c>
      <c r="R580" s="23">
        <v>0.16302351568613238</v>
      </c>
      <c r="S580" s="23">
        <v>7.5277265270908222E-2</v>
      </c>
      <c r="T580" s="23">
        <v>0.15491933384829645</v>
      </c>
      <c r="U580" s="23">
        <v>0.18776758683720343</v>
      </c>
      <c r="V580" s="23">
        <v>9.0037029419382256E-2</v>
      </c>
      <c r="W580" s="23">
        <v>0</v>
      </c>
      <c r="X580" s="23">
        <v>0.49828146129137357</v>
      </c>
      <c r="Y580" s="23">
        <v>0.83666002653407556</v>
      </c>
      <c r="Z580" s="23">
        <v>8.2734074117207637E-2</v>
      </c>
      <c r="AA580" s="23" t="s">
        <v>725</v>
      </c>
      <c r="AB580" s="23">
        <v>0.21602468994692889</v>
      </c>
      <c r="AC580" s="202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56"/>
    </row>
    <row r="581" spans="1:65">
      <c r="A581" s="29"/>
      <c r="B581" s="3" t="s">
        <v>86</v>
      </c>
      <c r="C581" s="28"/>
      <c r="D581" s="13">
        <v>3.6296578036804479E-2</v>
      </c>
      <c r="E581" s="13">
        <v>4.1241073808180075E-2</v>
      </c>
      <c r="F581" s="13">
        <v>3.1687468395609673E-2</v>
      </c>
      <c r="G581" s="13">
        <v>3.2141217326661226E-2</v>
      </c>
      <c r="H581" s="13">
        <v>2.4891192331873296E-2</v>
      </c>
      <c r="I581" s="13">
        <v>0.1217161238900369</v>
      </c>
      <c r="J581" s="13">
        <v>2.482960480303863E-2</v>
      </c>
      <c r="K581" s="13">
        <v>2.5160301884012595E-2</v>
      </c>
      <c r="L581" s="13">
        <v>1.7043909117941458E-2</v>
      </c>
      <c r="M581" s="13">
        <v>3.4478136765301391E-2</v>
      </c>
      <c r="N581" s="13">
        <v>3.781495550627717E-2</v>
      </c>
      <c r="O581" s="13">
        <v>4.3328282718337129E-2</v>
      </c>
      <c r="P581" s="13">
        <v>1.3092548134900624E-2</v>
      </c>
      <c r="Q581" s="13">
        <v>3.4772727174600518E-2</v>
      </c>
      <c r="R581" s="13">
        <v>3.6566022209973618E-2</v>
      </c>
      <c r="S581" s="13">
        <v>1.717352059412355E-2</v>
      </c>
      <c r="T581" s="13">
        <v>3.4426518632954768E-2</v>
      </c>
      <c r="U581" s="13">
        <v>3.9023398719197112E-2</v>
      </c>
      <c r="V581" s="13">
        <v>2.3988551355075202E-2</v>
      </c>
      <c r="W581" s="13">
        <v>0</v>
      </c>
      <c r="X581" s="13">
        <v>9.7451294305782546E-2</v>
      </c>
      <c r="Y581" s="13">
        <v>0.12871692715908856</v>
      </c>
      <c r="Z581" s="13">
        <v>1.8926145898574841E-2</v>
      </c>
      <c r="AA581" s="13" t="s">
        <v>725</v>
      </c>
      <c r="AB581" s="13">
        <v>5.2264037890386028E-2</v>
      </c>
      <c r="AC581" s="151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276</v>
      </c>
      <c r="C582" s="28"/>
      <c r="D582" s="13">
        <v>5.380351802829253E-2</v>
      </c>
      <c r="E582" s="13">
        <v>-5.1880961773967615E-2</v>
      </c>
      <c r="F582" s="13">
        <v>-7.7824018564777164E-3</v>
      </c>
      <c r="G582" s="13">
        <v>3.6223981221832346E-3</v>
      </c>
      <c r="H582" s="13">
        <v>6.0735657455504466E-2</v>
      </c>
      <c r="I582" s="13">
        <v>2.6431998079505581E-2</v>
      </c>
      <c r="J582" s="13">
        <v>-1.5005441842963485E-2</v>
      </c>
      <c r="K582" s="13">
        <v>8.564478112936591E-3</v>
      </c>
      <c r="L582" s="13">
        <v>7.4239981150705514E-3</v>
      </c>
      <c r="M582" s="13">
        <v>-3.9808018635906217E-3</v>
      </c>
      <c r="N582" s="13">
        <v>-3.4393601806687268E-2</v>
      </c>
      <c r="O582" s="13">
        <v>2.9853438073104144E-2</v>
      </c>
      <c r="P582" s="13">
        <v>1.2366078105823686E-2</v>
      </c>
      <c r="Q582" s="13">
        <v>-7.7824018564777164E-3</v>
      </c>
      <c r="R582" s="13">
        <v>1.6927998097288066E-2</v>
      </c>
      <c r="S582" s="13">
        <v>-1.7920187070386007E-4</v>
      </c>
      <c r="T582" s="13">
        <v>2.6431998079505581E-2</v>
      </c>
      <c r="U582" s="13">
        <v>9.7521917946493675E-2</v>
      </c>
      <c r="V582" s="13">
        <v>-0.14387968160183451</v>
      </c>
      <c r="W582" s="13">
        <v>0.368575997439341</v>
      </c>
      <c r="X582" s="13">
        <v>0.16628525861783472</v>
      </c>
      <c r="Y582" s="13">
        <v>0.48262399722595273</v>
      </c>
      <c r="Z582" s="13">
        <v>-2.8972916270996185E-3</v>
      </c>
      <c r="AA582" s="13" t="s">
        <v>725</v>
      </c>
      <c r="AB582" s="13">
        <v>-5.7203201764009726E-2</v>
      </c>
      <c r="AC582" s="151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277</v>
      </c>
      <c r="C583" s="46"/>
      <c r="D583" s="44">
        <v>1.48</v>
      </c>
      <c r="E583" s="44">
        <v>1.64</v>
      </c>
      <c r="F583" s="44">
        <v>0.34</v>
      </c>
      <c r="G583" s="44">
        <v>0</v>
      </c>
      <c r="H583" s="44">
        <v>1.69</v>
      </c>
      <c r="I583" s="44" t="s">
        <v>278</v>
      </c>
      <c r="J583" s="44">
        <v>0.55000000000000004</v>
      </c>
      <c r="K583" s="44">
        <v>0.15</v>
      </c>
      <c r="L583" s="44">
        <v>0.11</v>
      </c>
      <c r="M583" s="44">
        <v>0.22</v>
      </c>
      <c r="N583" s="44">
        <v>1.1200000000000001</v>
      </c>
      <c r="O583" s="44">
        <v>0.78</v>
      </c>
      <c r="P583" s="44">
        <v>0.26</v>
      </c>
      <c r="Q583" s="44">
        <v>0.34</v>
      </c>
      <c r="R583" s="44">
        <v>0.39</v>
      </c>
      <c r="S583" s="44">
        <v>0.11</v>
      </c>
      <c r="T583" s="44">
        <v>0.67</v>
      </c>
      <c r="U583" s="44">
        <v>2.78</v>
      </c>
      <c r="V583" s="44">
        <v>4.3600000000000003</v>
      </c>
      <c r="W583" s="44">
        <v>10.79</v>
      </c>
      <c r="X583" s="44">
        <v>4.8099999999999996</v>
      </c>
      <c r="Y583" s="44" t="s">
        <v>278</v>
      </c>
      <c r="Z583" s="44">
        <v>0.19</v>
      </c>
      <c r="AA583" s="44">
        <v>12.81</v>
      </c>
      <c r="AB583" s="44">
        <v>1.8</v>
      </c>
      <c r="AC583" s="151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 t="s">
        <v>290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5"/>
    </row>
    <row r="585" spans="1:65">
      <c r="BM585" s="55"/>
    </row>
    <row r="586" spans="1:65" ht="15">
      <c r="B586" s="8" t="s">
        <v>502</v>
      </c>
      <c r="BM586" s="27" t="s">
        <v>66</v>
      </c>
    </row>
    <row r="587" spans="1:65" ht="15">
      <c r="A587" s="24" t="s">
        <v>57</v>
      </c>
      <c r="B587" s="18" t="s">
        <v>110</v>
      </c>
      <c r="C587" s="15" t="s">
        <v>111</v>
      </c>
      <c r="D587" s="16" t="s">
        <v>236</v>
      </c>
      <c r="E587" s="17" t="s">
        <v>236</v>
      </c>
      <c r="F587" s="17" t="s">
        <v>236</v>
      </c>
      <c r="G587" s="17" t="s">
        <v>236</v>
      </c>
      <c r="H587" s="17" t="s">
        <v>236</v>
      </c>
      <c r="I587" s="17" t="s">
        <v>236</v>
      </c>
      <c r="J587" s="17" t="s">
        <v>236</v>
      </c>
      <c r="K587" s="17" t="s">
        <v>236</v>
      </c>
      <c r="L587" s="17" t="s">
        <v>236</v>
      </c>
      <c r="M587" s="17" t="s">
        <v>236</v>
      </c>
      <c r="N587" s="17" t="s">
        <v>236</v>
      </c>
      <c r="O587" s="17" t="s">
        <v>236</v>
      </c>
      <c r="P587" s="17" t="s">
        <v>236</v>
      </c>
      <c r="Q587" s="17" t="s">
        <v>236</v>
      </c>
      <c r="R587" s="17" t="s">
        <v>236</v>
      </c>
      <c r="S587" s="17" t="s">
        <v>236</v>
      </c>
      <c r="T587" s="17" t="s">
        <v>236</v>
      </c>
      <c r="U587" s="17" t="s">
        <v>236</v>
      </c>
      <c r="V587" s="17" t="s">
        <v>236</v>
      </c>
      <c r="W587" s="17" t="s">
        <v>236</v>
      </c>
      <c r="X587" s="17" t="s">
        <v>236</v>
      </c>
      <c r="Y587" s="17" t="s">
        <v>236</v>
      </c>
      <c r="Z587" s="17" t="s">
        <v>236</v>
      </c>
      <c r="AA587" s="17" t="s">
        <v>236</v>
      </c>
      <c r="AB587" s="17" t="s">
        <v>236</v>
      </c>
      <c r="AC587" s="17" t="s">
        <v>236</v>
      </c>
      <c r="AD587" s="151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237</v>
      </c>
      <c r="C588" s="9" t="s">
        <v>237</v>
      </c>
      <c r="D588" s="149" t="s">
        <v>239</v>
      </c>
      <c r="E588" s="150" t="s">
        <v>241</v>
      </c>
      <c r="F588" s="150" t="s">
        <v>242</v>
      </c>
      <c r="G588" s="150" t="s">
        <v>243</v>
      </c>
      <c r="H588" s="150" t="s">
        <v>244</v>
      </c>
      <c r="I588" s="150" t="s">
        <v>245</v>
      </c>
      <c r="J588" s="150" t="s">
        <v>246</v>
      </c>
      <c r="K588" s="150" t="s">
        <v>247</v>
      </c>
      <c r="L588" s="150" t="s">
        <v>248</v>
      </c>
      <c r="M588" s="150" t="s">
        <v>249</v>
      </c>
      <c r="N588" s="150" t="s">
        <v>250</v>
      </c>
      <c r="O588" s="150" t="s">
        <v>251</v>
      </c>
      <c r="P588" s="150" t="s">
        <v>252</v>
      </c>
      <c r="Q588" s="150" t="s">
        <v>253</v>
      </c>
      <c r="R588" s="150" t="s">
        <v>254</v>
      </c>
      <c r="S588" s="150" t="s">
        <v>255</v>
      </c>
      <c r="T588" s="150" t="s">
        <v>256</v>
      </c>
      <c r="U588" s="150" t="s">
        <v>257</v>
      </c>
      <c r="V588" s="150" t="s">
        <v>258</v>
      </c>
      <c r="W588" s="150" t="s">
        <v>259</v>
      </c>
      <c r="X588" s="150" t="s">
        <v>260</v>
      </c>
      <c r="Y588" s="150" t="s">
        <v>261</v>
      </c>
      <c r="Z588" s="150" t="s">
        <v>263</v>
      </c>
      <c r="AA588" s="150" t="s">
        <v>264</v>
      </c>
      <c r="AB588" s="150" t="s">
        <v>265</v>
      </c>
      <c r="AC588" s="150" t="s">
        <v>266</v>
      </c>
      <c r="AD588" s="151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114</v>
      </c>
      <c r="E589" s="11" t="s">
        <v>287</v>
      </c>
      <c r="F589" s="11" t="s">
        <v>287</v>
      </c>
      <c r="G589" s="11" t="s">
        <v>114</v>
      </c>
      <c r="H589" s="11" t="s">
        <v>287</v>
      </c>
      <c r="I589" s="11" t="s">
        <v>288</v>
      </c>
      <c r="J589" s="11" t="s">
        <v>288</v>
      </c>
      <c r="K589" s="11" t="s">
        <v>114</v>
      </c>
      <c r="L589" s="11" t="s">
        <v>288</v>
      </c>
      <c r="M589" s="11" t="s">
        <v>114</v>
      </c>
      <c r="N589" s="11" t="s">
        <v>114</v>
      </c>
      <c r="O589" s="11" t="s">
        <v>288</v>
      </c>
      <c r="P589" s="11" t="s">
        <v>288</v>
      </c>
      <c r="Q589" s="11" t="s">
        <v>288</v>
      </c>
      <c r="R589" s="11" t="s">
        <v>288</v>
      </c>
      <c r="S589" s="11" t="s">
        <v>288</v>
      </c>
      <c r="T589" s="11" t="s">
        <v>288</v>
      </c>
      <c r="U589" s="11" t="s">
        <v>114</v>
      </c>
      <c r="V589" s="11" t="s">
        <v>287</v>
      </c>
      <c r="W589" s="11" t="s">
        <v>114</v>
      </c>
      <c r="X589" s="11" t="s">
        <v>287</v>
      </c>
      <c r="Y589" s="11" t="s">
        <v>114</v>
      </c>
      <c r="Z589" s="11" t="s">
        <v>288</v>
      </c>
      <c r="AA589" s="11" t="s">
        <v>114</v>
      </c>
      <c r="AB589" s="11" t="s">
        <v>114</v>
      </c>
      <c r="AC589" s="11" t="s">
        <v>114</v>
      </c>
      <c r="AD589" s="151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151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1">
        <v>2.57</v>
      </c>
      <c r="E591" s="145">
        <v>3.4359999999999999</v>
      </c>
      <c r="F591" s="21">
        <v>2.8119999999999998</v>
      </c>
      <c r="G591" s="21">
        <v>2.6459000000000001</v>
      </c>
      <c r="H591" s="21">
        <v>2.6163158131760169</v>
      </c>
      <c r="I591" s="21">
        <v>2.98</v>
      </c>
      <c r="J591" s="21">
        <v>2.5499999999999998</v>
      </c>
      <c r="K591" s="21">
        <v>2.7892580000000002</v>
      </c>
      <c r="L591" s="21">
        <v>2.82</v>
      </c>
      <c r="M591" s="21">
        <v>2.7199999999999998</v>
      </c>
      <c r="N591" s="21">
        <v>2.7251000000000003</v>
      </c>
      <c r="O591" s="21">
        <v>2.69</v>
      </c>
      <c r="P591" s="21">
        <v>2.57</v>
      </c>
      <c r="Q591" s="21">
        <v>2.5299999999999998</v>
      </c>
      <c r="R591" s="21">
        <v>2.58</v>
      </c>
      <c r="S591" s="21">
        <v>2.83</v>
      </c>
      <c r="T591" s="21">
        <v>2.9548000000000001</v>
      </c>
      <c r="U591" s="21">
        <v>2.7040000000000002</v>
      </c>
      <c r="V591" s="145">
        <v>2.2200000000000002</v>
      </c>
      <c r="W591" s="21">
        <v>2.5499999999999998</v>
      </c>
      <c r="X591" s="21">
        <v>2.56</v>
      </c>
      <c r="Y591" s="21">
        <v>2.6634000000000002</v>
      </c>
      <c r="Z591" s="21">
        <v>2.7</v>
      </c>
      <c r="AA591" s="21">
        <v>2.4766185028528489</v>
      </c>
      <c r="AB591" s="152">
        <v>2.1657321999999999</v>
      </c>
      <c r="AC591" s="21">
        <v>2.7229999999999999</v>
      </c>
      <c r="AD591" s="151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>
        <v>1</v>
      </c>
      <c r="C592" s="9">
        <v>2</v>
      </c>
      <c r="D592" s="11">
        <v>2.63</v>
      </c>
      <c r="E592" s="146">
        <v>3.4630000000000001</v>
      </c>
      <c r="F592" s="11">
        <v>2.8610000000000002</v>
      </c>
      <c r="G592" s="11">
        <v>2.6107999999999998</v>
      </c>
      <c r="H592" s="11">
        <v>2.674696523598564</v>
      </c>
      <c r="I592" s="11">
        <v>2.9</v>
      </c>
      <c r="J592" s="11">
        <v>2.64</v>
      </c>
      <c r="K592" s="11">
        <v>2.7253620000000001</v>
      </c>
      <c r="L592" s="11">
        <v>2.65</v>
      </c>
      <c r="M592" s="11">
        <v>2.75</v>
      </c>
      <c r="N592" s="11">
        <v>2.7244999999999999</v>
      </c>
      <c r="O592" s="11">
        <v>2.74</v>
      </c>
      <c r="P592" s="11">
        <v>2.62</v>
      </c>
      <c r="Q592" s="11">
        <v>2.5299999999999998</v>
      </c>
      <c r="R592" s="11">
        <v>2.63</v>
      </c>
      <c r="S592" s="11">
        <v>2.81</v>
      </c>
      <c r="T592" s="11">
        <v>2.8364000000000003</v>
      </c>
      <c r="U592" s="11">
        <v>2.7709999999999999</v>
      </c>
      <c r="V592" s="146">
        <v>2.34</v>
      </c>
      <c r="W592" s="11">
        <v>2.57</v>
      </c>
      <c r="X592" s="11">
        <v>2.5099999999999998</v>
      </c>
      <c r="Y592" s="11">
        <v>2.6448999999999998</v>
      </c>
      <c r="Z592" s="11">
        <v>2.641</v>
      </c>
      <c r="AA592" s="11">
        <v>2.5064064636240384</v>
      </c>
      <c r="AB592" s="11">
        <v>2.6468324999999999</v>
      </c>
      <c r="AC592" s="11">
        <v>2.7269999999999999</v>
      </c>
      <c r="AD592" s="151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 t="e">
        <v>#N/A</v>
      </c>
    </row>
    <row r="593" spans="1:65">
      <c r="A593" s="29"/>
      <c r="B593" s="19">
        <v>1</v>
      </c>
      <c r="C593" s="9">
        <v>3</v>
      </c>
      <c r="D593" s="11">
        <v>2.6</v>
      </c>
      <c r="E593" s="146">
        <v>3.38</v>
      </c>
      <c r="F593" s="11">
        <v>2.7829999999999999</v>
      </c>
      <c r="G593" s="11">
        <v>2.6053000000000002</v>
      </c>
      <c r="H593" s="11">
        <v>2.6440676710244242</v>
      </c>
      <c r="I593" s="11">
        <v>2.88</v>
      </c>
      <c r="J593" s="11">
        <v>2.59</v>
      </c>
      <c r="K593" s="11">
        <v>2.7212700000000001</v>
      </c>
      <c r="L593" s="11">
        <v>2.89</v>
      </c>
      <c r="M593" s="11">
        <v>2.76</v>
      </c>
      <c r="N593" s="11">
        <v>2.7609000000000004</v>
      </c>
      <c r="O593" s="11">
        <v>2.73</v>
      </c>
      <c r="P593" s="11">
        <v>2.6</v>
      </c>
      <c r="Q593" s="11">
        <v>2.5</v>
      </c>
      <c r="R593" s="11">
        <v>2.56</v>
      </c>
      <c r="S593" s="11">
        <v>2.73</v>
      </c>
      <c r="T593" s="11">
        <v>2.9075000000000002</v>
      </c>
      <c r="U593" s="11">
        <v>2.7229999999999999</v>
      </c>
      <c r="V593" s="146">
        <v>2.11</v>
      </c>
      <c r="W593" s="11">
        <v>2.59</v>
      </c>
      <c r="X593" s="11">
        <v>2.54</v>
      </c>
      <c r="Y593" s="11">
        <v>2.6164999999999998</v>
      </c>
      <c r="Z593" s="11">
        <v>2.589</v>
      </c>
      <c r="AA593" s="11">
        <v>2.4822976320675241</v>
      </c>
      <c r="AB593" s="11">
        <v>2.3142373000000003</v>
      </c>
      <c r="AC593" s="11">
        <v>2.718</v>
      </c>
      <c r="AD593" s="151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16</v>
      </c>
    </row>
    <row r="594" spans="1:65">
      <c r="A594" s="29"/>
      <c r="B594" s="19">
        <v>1</v>
      </c>
      <c r="C594" s="9">
        <v>4</v>
      </c>
      <c r="D594" s="11">
        <v>2.61</v>
      </c>
      <c r="E594" s="146">
        <v>3.49</v>
      </c>
      <c r="F594" s="11">
        <v>2.794</v>
      </c>
      <c r="G594" s="11">
        <v>2.7039</v>
      </c>
      <c r="H594" s="11">
        <v>2.6534170682739293</v>
      </c>
      <c r="I594" s="11">
        <v>2.92</v>
      </c>
      <c r="J594" s="11">
        <v>2.58</v>
      </c>
      <c r="K594" s="11">
        <v>2.7589220000000001</v>
      </c>
      <c r="L594" s="11">
        <v>2.75</v>
      </c>
      <c r="M594" s="11">
        <v>2.79</v>
      </c>
      <c r="N594" s="11">
        <v>2.7192000000000003</v>
      </c>
      <c r="O594" s="11">
        <v>2.74</v>
      </c>
      <c r="P594" s="11">
        <v>2.61</v>
      </c>
      <c r="Q594" s="11">
        <v>2.4700000000000002</v>
      </c>
      <c r="R594" s="11">
        <v>2.56</v>
      </c>
      <c r="S594" s="11">
        <v>2.87</v>
      </c>
      <c r="T594" s="11">
        <v>2.9133</v>
      </c>
      <c r="U594" s="11">
        <v>2.698</v>
      </c>
      <c r="V594" s="146">
        <v>2.2999999999999998</v>
      </c>
      <c r="W594" s="11">
        <v>2.58</v>
      </c>
      <c r="X594" s="11">
        <v>2.4900000000000002</v>
      </c>
      <c r="Y594" s="11">
        <v>2.7143000000000002</v>
      </c>
      <c r="Z594" s="11">
        <v>2.6190000000000002</v>
      </c>
      <c r="AA594" s="11">
        <v>2.4709542597957799</v>
      </c>
      <c r="AB594" s="11">
        <v>2.5557348000000002</v>
      </c>
      <c r="AC594" s="11">
        <v>2.738</v>
      </c>
      <c r="AD594" s="151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2.6733607246814373</v>
      </c>
    </row>
    <row r="595" spans="1:65">
      <c r="A595" s="29"/>
      <c r="B595" s="19">
        <v>1</v>
      </c>
      <c r="C595" s="9">
        <v>5</v>
      </c>
      <c r="D595" s="11">
        <v>2.58</v>
      </c>
      <c r="E595" s="146">
        <v>3.4489999999999998</v>
      </c>
      <c r="F595" s="11">
        <v>2.7709999999999999</v>
      </c>
      <c r="G595" s="11">
        <v>2.6494</v>
      </c>
      <c r="H595" s="11">
        <v>2.6214532820449667</v>
      </c>
      <c r="I595" s="11">
        <v>2.94</v>
      </c>
      <c r="J595" s="11">
        <v>2.57</v>
      </c>
      <c r="K595" s="11">
        <v>2.7825380000000002</v>
      </c>
      <c r="L595" s="11">
        <v>2.75</v>
      </c>
      <c r="M595" s="11">
        <v>2.74</v>
      </c>
      <c r="N595" s="11">
        <v>2.6953</v>
      </c>
      <c r="O595" s="11">
        <v>2.79</v>
      </c>
      <c r="P595" s="11">
        <v>2.64</v>
      </c>
      <c r="Q595" s="11">
        <v>2.52</v>
      </c>
      <c r="R595" s="11">
        <v>2.56</v>
      </c>
      <c r="S595" s="11">
        <v>2.81</v>
      </c>
      <c r="T595" s="11">
        <v>2.9839000000000002</v>
      </c>
      <c r="U595" s="11">
        <v>2.7130000000000001</v>
      </c>
      <c r="V595" s="146">
        <v>2.31</v>
      </c>
      <c r="W595" s="147">
        <v>2.4900000000000002</v>
      </c>
      <c r="X595" s="11">
        <v>2.61</v>
      </c>
      <c r="Y595" s="11">
        <v>2.6819000000000002</v>
      </c>
      <c r="Z595" s="11">
        <v>2.641</v>
      </c>
      <c r="AA595" s="11">
        <v>2.5199199721323668</v>
      </c>
      <c r="AB595" s="11">
        <v>2.5418349999999998</v>
      </c>
      <c r="AC595" s="11">
        <v>2.7839999999999998</v>
      </c>
      <c r="AD595" s="151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43</v>
      </c>
    </row>
    <row r="596" spans="1:65">
      <c r="A596" s="29"/>
      <c r="B596" s="19">
        <v>1</v>
      </c>
      <c r="C596" s="9">
        <v>6</v>
      </c>
      <c r="D596" s="11">
        <v>2.61</v>
      </c>
      <c r="E596" s="147">
        <v>4.4359999999999999</v>
      </c>
      <c r="F596" s="11">
        <v>2.8029999999999999</v>
      </c>
      <c r="G596" s="11">
        <v>2.5614999999999997</v>
      </c>
      <c r="H596" s="11">
        <v>2.6376814698801589</v>
      </c>
      <c r="I596" s="11">
        <v>2.94</v>
      </c>
      <c r="J596" s="11">
        <v>2.52</v>
      </c>
      <c r="K596" s="11">
        <v>2.7422580000000001</v>
      </c>
      <c r="L596" s="11">
        <v>2.71</v>
      </c>
      <c r="M596" s="11">
        <v>2.73</v>
      </c>
      <c r="N596" s="11">
        <v>2.7063000000000001</v>
      </c>
      <c r="O596" s="11">
        <v>2.62</v>
      </c>
      <c r="P596" s="11">
        <v>2.59</v>
      </c>
      <c r="Q596" s="11">
        <v>2.5</v>
      </c>
      <c r="R596" s="11">
        <v>2.4900000000000002</v>
      </c>
      <c r="S596" s="11">
        <v>2.78</v>
      </c>
      <c r="T596" s="11">
        <v>2.9106000000000001</v>
      </c>
      <c r="U596" s="11">
        <v>2.68</v>
      </c>
      <c r="V596" s="146">
        <v>2.2599999999999998</v>
      </c>
      <c r="W596" s="11">
        <v>2.58</v>
      </c>
      <c r="X596" s="11">
        <v>2.57</v>
      </c>
      <c r="Y596" s="11">
        <v>2.6964000000000001</v>
      </c>
      <c r="Z596" s="11">
        <v>2.6850000000000001</v>
      </c>
      <c r="AA596" s="11">
        <v>2.5240111357750301</v>
      </c>
      <c r="AB596" s="11">
        <v>2.4789651000000004</v>
      </c>
      <c r="AC596" s="11">
        <v>2.6669999999999998</v>
      </c>
      <c r="AD596" s="151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20" t="s">
        <v>273</v>
      </c>
      <c r="C597" s="12"/>
      <c r="D597" s="22">
        <v>2.5999999999999996</v>
      </c>
      <c r="E597" s="22">
        <v>3.609</v>
      </c>
      <c r="F597" s="22">
        <v>2.8040000000000003</v>
      </c>
      <c r="G597" s="22">
        <v>2.6294666666666662</v>
      </c>
      <c r="H597" s="22">
        <v>2.6412719713330097</v>
      </c>
      <c r="I597" s="22">
        <v>2.9266666666666663</v>
      </c>
      <c r="J597" s="22">
        <v>2.5749999999999997</v>
      </c>
      <c r="K597" s="22">
        <v>2.7532680000000003</v>
      </c>
      <c r="L597" s="22">
        <v>2.7616666666666667</v>
      </c>
      <c r="M597" s="22">
        <v>2.7483333333333331</v>
      </c>
      <c r="N597" s="22">
        <v>2.721883333333333</v>
      </c>
      <c r="O597" s="22">
        <v>2.7183333333333337</v>
      </c>
      <c r="P597" s="22">
        <v>2.605</v>
      </c>
      <c r="Q597" s="22">
        <v>2.5083333333333333</v>
      </c>
      <c r="R597" s="22">
        <v>2.5633333333333335</v>
      </c>
      <c r="S597" s="22">
        <v>2.8050000000000002</v>
      </c>
      <c r="T597" s="22">
        <v>2.9177499999999998</v>
      </c>
      <c r="U597" s="22">
        <v>2.7148333333333334</v>
      </c>
      <c r="V597" s="22">
        <v>2.2566666666666664</v>
      </c>
      <c r="W597" s="22">
        <v>2.56</v>
      </c>
      <c r="X597" s="22">
        <v>2.5466666666666669</v>
      </c>
      <c r="Y597" s="22">
        <v>2.6695666666666664</v>
      </c>
      <c r="Z597" s="22">
        <v>2.6458333333333335</v>
      </c>
      <c r="AA597" s="22">
        <v>2.4967013277079313</v>
      </c>
      <c r="AB597" s="22">
        <v>2.4505561500000002</v>
      </c>
      <c r="AC597" s="22">
        <v>2.7261666666666664</v>
      </c>
      <c r="AD597" s="151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274</v>
      </c>
      <c r="C598" s="28"/>
      <c r="D598" s="11">
        <v>2.605</v>
      </c>
      <c r="E598" s="11">
        <v>3.456</v>
      </c>
      <c r="F598" s="11">
        <v>2.7984999999999998</v>
      </c>
      <c r="G598" s="11">
        <v>2.6283500000000002</v>
      </c>
      <c r="H598" s="11">
        <v>2.6408745704522918</v>
      </c>
      <c r="I598" s="11">
        <v>2.9299999999999997</v>
      </c>
      <c r="J598" s="11">
        <v>2.5750000000000002</v>
      </c>
      <c r="K598" s="11">
        <v>2.7505899999999999</v>
      </c>
      <c r="L598" s="11">
        <v>2.75</v>
      </c>
      <c r="M598" s="11">
        <v>2.7450000000000001</v>
      </c>
      <c r="N598" s="11">
        <v>2.7218499999999999</v>
      </c>
      <c r="O598" s="11">
        <v>2.7350000000000003</v>
      </c>
      <c r="P598" s="11">
        <v>2.605</v>
      </c>
      <c r="Q598" s="11">
        <v>2.5099999999999998</v>
      </c>
      <c r="R598" s="11">
        <v>2.56</v>
      </c>
      <c r="S598" s="11">
        <v>2.81</v>
      </c>
      <c r="T598" s="11">
        <v>2.91195</v>
      </c>
      <c r="U598" s="11">
        <v>2.7084999999999999</v>
      </c>
      <c r="V598" s="11">
        <v>2.2799999999999998</v>
      </c>
      <c r="W598" s="11">
        <v>2.5750000000000002</v>
      </c>
      <c r="X598" s="11">
        <v>2.5499999999999998</v>
      </c>
      <c r="Y598" s="11">
        <v>2.67265</v>
      </c>
      <c r="Z598" s="11">
        <v>2.641</v>
      </c>
      <c r="AA598" s="11">
        <v>2.4943520478457812</v>
      </c>
      <c r="AB598" s="11">
        <v>2.5104000500000003</v>
      </c>
      <c r="AC598" s="11">
        <v>2.7249999999999996</v>
      </c>
      <c r="AD598" s="151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275</v>
      </c>
      <c r="C599" s="28"/>
      <c r="D599" s="23">
        <v>2.1908902300206624E-2</v>
      </c>
      <c r="E599" s="23">
        <v>0.40678643045214796</v>
      </c>
      <c r="F599" s="23">
        <v>3.1445190411253772E-2</v>
      </c>
      <c r="G599" s="23">
        <v>4.8496707792041668E-2</v>
      </c>
      <c r="H599" s="23">
        <v>2.1452281866307054E-2</v>
      </c>
      <c r="I599" s="23">
        <v>3.5023801430836554E-2</v>
      </c>
      <c r="J599" s="23">
        <v>4.0373258476372749E-2</v>
      </c>
      <c r="K599" s="23">
        <v>2.8662929564160108E-2</v>
      </c>
      <c r="L599" s="23">
        <v>8.4003968160240347E-2</v>
      </c>
      <c r="M599" s="23">
        <v>2.4832774042918934E-2</v>
      </c>
      <c r="N599" s="23">
        <v>2.2343716491816462E-2</v>
      </c>
      <c r="O599" s="23">
        <v>5.7763887219149886E-2</v>
      </c>
      <c r="P599" s="23">
        <v>2.4289915602982343E-2</v>
      </c>
      <c r="Q599" s="23">
        <v>2.316606713852527E-2</v>
      </c>
      <c r="R599" s="23">
        <v>4.501851470969092E-2</v>
      </c>
      <c r="S599" s="23">
        <v>4.7222875812470443E-2</v>
      </c>
      <c r="T599" s="23">
        <v>5.008459843105461E-2</v>
      </c>
      <c r="U599" s="23">
        <v>3.1108948337522781E-2</v>
      </c>
      <c r="V599" s="23">
        <v>8.3106357558652907E-2</v>
      </c>
      <c r="W599" s="23">
        <v>3.6878177829171466E-2</v>
      </c>
      <c r="X599" s="23">
        <v>4.3204937989385662E-2</v>
      </c>
      <c r="Y599" s="23">
        <v>3.5597059803678686E-2</v>
      </c>
      <c r="Z599" s="23">
        <v>4.1145676160037399E-2</v>
      </c>
      <c r="AA599" s="23">
        <v>2.3033968555394871E-2</v>
      </c>
      <c r="AB599" s="23">
        <v>0.17800750671895552</v>
      </c>
      <c r="AC599" s="23">
        <v>3.7584127855607705E-2</v>
      </c>
      <c r="AD599" s="202"/>
      <c r="AE599" s="203"/>
      <c r="AF599" s="203"/>
      <c r="AG599" s="203"/>
      <c r="AH599" s="203"/>
      <c r="AI599" s="203"/>
      <c r="AJ599" s="203"/>
      <c r="AK599" s="203"/>
      <c r="AL599" s="203"/>
      <c r="AM599" s="203"/>
      <c r="AN599" s="203"/>
      <c r="AO599" s="203"/>
      <c r="AP599" s="203"/>
      <c r="AQ599" s="203"/>
      <c r="AR599" s="203"/>
      <c r="AS599" s="203"/>
      <c r="AT599" s="203"/>
      <c r="AU599" s="203"/>
      <c r="AV599" s="203"/>
      <c r="AW599" s="203"/>
      <c r="AX599" s="203"/>
      <c r="AY599" s="203"/>
      <c r="AZ599" s="203"/>
      <c r="BA599" s="203"/>
      <c r="BB599" s="203"/>
      <c r="BC599" s="203"/>
      <c r="BD599" s="203"/>
      <c r="BE599" s="203"/>
      <c r="BF599" s="203"/>
      <c r="BG599" s="203"/>
      <c r="BH599" s="203"/>
      <c r="BI599" s="203"/>
      <c r="BJ599" s="203"/>
      <c r="BK599" s="203"/>
      <c r="BL599" s="203"/>
      <c r="BM599" s="56"/>
    </row>
    <row r="600" spans="1:65">
      <c r="A600" s="29"/>
      <c r="B600" s="3" t="s">
        <v>86</v>
      </c>
      <c r="C600" s="28"/>
      <c r="D600" s="13">
        <v>8.4265008846948573E-3</v>
      </c>
      <c r="E600" s="13">
        <v>0.11271444456972789</v>
      </c>
      <c r="F600" s="13">
        <v>1.1214404568920745E-2</v>
      </c>
      <c r="G600" s="13">
        <v>1.8443552986172739E-2</v>
      </c>
      <c r="H600" s="13">
        <v>8.1219511277668289E-3</v>
      </c>
      <c r="I600" s="13">
        <v>1.1967130329443016E-2</v>
      </c>
      <c r="J600" s="13">
        <v>1.5678935330630195E-2</v>
      </c>
      <c r="K600" s="13">
        <v>1.0410512003974951E-2</v>
      </c>
      <c r="L600" s="13">
        <v>3.0417852079749071E-2</v>
      </c>
      <c r="M600" s="13">
        <v>9.0355757584908193E-3</v>
      </c>
      <c r="N600" s="13">
        <v>8.2089177806358819E-3</v>
      </c>
      <c r="O600" s="13">
        <v>2.124974391875532E-2</v>
      </c>
      <c r="P600" s="13">
        <v>9.3243438015287311E-3</v>
      </c>
      <c r="Q600" s="13">
        <v>9.2356413841296753E-3</v>
      </c>
      <c r="R600" s="13">
        <v>1.7562489483624544E-2</v>
      </c>
      <c r="S600" s="13">
        <v>1.6835249844017981E-2</v>
      </c>
      <c r="T600" s="13">
        <v>1.7165486567065243E-2</v>
      </c>
      <c r="U600" s="13">
        <v>1.1458879613551272E-2</v>
      </c>
      <c r="V600" s="13">
        <v>3.6827041754203656E-2</v>
      </c>
      <c r="W600" s="13">
        <v>1.4405538214520104E-2</v>
      </c>
      <c r="X600" s="13">
        <v>1.6965289786407982E-2</v>
      </c>
      <c r="Y600" s="13">
        <v>1.333439627043541E-2</v>
      </c>
      <c r="Z600" s="13">
        <v>1.555112169828185E-2</v>
      </c>
      <c r="AA600" s="13">
        <v>9.2257605264066365E-3</v>
      </c>
      <c r="AB600" s="13">
        <v>7.2639635994039761E-2</v>
      </c>
      <c r="AC600" s="13">
        <v>1.3786438046930749E-2</v>
      </c>
      <c r="AD600" s="151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276</v>
      </c>
      <c r="C601" s="28"/>
      <c r="D601" s="13">
        <v>-2.7441386418280422E-2</v>
      </c>
      <c r="E601" s="13">
        <v>0.34998616785247161</v>
      </c>
      <c r="F601" s="13">
        <v>4.8867058647362294E-2</v>
      </c>
      <c r="G601" s="13">
        <v>-1.6419055464354404E-2</v>
      </c>
      <c r="H601" s="13">
        <v>-1.2003151333889406E-2</v>
      </c>
      <c r="I601" s="13">
        <v>9.4751875288140663E-2</v>
      </c>
      <c r="J601" s="13">
        <v>-3.6792911548873874E-2</v>
      </c>
      <c r="K601" s="13">
        <v>2.9890195730351676E-2</v>
      </c>
      <c r="L601" s="13">
        <v>3.3031809426224079E-2</v>
      </c>
      <c r="M601" s="13">
        <v>2.8044329356574194E-2</v>
      </c>
      <c r="N601" s="13">
        <v>1.8150415768406258E-2</v>
      </c>
      <c r="O601" s="13">
        <v>1.6822499199862229E-2</v>
      </c>
      <c r="P601" s="13">
        <v>-2.5571081392161688E-2</v>
      </c>
      <c r="Q601" s="13">
        <v>-6.173031189712308E-2</v>
      </c>
      <c r="R601" s="13">
        <v>-4.115695660981733E-2</v>
      </c>
      <c r="S601" s="13">
        <v>4.9241119652586152E-2</v>
      </c>
      <c r="T601" s="13">
        <v>9.1416497991562373E-2</v>
      </c>
      <c r="U601" s="13">
        <v>1.5513285681578948E-2</v>
      </c>
      <c r="V601" s="13">
        <v>-0.15586899821176392</v>
      </c>
      <c r="W601" s="13">
        <v>-4.2403826627229857E-2</v>
      </c>
      <c r="X601" s="13">
        <v>-4.7391306696879631E-2</v>
      </c>
      <c r="Y601" s="13">
        <v>-1.4192091548823615E-3</v>
      </c>
      <c r="Z601" s="13">
        <v>-1.0296923678858927E-2</v>
      </c>
      <c r="AA601" s="13">
        <v>-6.608139161412907E-2</v>
      </c>
      <c r="AB601" s="13">
        <v>-8.3342503173785887E-2</v>
      </c>
      <c r="AC601" s="13">
        <v>1.9752643740781117E-2</v>
      </c>
      <c r="AD601" s="151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277</v>
      </c>
      <c r="C602" s="46"/>
      <c r="D602" s="44">
        <v>0.41</v>
      </c>
      <c r="E602" s="44">
        <v>6.75</v>
      </c>
      <c r="F602" s="44">
        <v>1.04</v>
      </c>
      <c r="G602" s="44">
        <v>0.2</v>
      </c>
      <c r="H602" s="44">
        <v>0.12</v>
      </c>
      <c r="I602" s="44">
        <v>1.91</v>
      </c>
      <c r="J602" s="44">
        <v>0.59</v>
      </c>
      <c r="K602" s="44">
        <v>0.68</v>
      </c>
      <c r="L602" s="44">
        <v>0.74</v>
      </c>
      <c r="M602" s="44">
        <v>0.64</v>
      </c>
      <c r="N602" s="44">
        <v>0.46</v>
      </c>
      <c r="O602" s="44">
        <v>0.43</v>
      </c>
      <c r="P602" s="44">
        <v>0.37</v>
      </c>
      <c r="Q602" s="44">
        <v>1.06</v>
      </c>
      <c r="R602" s="44">
        <v>0.67</v>
      </c>
      <c r="S602" s="44">
        <v>1.05</v>
      </c>
      <c r="T602" s="44">
        <v>1.85</v>
      </c>
      <c r="U602" s="44">
        <v>0.41</v>
      </c>
      <c r="V602" s="44">
        <v>2.85</v>
      </c>
      <c r="W602" s="44">
        <v>0.69</v>
      </c>
      <c r="X602" s="44">
        <v>0.79</v>
      </c>
      <c r="Y602" s="44">
        <v>0.08</v>
      </c>
      <c r="Z602" s="44">
        <v>0.08</v>
      </c>
      <c r="AA602" s="44">
        <v>1.1399999999999999</v>
      </c>
      <c r="AB602" s="44">
        <v>1.47</v>
      </c>
      <c r="AC602" s="44">
        <v>0.49</v>
      </c>
      <c r="AD602" s="151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BM603" s="55"/>
    </row>
    <row r="604" spans="1:65" ht="15">
      <c r="B604" s="8" t="s">
        <v>503</v>
      </c>
      <c r="BM604" s="27" t="s">
        <v>66</v>
      </c>
    </row>
    <row r="605" spans="1:65" ht="15">
      <c r="A605" s="24" t="s">
        <v>29</v>
      </c>
      <c r="B605" s="18" t="s">
        <v>110</v>
      </c>
      <c r="C605" s="15" t="s">
        <v>111</v>
      </c>
      <c r="D605" s="16" t="s">
        <v>236</v>
      </c>
      <c r="E605" s="17" t="s">
        <v>236</v>
      </c>
      <c r="F605" s="17" t="s">
        <v>236</v>
      </c>
      <c r="G605" s="17" t="s">
        <v>236</v>
      </c>
      <c r="H605" s="17" t="s">
        <v>236</v>
      </c>
      <c r="I605" s="17" t="s">
        <v>236</v>
      </c>
      <c r="J605" s="17" t="s">
        <v>236</v>
      </c>
      <c r="K605" s="17" t="s">
        <v>236</v>
      </c>
      <c r="L605" s="17" t="s">
        <v>236</v>
      </c>
      <c r="M605" s="17" t="s">
        <v>236</v>
      </c>
      <c r="N605" s="17" t="s">
        <v>236</v>
      </c>
      <c r="O605" s="17" t="s">
        <v>236</v>
      </c>
      <c r="P605" s="17" t="s">
        <v>236</v>
      </c>
      <c r="Q605" s="17" t="s">
        <v>236</v>
      </c>
      <c r="R605" s="17" t="s">
        <v>236</v>
      </c>
      <c r="S605" s="17" t="s">
        <v>236</v>
      </c>
      <c r="T605" s="17" t="s">
        <v>236</v>
      </c>
      <c r="U605" s="17" t="s">
        <v>236</v>
      </c>
      <c r="V605" s="17" t="s">
        <v>236</v>
      </c>
      <c r="W605" s="17" t="s">
        <v>236</v>
      </c>
      <c r="X605" s="17" t="s">
        <v>236</v>
      </c>
      <c r="Y605" s="17" t="s">
        <v>236</v>
      </c>
      <c r="Z605" s="17" t="s">
        <v>236</v>
      </c>
      <c r="AA605" s="151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237</v>
      </c>
      <c r="C606" s="9" t="s">
        <v>237</v>
      </c>
      <c r="D606" s="149" t="s">
        <v>239</v>
      </c>
      <c r="E606" s="150" t="s">
        <v>241</v>
      </c>
      <c r="F606" s="150" t="s">
        <v>242</v>
      </c>
      <c r="G606" s="150" t="s">
        <v>243</v>
      </c>
      <c r="H606" s="150" t="s">
        <v>244</v>
      </c>
      <c r="I606" s="150" t="s">
        <v>245</v>
      </c>
      <c r="J606" s="150" t="s">
        <v>246</v>
      </c>
      <c r="K606" s="150" t="s">
        <v>248</v>
      </c>
      <c r="L606" s="150" t="s">
        <v>249</v>
      </c>
      <c r="M606" s="150" t="s">
        <v>250</v>
      </c>
      <c r="N606" s="150" t="s">
        <v>251</v>
      </c>
      <c r="O606" s="150" t="s">
        <v>252</v>
      </c>
      <c r="P606" s="150" t="s">
        <v>253</v>
      </c>
      <c r="Q606" s="150" t="s">
        <v>254</v>
      </c>
      <c r="R606" s="150" t="s">
        <v>255</v>
      </c>
      <c r="S606" s="150" t="s">
        <v>256</v>
      </c>
      <c r="T606" s="150" t="s">
        <v>257</v>
      </c>
      <c r="U606" s="150" t="s">
        <v>258</v>
      </c>
      <c r="V606" s="150" t="s">
        <v>260</v>
      </c>
      <c r="W606" s="150" t="s">
        <v>261</v>
      </c>
      <c r="X606" s="150" t="s">
        <v>263</v>
      </c>
      <c r="Y606" s="150" t="s">
        <v>264</v>
      </c>
      <c r="Z606" s="150" t="s">
        <v>266</v>
      </c>
      <c r="AA606" s="151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114</v>
      </c>
      <c r="E607" s="11" t="s">
        <v>287</v>
      </c>
      <c r="F607" s="11" t="s">
        <v>287</v>
      </c>
      <c r="G607" s="11" t="s">
        <v>287</v>
      </c>
      <c r="H607" s="11" t="s">
        <v>287</v>
      </c>
      <c r="I607" s="11" t="s">
        <v>288</v>
      </c>
      <c r="J607" s="11" t="s">
        <v>288</v>
      </c>
      <c r="K607" s="11" t="s">
        <v>288</v>
      </c>
      <c r="L607" s="11" t="s">
        <v>287</v>
      </c>
      <c r="M607" s="11" t="s">
        <v>287</v>
      </c>
      <c r="N607" s="11" t="s">
        <v>288</v>
      </c>
      <c r="O607" s="11" t="s">
        <v>288</v>
      </c>
      <c r="P607" s="11" t="s">
        <v>288</v>
      </c>
      <c r="Q607" s="11" t="s">
        <v>288</v>
      </c>
      <c r="R607" s="11" t="s">
        <v>288</v>
      </c>
      <c r="S607" s="11" t="s">
        <v>288</v>
      </c>
      <c r="T607" s="11" t="s">
        <v>287</v>
      </c>
      <c r="U607" s="11" t="s">
        <v>287</v>
      </c>
      <c r="V607" s="11" t="s">
        <v>287</v>
      </c>
      <c r="W607" s="11" t="s">
        <v>114</v>
      </c>
      <c r="X607" s="11" t="s">
        <v>288</v>
      </c>
      <c r="Y607" s="11" t="s">
        <v>114</v>
      </c>
      <c r="Z607" s="11" t="s">
        <v>287</v>
      </c>
      <c r="AA607" s="151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151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24">
        <v>19</v>
      </c>
      <c r="E609" s="224">
        <v>17.53</v>
      </c>
      <c r="F609" s="224">
        <v>18.100000000000001</v>
      </c>
      <c r="G609" s="224">
        <v>18.39</v>
      </c>
      <c r="H609" s="224">
        <v>19.053860206321151</v>
      </c>
      <c r="I609" s="224">
        <v>20.100000000000001</v>
      </c>
      <c r="J609" s="224">
        <v>19.8</v>
      </c>
      <c r="K609" s="224">
        <v>18</v>
      </c>
      <c r="L609" s="224">
        <v>18.100000000000001</v>
      </c>
      <c r="M609" s="224">
        <v>18.739999999999998</v>
      </c>
      <c r="N609" s="224">
        <v>18.600000000000001</v>
      </c>
      <c r="O609" s="224">
        <v>17.899999999999999</v>
      </c>
      <c r="P609" s="224">
        <v>18.2</v>
      </c>
      <c r="Q609" s="224">
        <v>19.100000000000001</v>
      </c>
      <c r="R609" s="224">
        <v>18</v>
      </c>
      <c r="S609" s="224">
        <v>18.899999999999999</v>
      </c>
      <c r="T609" s="224">
        <v>19</v>
      </c>
      <c r="U609" s="225">
        <v>18.899999999999999</v>
      </c>
      <c r="V609" s="224">
        <v>16.8</v>
      </c>
      <c r="W609" s="224">
        <v>17.3581</v>
      </c>
      <c r="X609" s="225">
        <v>8</v>
      </c>
      <c r="Y609" s="224">
        <v>18.331552747281876</v>
      </c>
      <c r="Z609" s="224">
        <v>16.899999999999999</v>
      </c>
      <c r="AA609" s="221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22"/>
      <c r="AT609" s="222"/>
      <c r="AU609" s="222"/>
      <c r="AV609" s="222"/>
      <c r="AW609" s="222"/>
      <c r="AX609" s="222"/>
      <c r="AY609" s="222"/>
      <c r="AZ609" s="222"/>
      <c r="BA609" s="222"/>
      <c r="BB609" s="222"/>
      <c r="BC609" s="222"/>
      <c r="BD609" s="222"/>
      <c r="BE609" s="222"/>
      <c r="BF609" s="222"/>
      <c r="BG609" s="222"/>
      <c r="BH609" s="222"/>
      <c r="BI609" s="222"/>
      <c r="BJ609" s="222"/>
      <c r="BK609" s="222"/>
      <c r="BL609" s="222"/>
      <c r="BM609" s="226">
        <v>1</v>
      </c>
    </row>
    <row r="610" spans="1:65">
      <c r="A610" s="29"/>
      <c r="B610" s="19">
        <v>1</v>
      </c>
      <c r="C610" s="9">
        <v>2</v>
      </c>
      <c r="D610" s="220">
        <v>19</v>
      </c>
      <c r="E610" s="220">
        <v>18.07</v>
      </c>
      <c r="F610" s="220">
        <v>18.8</v>
      </c>
      <c r="G610" s="220">
        <v>18.5</v>
      </c>
      <c r="H610" s="220">
        <v>19.15839518975875</v>
      </c>
      <c r="I610" s="229">
        <v>21.5</v>
      </c>
      <c r="J610" s="220">
        <v>20</v>
      </c>
      <c r="K610" s="220">
        <v>17.3</v>
      </c>
      <c r="L610" s="220">
        <v>18.100000000000001</v>
      </c>
      <c r="M610" s="220">
        <v>19.03</v>
      </c>
      <c r="N610" s="220">
        <v>18.899999999999999</v>
      </c>
      <c r="O610" s="220">
        <v>18.2</v>
      </c>
      <c r="P610" s="220">
        <v>17.8</v>
      </c>
      <c r="Q610" s="220">
        <v>20.100000000000001</v>
      </c>
      <c r="R610" s="220">
        <v>18.2</v>
      </c>
      <c r="S610" s="220">
        <v>16.21</v>
      </c>
      <c r="T610" s="220">
        <v>19.5</v>
      </c>
      <c r="U610" s="227">
        <v>21.5</v>
      </c>
      <c r="V610" s="220">
        <v>16.899999999999999</v>
      </c>
      <c r="W610" s="220">
        <v>16.0366</v>
      </c>
      <c r="X610" s="227">
        <v>9</v>
      </c>
      <c r="Y610" s="220">
        <v>18.781062587852539</v>
      </c>
      <c r="Z610" s="220">
        <v>17</v>
      </c>
      <c r="AA610" s="221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22"/>
      <c r="AT610" s="222"/>
      <c r="AU610" s="222"/>
      <c r="AV610" s="222"/>
      <c r="AW610" s="222"/>
      <c r="AX610" s="222"/>
      <c r="AY610" s="222"/>
      <c r="AZ610" s="222"/>
      <c r="BA610" s="222"/>
      <c r="BB610" s="222"/>
      <c r="BC610" s="222"/>
      <c r="BD610" s="222"/>
      <c r="BE610" s="222"/>
      <c r="BF610" s="222"/>
      <c r="BG610" s="222"/>
      <c r="BH610" s="222"/>
      <c r="BI610" s="222"/>
      <c r="BJ610" s="222"/>
      <c r="BK610" s="222"/>
      <c r="BL610" s="222"/>
      <c r="BM610" s="226">
        <v>29</v>
      </c>
    </row>
    <row r="611" spans="1:65">
      <c r="A611" s="29"/>
      <c r="B611" s="19">
        <v>1</v>
      </c>
      <c r="C611" s="9">
        <v>3</v>
      </c>
      <c r="D611" s="220">
        <v>19</v>
      </c>
      <c r="E611" s="220">
        <v>17.850000000000001</v>
      </c>
      <c r="F611" s="220">
        <v>18.2</v>
      </c>
      <c r="G611" s="220">
        <v>18.41</v>
      </c>
      <c r="H611" s="220">
        <v>19.411924696143117</v>
      </c>
      <c r="I611" s="220">
        <v>19.7</v>
      </c>
      <c r="J611" s="220">
        <v>20.7</v>
      </c>
      <c r="K611" s="220">
        <v>19</v>
      </c>
      <c r="L611" s="220">
        <v>18.2</v>
      </c>
      <c r="M611" s="220">
        <v>19.440000000000001</v>
      </c>
      <c r="N611" s="220">
        <v>18.8</v>
      </c>
      <c r="O611" s="220">
        <v>18.3</v>
      </c>
      <c r="P611" s="220">
        <v>18.399999999999999</v>
      </c>
      <c r="Q611" s="220">
        <v>19.399999999999999</v>
      </c>
      <c r="R611" s="220">
        <v>18</v>
      </c>
      <c r="S611" s="220">
        <v>19.2</v>
      </c>
      <c r="T611" s="220">
        <v>19.100000000000001</v>
      </c>
      <c r="U611" s="227">
        <v>19.399999999999999</v>
      </c>
      <c r="V611" s="220">
        <v>15.9</v>
      </c>
      <c r="W611" s="229">
        <v>15.0665</v>
      </c>
      <c r="X611" s="227">
        <v>10</v>
      </c>
      <c r="Y611" s="220">
        <v>18.008402478066291</v>
      </c>
      <c r="Z611" s="220">
        <v>17.3</v>
      </c>
      <c r="AA611" s="221"/>
      <c r="AB611" s="222"/>
      <c r="AC611" s="222"/>
      <c r="AD611" s="222"/>
      <c r="AE611" s="222"/>
      <c r="AF611" s="222"/>
      <c r="AG611" s="222"/>
      <c r="AH611" s="222"/>
      <c r="AI611" s="222"/>
      <c r="AJ611" s="222"/>
      <c r="AK611" s="222"/>
      <c r="AL611" s="222"/>
      <c r="AM611" s="222"/>
      <c r="AN611" s="222"/>
      <c r="AO611" s="222"/>
      <c r="AP611" s="222"/>
      <c r="AQ611" s="222"/>
      <c r="AR611" s="222"/>
      <c r="AS611" s="222"/>
      <c r="AT611" s="222"/>
      <c r="AU611" s="222"/>
      <c r="AV611" s="222"/>
      <c r="AW611" s="222"/>
      <c r="AX611" s="222"/>
      <c r="AY611" s="222"/>
      <c r="AZ611" s="222"/>
      <c r="BA611" s="222"/>
      <c r="BB611" s="222"/>
      <c r="BC611" s="222"/>
      <c r="BD611" s="222"/>
      <c r="BE611" s="222"/>
      <c r="BF611" s="222"/>
      <c r="BG611" s="222"/>
      <c r="BH611" s="222"/>
      <c r="BI611" s="222"/>
      <c r="BJ611" s="222"/>
      <c r="BK611" s="222"/>
      <c r="BL611" s="222"/>
      <c r="BM611" s="226">
        <v>16</v>
      </c>
    </row>
    <row r="612" spans="1:65">
      <c r="A612" s="29"/>
      <c r="B612" s="19">
        <v>1</v>
      </c>
      <c r="C612" s="9">
        <v>4</v>
      </c>
      <c r="D612" s="220">
        <v>20</v>
      </c>
      <c r="E612" s="220">
        <v>17.190000000000001</v>
      </c>
      <c r="F612" s="220">
        <v>18.5</v>
      </c>
      <c r="G612" s="220">
        <v>18.649999999999999</v>
      </c>
      <c r="H612" s="220">
        <v>19.555071491192393</v>
      </c>
      <c r="I612" s="220">
        <v>19.8</v>
      </c>
      <c r="J612" s="220">
        <v>20.2</v>
      </c>
      <c r="K612" s="220">
        <v>18.100000000000001</v>
      </c>
      <c r="L612" s="220">
        <v>17.8</v>
      </c>
      <c r="M612" s="220">
        <v>19.46</v>
      </c>
      <c r="N612" s="220">
        <v>19.3</v>
      </c>
      <c r="O612" s="220">
        <v>18.399999999999999</v>
      </c>
      <c r="P612" s="220">
        <v>17.8</v>
      </c>
      <c r="Q612" s="220">
        <v>19.600000000000001</v>
      </c>
      <c r="R612" s="220">
        <v>18.3</v>
      </c>
      <c r="S612" s="220">
        <v>18.600000000000001</v>
      </c>
      <c r="T612" s="220">
        <v>19</v>
      </c>
      <c r="U612" s="227">
        <v>21.9</v>
      </c>
      <c r="V612" s="220">
        <v>17.899999999999999</v>
      </c>
      <c r="W612" s="220">
        <v>17.572199999999999</v>
      </c>
      <c r="X612" s="227">
        <v>10</v>
      </c>
      <c r="Y612" s="220">
        <v>18.784141168942757</v>
      </c>
      <c r="Z612" s="220">
        <v>17.399999999999999</v>
      </c>
      <c r="AA612" s="221"/>
      <c r="AB612" s="222"/>
      <c r="AC612" s="222"/>
      <c r="AD612" s="222"/>
      <c r="AE612" s="222"/>
      <c r="AF612" s="222"/>
      <c r="AG612" s="222"/>
      <c r="AH612" s="222"/>
      <c r="AI612" s="222"/>
      <c r="AJ612" s="222"/>
      <c r="AK612" s="222"/>
      <c r="AL612" s="222"/>
      <c r="AM612" s="222"/>
      <c r="AN612" s="222"/>
      <c r="AO612" s="222"/>
      <c r="AP612" s="222"/>
      <c r="AQ612" s="222"/>
      <c r="AR612" s="222"/>
      <c r="AS612" s="222"/>
      <c r="AT612" s="222"/>
      <c r="AU612" s="222"/>
      <c r="AV612" s="222"/>
      <c r="AW612" s="222"/>
      <c r="AX612" s="222"/>
      <c r="AY612" s="222"/>
      <c r="AZ612" s="222"/>
      <c r="BA612" s="222"/>
      <c r="BB612" s="222"/>
      <c r="BC612" s="222"/>
      <c r="BD612" s="222"/>
      <c r="BE612" s="222"/>
      <c r="BF612" s="222"/>
      <c r="BG612" s="222"/>
      <c r="BH612" s="222"/>
      <c r="BI612" s="222"/>
      <c r="BJ612" s="222"/>
      <c r="BK612" s="222"/>
      <c r="BL612" s="222"/>
      <c r="BM612" s="226">
        <v>18.498518753120351</v>
      </c>
    </row>
    <row r="613" spans="1:65">
      <c r="A613" s="29"/>
      <c r="B613" s="19">
        <v>1</v>
      </c>
      <c r="C613" s="9">
        <v>5</v>
      </c>
      <c r="D613" s="220">
        <v>19</v>
      </c>
      <c r="E613" s="220">
        <v>19.21</v>
      </c>
      <c r="F613" s="220">
        <v>18.5</v>
      </c>
      <c r="G613" s="220">
        <v>18.89</v>
      </c>
      <c r="H613" s="220">
        <v>19.176535263553415</v>
      </c>
      <c r="I613" s="220">
        <v>19.600000000000001</v>
      </c>
      <c r="J613" s="220">
        <v>20.100000000000001</v>
      </c>
      <c r="K613" s="220">
        <v>17.600000000000001</v>
      </c>
      <c r="L613" s="220">
        <v>18.100000000000001</v>
      </c>
      <c r="M613" s="220">
        <v>18.809999999999999</v>
      </c>
      <c r="N613" s="229">
        <v>19.899999999999999</v>
      </c>
      <c r="O613" s="220">
        <v>18.399999999999999</v>
      </c>
      <c r="P613" s="220">
        <v>18.7</v>
      </c>
      <c r="Q613" s="220">
        <v>19.2</v>
      </c>
      <c r="R613" s="220">
        <v>18.2</v>
      </c>
      <c r="S613" s="220">
        <v>20.25</v>
      </c>
      <c r="T613" s="220">
        <v>19.100000000000001</v>
      </c>
      <c r="U613" s="227">
        <v>21.3</v>
      </c>
      <c r="V613" s="220">
        <v>15.6</v>
      </c>
      <c r="W613" s="220">
        <v>16.599799999999998</v>
      </c>
      <c r="X613" s="227">
        <v>9</v>
      </c>
      <c r="Y613" s="220">
        <v>18.320199866804302</v>
      </c>
      <c r="Z613" s="220">
        <v>17.5</v>
      </c>
      <c r="AA613" s="221"/>
      <c r="AB613" s="222"/>
      <c r="AC613" s="222"/>
      <c r="AD613" s="222"/>
      <c r="AE613" s="222"/>
      <c r="AF613" s="222"/>
      <c r="AG613" s="222"/>
      <c r="AH613" s="222"/>
      <c r="AI613" s="222"/>
      <c r="AJ613" s="222"/>
      <c r="AK613" s="222"/>
      <c r="AL613" s="222"/>
      <c r="AM613" s="222"/>
      <c r="AN613" s="222"/>
      <c r="AO613" s="222"/>
      <c r="AP613" s="222"/>
      <c r="AQ613" s="222"/>
      <c r="AR613" s="222"/>
      <c r="AS613" s="222"/>
      <c r="AT613" s="222"/>
      <c r="AU613" s="222"/>
      <c r="AV613" s="222"/>
      <c r="AW613" s="222"/>
      <c r="AX613" s="222"/>
      <c r="AY613" s="222"/>
      <c r="AZ613" s="222"/>
      <c r="BA613" s="222"/>
      <c r="BB613" s="222"/>
      <c r="BC613" s="222"/>
      <c r="BD613" s="222"/>
      <c r="BE613" s="222"/>
      <c r="BF613" s="222"/>
      <c r="BG613" s="222"/>
      <c r="BH613" s="222"/>
      <c r="BI613" s="222"/>
      <c r="BJ613" s="222"/>
      <c r="BK613" s="222"/>
      <c r="BL613" s="222"/>
      <c r="BM613" s="226">
        <v>44</v>
      </c>
    </row>
    <row r="614" spans="1:65">
      <c r="A614" s="29"/>
      <c r="B614" s="19">
        <v>1</v>
      </c>
      <c r="C614" s="9">
        <v>6</v>
      </c>
      <c r="D614" s="220">
        <v>20</v>
      </c>
      <c r="E614" s="220">
        <v>19.59</v>
      </c>
      <c r="F614" s="220">
        <v>17.899999999999999</v>
      </c>
      <c r="G614" s="220">
        <v>18.55</v>
      </c>
      <c r="H614" s="220">
        <v>19.393687103207277</v>
      </c>
      <c r="I614" s="220">
        <v>19.8</v>
      </c>
      <c r="J614" s="220">
        <v>19.7</v>
      </c>
      <c r="K614" s="220">
        <v>18</v>
      </c>
      <c r="L614" s="220">
        <v>18.100000000000001</v>
      </c>
      <c r="M614" s="220">
        <v>19.059999999999999</v>
      </c>
      <c r="N614" s="220">
        <v>18.8</v>
      </c>
      <c r="O614" s="220">
        <v>18</v>
      </c>
      <c r="P614" s="220">
        <v>18.3</v>
      </c>
      <c r="Q614" s="220">
        <v>18.899999999999999</v>
      </c>
      <c r="R614" s="229">
        <v>18.899999999999999</v>
      </c>
      <c r="S614" s="220">
        <v>18.3</v>
      </c>
      <c r="T614" s="220">
        <v>19.3</v>
      </c>
      <c r="U614" s="227">
        <v>21.2</v>
      </c>
      <c r="V614" s="220">
        <v>16.8</v>
      </c>
      <c r="W614" s="220">
        <v>16.7349</v>
      </c>
      <c r="X614" s="227">
        <v>10</v>
      </c>
      <c r="Y614" s="220">
        <v>18.4266100940402</v>
      </c>
      <c r="Z614" s="220">
        <v>16.899999999999999</v>
      </c>
      <c r="AA614" s="221"/>
      <c r="AB614" s="222"/>
      <c r="AC614" s="222"/>
      <c r="AD614" s="222"/>
      <c r="AE614" s="222"/>
      <c r="AF614" s="222"/>
      <c r="AG614" s="222"/>
      <c r="AH614" s="222"/>
      <c r="AI614" s="222"/>
      <c r="AJ614" s="222"/>
      <c r="AK614" s="222"/>
      <c r="AL614" s="222"/>
      <c r="AM614" s="222"/>
      <c r="AN614" s="222"/>
      <c r="AO614" s="222"/>
      <c r="AP614" s="222"/>
      <c r="AQ614" s="222"/>
      <c r="AR614" s="222"/>
      <c r="AS614" s="222"/>
      <c r="AT614" s="222"/>
      <c r="AU614" s="222"/>
      <c r="AV614" s="222"/>
      <c r="AW614" s="222"/>
      <c r="AX614" s="222"/>
      <c r="AY614" s="222"/>
      <c r="AZ614" s="222"/>
      <c r="BA614" s="222"/>
      <c r="BB614" s="222"/>
      <c r="BC614" s="222"/>
      <c r="BD614" s="222"/>
      <c r="BE614" s="222"/>
      <c r="BF614" s="222"/>
      <c r="BG614" s="222"/>
      <c r="BH614" s="222"/>
      <c r="BI614" s="222"/>
      <c r="BJ614" s="222"/>
      <c r="BK614" s="222"/>
      <c r="BL614" s="222"/>
      <c r="BM614" s="223"/>
    </row>
    <row r="615" spans="1:65">
      <c r="A615" s="29"/>
      <c r="B615" s="20" t="s">
        <v>273</v>
      </c>
      <c r="C615" s="12"/>
      <c r="D615" s="228">
        <v>19.333333333333332</v>
      </c>
      <c r="E615" s="228">
        <v>18.239999999999998</v>
      </c>
      <c r="F615" s="228">
        <v>18.333333333333332</v>
      </c>
      <c r="G615" s="228">
        <v>18.564999999999998</v>
      </c>
      <c r="H615" s="228">
        <v>19.291578991696017</v>
      </c>
      <c r="I615" s="228">
        <v>20.083333333333332</v>
      </c>
      <c r="J615" s="228">
        <v>20.083333333333336</v>
      </c>
      <c r="K615" s="228">
        <v>18</v>
      </c>
      <c r="L615" s="228">
        <v>18.066666666666666</v>
      </c>
      <c r="M615" s="228">
        <v>19.09</v>
      </c>
      <c r="N615" s="228">
        <v>19.05</v>
      </c>
      <c r="O615" s="228">
        <v>18.2</v>
      </c>
      <c r="P615" s="228">
        <v>18.2</v>
      </c>
      <c r="Q615" s="228">
        <v>19.383333333333336</v>
      </c>
      <c r="R615" s="228">
        <v>18.266666666666666</v>
      </c>
      <c r="S615" s="228">
        <v>18.576666666666664</v>
      </c>
      <c r="T615" s="228">
        <v>19.166666666666664</v>
      </c>
      <c r="U615" s="228">
        <v>20.7</v>
      </c>
      <c r="V615" s="228">
        <v>16.649999999999999</v>
      </c>
      <c r="W615" s="228">
        <v>16.561350000000001</v>
      </c>
      <c r="X615" s="228">
        <v>9.3333333333333339</v>
      </c>
      <c r="Y615" s="228">
        <v>18.441994823831326</v>
      </c>
      <c r="Z615" s="228">
        <v>17.166666666666668</v>
      </c>
      <c r="AA615" s="221"/>
      <c r="AB615" s="222"/>
      <c r="AC615" s="222"/>
      <c r="AD615" s="222"/>
      <c r="AE615" s="222"/>
      <c r="AF615" s="222"/>
      <c r="AG615" s="222"/>
      <c r="AH615" s="222"/>
      <c r="AI615" s="222"/>
      <c r="AJ615" s="222"/>
      <c r="AK615" s="222"/>
      <c r="AL615" s="222"/>
      <c r="AM615" s="222"/>
      <c r="AN615" s="222"/>
      <c r="AO615" s="222"/>
      <c r="AP615" s="222"/>
      <c r="AQ615" s="222"/>
      <c r="AR615" s="222"/>
      <c r="AS615" s="222"/>
      <c r="AT615" s="222"/>
      <c r="AU615" s="222"/>
      <c r="AV615" s="222"/>
      <c r="AW615" s="222"/>
      <c r="AX615" s="222"/>
      <c r="AY615" s="222"/>
      <c r="AZ615" s="222"/>
      <c r="BA615" s="222"/>
      <c r="BB615" s="222"/>
      <c r="BC615" s="222"/>
      <c r="BD615" s="222"/>
      <c r="BE615" s="222"/>
      <c r="BF615" s="222"/>
      <c r="BG615" s="222"/>
      <c r="BH615" s="222"/>
      <c r="BI615" s="222"/>
      <c r="BJ615" s="222"/>
      <c r="BK615" s="222"/>
      <c r="BL615" s="222"/>
      <c r="BM615" s="223"/>
    </row>
    <row r="616" spans="1:65">
      <c r="A616" s="29"/>
      <c r="B616" s="3" t="s">
        <v>274</v>
      </c>
      <c r="C616" s="28"/>
      <c r="D616" s="220">
        <v>19</v>
      </c>
      <c r="E616" s="220">
        <v>17.96</v>
      </c>
      <c r="F616" s="220">
        <v>18.350000000000001</v>
      </c>
      <c r="G616" s="220">
        <v>18.524999999999999</v>
      </c>
      <c r="H616" s="220">
        <v>19.285111183380344</v>
      </c>
      <c r="I616" s="220">
        <v>19.8</v>
      </c>
      <c r="J616" s="220">
        <v>20.05</v>
      </c>
      <c r="K616" s="220">
        <v>18</v>
      </c>
      <c r="L616" s="220">
        <v>18.100000000000001</v>
      </c>
      <c r="M616" s="220">
        <v>19.045000000000002</v>
      </c>
      <c r="N616" s="220">
        <v>18.850000000000001</v>
      </c>
      <c r="O616" s="220">
        <v>18.25</v>
      </c>
      <c r="P616" s="220">
        <v>18.25</v>
      </c>
      <c r="Q616" s="220">
        <v>19.299999999999997</v>
      </c>
      <c r="R616" s="220">
        <v>18.2</v>
      </c>
      <c r="S616" s="220">
        <v>18.75</v>
      </c>
      <c r="T616" s="220">
        <v>19.100000000000001</v>
      </c>
      <c r="U616" s="220">
        <v>21.25</v>
      </c>
      <c r="V616" s="220">
        <v>16.8</v>
      </c>
      <c r="W616" s="220">
        <v>16.667349999999999</v>
      </c>
      <c r="X616" s="220">
        <v>9.5</v>
      </c>
      <c r="Y616" s="220">
        <v>18.379081420661038</v>
      </c>
      <c r="Z616" s="220">
        <v>17.149999999999999</v>
      </c>
      <c r="AA616" s="221"/>
      <c r="AB616" s="222"/>
      <c r="AC616" s="222"/>
      <c r="AD616" s="222"/>
      <c r="AE616" s="222"/>
      <c r="AF616" s="222"/>
      <c r="AG616" s="222"/>
      <c r="AH616" s="222"/>
      <c r="AI616" s="222"/>
      <c r="AJ616" s="222"/>
      <c r="AK616" s="222"/>
      <c r="AL616" s="222"/>
      <c r="AM616" s="222"/>
      <c r="AN616" s="222"/>
      <c r="AO616" s="222"/>
      <c r="AP616" s="222"/>
      <c r="AQ616" s="222"/>
      <c r="AR616" s="222"/>
      <c r="AS616" s="222"/>
      <c r="AT616" s="222"/>
      <c r="AU616" s="222"/>
      <c r="AV616" s="222"/>
      <c r="AW616" s="222"/>
      <c r="AX616" s="222"/>
      <c r="AY616" s="222"/>
      <c r="AZ616" s="222"/>
      <c r="BA616" s="222"/>
      <c r="BB616" s="222"/>
      <c r="BC616" s="222"/>
      <c r="BD616" s="222"/>
      <c r="BE616" s="222"/>
      <c r="BF616" s="222"/>
      <c r="BG616" s="222"/>
      <c r="BH616" s="222"/>
      <c r="BI616" s="222"/>
      <c r="BJ616" s="222"/>
      <c r="BK616" s="222"/>
      <c r="BL616" s="222"/>
      <c r="BM616" s="223"/>
    </row>
    <row r="617" spans="1:65">
      <c r="A617" s="29"/>
      <c r="B617" s="3" t="s">
        <v>275</v>
      </c>
      <c r="C617" s="28"/>
      <c r="D617" s="23">
        <v>0.5163977794943222</v>
      </c>
      <c r="E617" s="23">
        <v>0.95404402414144351</v>
      </c>
      <c r="F617" s="23">
        <v>0.32659863237109082</v>
      </c>
      <c r="G617" s="23">
        <v>0.18544540975715731</v>
      </c>
      <c r="H617" s="23">
        <v>0.19069381621312667</v>
      </c>
      <c r="I617" s="23">
        <v>0.71390942469382368</v>
      </c>
      <c r="J617" s="23">
        <v>0.35449494589721092</v>
      </c>
      <c r="K617" s="23">
        <v>0.57619441163551699</v>
      </c>
      <c r="L617" s="23">
        <v>0.13662601021279452</v>
      </c>
      <c r="M617" s="23">
        <v>0.30489342400255315</v>
      </c>
      <c r="N617" s="23">
        <v>0.47644516998286301</v>
      </c>
      <c r="O617" s="23">
        <v>0.20976176963403023</v>
      </c>
      <c r="P617" s="23">
        <v>0.3521363372331795</v>
      </c>
      <c r="Q617" s="23">
        <v>0.42622372841814815</v>
      </c>
      <c r="R617" s="23">
        <v>0.33266599866332353</v>
      </c>
      <c r="S617" s="23">
        <v>1.3395023951701861</v>
      </c>
      <c r="T617" s="23">
        <v>0.1966384160500349</v>
      </c>
      <c r="U617" s="23">
        <v>1.2345039489608778</v>
      </c>
      <c r="V617" s="23">
        <v>0.81670067956381631</v>
      </c>
      <c r="W617" s="23">
        <v>0.91631494312817996</v>
      </c>
      <c r="X617" s="23">
        <v>0.81649658092772603</v>
      </c>
      <c r="Y617" s="23">
        <v>0.29909916286007759</v>
      </c>
      <c r="Z617" s="23">
        <v>0.26583202716502552</v>
      </c>
      <c r="AA617" s="151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86</v>
      </c>
      <c r="C618" s="28"/>
      <c r="D618" s="13">
        <v>2.6710229973844254E-2</v>
      </c>
      <c r="E618" s="13">
        <v>5.2305045183193177E-2</v>
      </c>
      <c r="F618" s="13">
        <v>1.7814470856604956E-2</v>
      </c>
      <c r="G618" s="13">
        <v>9.9889797876195705E-3</v>
      </c>
      <c r="H618" s="13">
        <v>9.8848215739732893E-3</v>
      </c>
      <c r="I618" s="13">
        <v>3.5547357246165499E-2</v>
      </c>
      <c r="J618" s="13">
        <v>1.7651200625587265E-2</v>
      </c>
      <c r="K618" s="13">
        <v>3.2010800646417613E-2</v>
      </c>
      <c r="L618" s="13">
        <v>7.5623252885310627E-3</v>
      </c>
      <c r="M618" s="13">
        <v>1.5971368465298751E-2</v>
      </c>
      <c r="N618" s="13">
        <v>2.5010245143457375E-2</v>
      </c>
      <c r="O618" s="13">
        <v>1.152537195791375E-2</v>
      </c>
      <c r="P618" s="13">
        <v>1.9348150397427447E-2</v>
      </c>
      <c r="Q618" s="13">
        <v>2.198918633283653E-2</v>
      </c>
      <c r="R618" s="13">
        <v>1.8211642262590706E-2</v>
      </c>
      <c r="S618" s="13">
        <v>7.2106714256424884E-2</v>
      </c>
      <c r="T618" s="13">
        <v>1.0259395620001822E-2</v>
      </c>
      <c r="U618" s="13">
        <v>5.963787193047719E-2</v>
      </c>
      <c r="V618" s="13">
        <v>4.9051091865694681E-2</v>
      </c>
      <c r="W618" s="13">
        <v>5.5328517489708261E-2</v>
      </c>
      <c r="X618" s="13">
        <v>8.7481776527970637E-2</v>
      </c>
      <c r="Y618" s="13">
        <v>1.6218373647604121E-2</v>
      </c>
      <c r="Z618" s="13">
        <v>1.5485360805729641E-2</v>
      </c>
      <c r="AA618" s="151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276</v>
      </c>
      <c r="C619" s="28"/>
      <c r="D619" s="13">
        <v>4.5128725783634138E-2</v>
      </c>
      <c r="E619" s="13">
        <v>-1.3975105605509408E-2</v>
      </c>
      <c r="F619" s="13">
        <v>-8.9296565844848574E-3</v>
      </c>
      <c r="G619" s="13">
        <v>3.5938686641292517E-3</v>
      </c>
      <c r="H619" s="13">
        <v>4.287155361787498E-2</v>
      </c>
      <c r="I619" s="13">
        <v>8.5672512559723302E-2</v>
      </c>
      <c r="J619" s="13">
        <v>8.5672512559723524E-2</v>
      </c>
      <c r="K619" s="13">
        <v>-2.6949117373857856E-2</v>
      </c>
      <c r="L619" s="13">
        <v>-2.3345225215983256E-2</v>
      </c>
      <c r="M619" s="13">
        <v>3.1974519407391933E-2</v>
      </c>
      <c r="N619" s="13">
        <v>2.9812184112667062E-2</v>
      </c>
      <c r="O619" s="13">
        <v>-1.6137440900234057E-2</v>
      </c>
      <c r="P619" s="13">
        <v>-1.6137440900234057E-2</v>
      </c>
      <c r="Q619" s="13">
        <v>4.7831644902040393E-2</v>
      </c>
      <c r="R619" s="13">
        <v>-1.2533548742359457E-2</v>
      </c>
      <c r="S619" s="13">
        <v>4.2245497917572372E-3</v>
      </c>
      <c r="T619" s="13">
        <v>3.6118995388947583E-2</v>
      </c>
      <c r="U619" s="13">
        <v>0.11900851502006349</v>
      </c>
      <c r="V619" s="13">
        <v>-9.9927933570818528E-2</v>
      </c>
      <c r="W619" s="13">
        <v>-0.10472020916775215</v>
      </c>
      <c r="X619" s="13">
        <v>-0.49545509789755593</v>
      </c>
      <c r="Y619" s="13">
        <v>-3.0555921824546584E-3</v>
      </c>
      <c r="Z619" s="13">
        <v>-7.1997769347290297E-2</v>
      </c>
      <c r="AA619" s="151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277</v>
      </c>
      <c r="C620" s="46"/>
      <c r="D620" s="44">
        <v>0.99</v>
      </c>
      <c r="E620" s="44">
        <v>0.31</v>
      </c>
      <c r="F620" s="44">
        <v>0.2</v>
      </c>
      <c r="G620" s="44">
        <v>7.0000000000000007E-2</v>
      </c>
      <c r="H620" s="44">
        <v>0.94</v>
      </c>
      <c r="I620" s="44">
        <v>1.88</v>
      </c>
      <c r="J620" s="44">
        <v>1.88</v>
      </c>
      <c r="K620" s="44">
        <v>0.6</v>
      </c>
      <c r="L620" s="44">
        <v>0.52</v>
      </c>
      <c r="M620" s="44">
        <v>0.7</v>
      </c>
      <c r="N620" s="44">
        <v>0.65</v>
      </c>
      <c r="O620" s="44">
        <v>0.36</v>
      </c>
      <c r="P620" s="44">
        <v>0.36</v>
      </c>
      <c r="Q620" s="44">
        <v>1.05</v>
      </c>
      <c r="R620" s="44">
        <v>0.28000000000000003</v>
      </c>
      <c r="S620" s="44">
        <v>0.09</v>
      </c>
      <c r="T620" s="44">
        <v>0.79</v>
      </c>
      <c r="U620" s="44">
        <v>2.61</v>
      </c>
      <c r="V620" s="44">
        <v>2.21</v>
      </c>
      <c r="W620" s="44">
        <v>2.31</v>
      </c>
      <c r="X620" s="44" t="s">
        <v>278</v>
      </c>
      <c r="Y620" s="44">
        <v>7.0000000000000007E-2</v>
      </c>
      <c r="Z620" s="44">
        <v>1.59</v>
      </c>
      <c r="AA620" s="151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292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BM621" s="55"/>
    </row>
    <row r="622" spans="1:65">
      <c r="BM622" s="55"/>
    </row>
    <row r="623" spans="1:65" ht="15">
      <c r="B623" s="8" t="s">
        <v>504</v>
      </c>
      <c r="BM623" s="27" t="s">
        <v>66</v>
      </c>
    </row>
    <row r="624" spans="1:65" ht="15">
      <c r="A624" s="24" t="s">
        <v>31</v>
      </c>
      <c r="B624" s="18" t="s">
        <v>110</v>
      </c>
      <c r="C624" s="15" t="s">
        <v>111</v>
      </c>
      <c r="D624" s="16" t="s">
        <v>236</v>
      </c>
      <c r="E624" s="17" t="s">
        <v>236</v>
      </c>
      <c r="F624" s="17" t="s">
        <v>236</v>
      </c>
      <c r="G624" s="17" t="s">
        <v>236</v>
      </c>
      <c r="H624" s="17" t="s">
        <v>236</v>
      </c>
      <c r="I624" s="17" t="s">
        <v>236</v>
      </c>
      <c r="J624" s="17" t="s">
        <v>236</v>
      </c>
      <c r="K624" s="17" t="s">
        <v>236</v>
      </c>
      <c r="L624" s="17" t="s">
        <v>236</v>
      </c>
      <c r="M624" s="17" t="s">
        <v>236</v>
      </c>
      <c r="N624" s="17" t="s">
        <v>236</v>
      </c>
      <c r="O624" s="151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237</v>
      </c>
      <c r="C625" s="9" t="s">
        <v>237</v>
      </c>
      <c r="D625" s="149" t="s">
        <v>241</v>
      </c>
      <c r="E625" s="150" t="s">
        <v>243</v>
      </c>
      <c r="F625" s="150" t="s">
        <v>244</v>
      </c>
      <c r="G625" s="150" t="s">
        <v>245</v>
      </c>
      <c r="H625" s="150" t="s">
        <v>247</v>
      </c>
      <c r="I625" s="150" t="s">
        <v>250</v>
      </c>
      <c r="J625" s="150" t="s">
        <v>257</v>
      </c>
      <c r="K625" s="150" t="s">
        <v>260</v>
      </c>
      <c r="L625" s="150" t="s">
        <v>261</v>
      </c>
      <c r="M625" s="150" t="s">
        <v>263</v>
      </c>
      <c r="N625" s="150" t="s">
        <v>266</v>
      </c>
      <c r="O625" s="151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287</v>
      </c>
      <c r="E626" s="11" t="s">
        <v>287</v>
      </c>
      <c r="F626" s="11" t="s">
        <v>287</v>
      </c>
      <c r="G626" s="11" t="s">
        <v>288</v>
      </c>
      <c r="H626" s="11" t="s">
        <v>287</v>
      </c>
      <c r="I626" s="11" t="s">
        <v>287</v>
      </c>
      <c r="J626" s="11" t="s">
        <v>287</v>
      </c>
      <c r="K626" s="11" t="s">
        <v>287</v>
      </c>
      <c r="L626" s="11" t="s">
        <v>287</v>
      </c>
      <c r="M626" s="11" t="s">
        <v>288</v>
      </c>
      <c r="N626" s="11" t="s">
        <v>287</v>
      </c>
      <c r="O626" s="151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151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8">
        <v>1</v>
      </c>
      <c r="C628" s="14">
        <v>1</v>
      </c>
      <c r="D628" s="224">
        <v>36.799999999999997</v>
      </c>
      <c r="E628" s="224">
        <v>38.47</v>
      </c>
      <c r="F628" s="224">
        <v>35.499007099682586</v>
      </c>
      <c r="G628" s="224">
        <v>38.799999999999997</v>
      </c>
      <c r="H628" s="224">
        <v>41.256999999999998</v>
      </c>
      <c r="I628" s="224">
        <v>39.549999999999997</v>
      </c>
      <c r="J628" s="224">
        <v>30.1</v>
      </c>
      <c r="K628" s="224">
        <v>39.4</v>
      </c>
      <c r="L628" s="224">
        <v>35.731499999999997</v>
      </c>
      <c r="M628" s="224">
        <v>41</v>
      </c>
      <c r="N628" s="224">
        <v>34.4</v>
      </c>
      <c r="O628" s="221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6">
        <v>1</v>
      </c>
    </row>
    <row r="629" spans="1:65">
      <c r="A629" s="29"/>
      <c r="B629" s="19">
        <v>1</v>
      </c>
      <c r="C629" s="9">
        <v>2</v>
      </c>
      <c r="D629" s="220">
        <v>37.200000000000003</v>
      </c>
      <c r="E629" s="220">
        <v>38.159999999999997</v>
      </c>
      <c r="F629" s="220">
        <v>35.796328958477005</v>
      </c>
      <c r="G629" s="220">
        <v>37.700000000000003</v>
      </c>
      <c r="H629" s="220">
        <v>41.545000000000002</v>
      </c>
      <c r="I629" s="220">
        <v>40.24</v>
      </c>
      <c r="J629" s="220">
        <v>33.299999999999997</v>
      </c>
      <c r="K629" s="220">
        <v>38</v>
      </c>
      <c r="L629" s="220">
        <v>35.581600000000002</v>
      </c>
      <c r="M629" s="220">
        <v>41</v>
      </c>
      <c r="N629" s="220">
        <v>32.4</v>
      </c>
      <c r="O629" s="221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6">
        <v>30</v>
      </c>
    </row>
    <row r="630" spans="1:65">
      <c r="A630" s="29"/>
      <c r="B630" s="19">
        <v>1</v>
      </c>
      <c r="C630" s="9">
        <v>3</v>
      </c>
      <c r="D630" s="220">
        <v>37.4</v>
      </c>
      <c r="E630" s="220">
        <v>37.65</v>
      </c>
      <c r="F630" s="220">
        <v>35.868158171478228</v>
      </c>
      <c r="G630" s="220">
        <v>38.700000000000003</v>
      </c>
      <c r="H630" s="220">
        <v>41.588000000000001</v>
      </c>
      <c r="I630" s="220">
        <v>39.9</v>
      </c>
      <c r="J630" s="220">
        <v>28.2</v>
      </c>
      <c r="K630" s="220">
        <v>39.299999999999997</v>
      </c>
      <c r="L630" s="220">
        <v>35.243600000000001</v>
      </c>
      <c r="M630" s="220">
        <v>41</v>
      </c>
      <c r="N630" s="220">
        <v>35.4</v>
      </c>
      <c r="O630" s="221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6">
        <v>16</v>
      </c>
    </row>
    <row r="631" spans="1:65">
      <c r="A631" s="29"/>
      <c r="B631" s="19">
        <v>1</v>
      </c>
      <c r="C631" s="9">
        <v>4</v>
      </c>
      <c r="D631" s="220">
        <v>36.5</v>
      </c>
      <c r="E631" s="220">
        <v>37.700000000000003</v>
      </c>
      <c r="F631" s="220">
        <v>35.684321176710966</v>
      </c>
      <c r="G631" s="220">
        <v>39.5</v>
      </c>
      <c r="H631" s="220">
        <v>41.527999999999999</v>
      </c>
      <c r="I631" s="220">
        <v>39.700000000000003</v>
      </c>
      <c r="J631" s="229">
        <v>25.8</v>
      </c>
      <c r="K631" s="220">
        <v>39.200000000000003</v>
      </c>
      <c r="L631" s="220">
        <v>36.411700000000003</v>
      </c>
      <c r="M631" s="220">
        <v>42</v>
      </c>
      <c r="N631" s="220">
        <v>34.200000000000003</v>
      </c>
      <c r="O631" s="221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6">
        <v>37.425296207823543</v>
      </c>
    </row>
    <row r="632" spans="1:65">
      <c r="A632" s="29"/>
      <c r="B632" s="19">
        <v>1</v>
      </c>
      <c r="C632" s="9">
        <v>5</v>
      </c>
      <c r="D632" s="220">
        <v>41</v>
      </c>
      <c r="E632" s="220">
        <v>37.43</v>
      </c>
      <c r="F632" s="220">
        <v>35.379453800984138</v>
      </c>
      <c r="G632" s="220">
        <v>38.200000000000003</v>
      </c>
      <c r="H632" s="220">
        <v>41.091999999999999</v>
      </c>
      <c r="I632" s="220">
        <v>39.36</v>
      </c>
      <c r="J632" s="220">
        <v>28.1</v>
      </c>
      <c r="K632" s="220">
        <v>38.6</v>
      </c>
      <c r="L632" s="229">
        <v>37.419800000000002</v>
      </c>
      <c r="M632" s="220">
        <v>40</v>
      </c>
      <c r="N632" s="220">
        <v>35.9</v>
      </c>
      <c r="O632" s="221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6">
        <v>45</v>
      </c>
    </row>
    <row r="633" spans="1:65">
      <c r="A633" s="29"/>
      <c r="B633" s="19">
        <v>1</v>
      </c>
      <c r="C633" s="9">
        <v>6</v>
      </c>
      <c r="D633" s="220">
        <v>40.1</v>
      </c>
      <c r="E633" s="220">
        <v>37.35</v>
      </c>
      <c r="F633" s="220">
        <v>35.966800509021063</v>
      </c>
      <c r="G633" s="220">
        <v>39.200000000000003</v>
      </c>
      <c r="H633" s="220">
        <v>41.878</v>
      </c>
      <c r="I633" s="220">
        <v>40.69</v>
      </c>
      <c r="J633" s="220">
        <v>31.3</v>
      </c>
      <c r="K633" s="220">
        <v>38.9</v>
      </c>
      <c r="L633" s="220">
        <v>35.854500000000002</v>
      </c>
      <c r="M633" s="220">
        <v>41</v>
      </c>
      <c r="N633" s="220">
        <v>32.200000000000003</v>
      </c>
      <c r="O633" s="221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22"/>
      <c r="AT633" s="222"/>
      <c r="AU633" s="222"/>
      <c r="AV633" s="222"/>
      <c r="AW633" s="222"/>
      <c r="AX633" s="222"/>
      <c r="AY633" s="222"/>
      <c r="AZ633" s="222"/>
      <c r="BA633" s="222"/>
      <c r="BB633" s="222"/>
      <c r="BC633" s="222"/>
      <c r="BD633" s="222"/>
      <c r="BE633" s="222"/>
      <c r="BF633" s="222"/>
      <c r="BG633" s="222"/>
      <c r="BH633" s="222"/>
      <c r="BI633" s="222"/>
      <c r="BJ633" s="222"/>
      <c r="BK633" s="222"/>
      <c r="BL633" s="222"/>
      <c r="BM633" s="223"/>
    </row>
    <row r="634" spans="1:65">
      <c r="A634" s="29"/>
      <c r="B634" s="20" t="s">
        <v>273</v>
      </c>
      <c r="C634" s="12"/>
      <c r="D634" s="228">
        <v>38.166666666666664</v>
      </c>
      <c r="E634" s="228">
        <v>37.793333333333337</v>
      </c>
      <c r="F634" s="228">
        <v>35.69901161939233</v>
      </c>
      <c r="G634" s="228">
        <v>38.68333333333333</v>
      </c>
      <c r="H634" s="228">
        <v>41.481333333333332</v>
      </c>
      <c r="I634" s="228">
        <v>39.906666666666666</v>
      </c>
      <c r="J634" s="228">
        <v>29.466666666666669</v>
      </c>
      <c r="K634" s="228">
        <v>38.9</v>
      </c>
      <c r="L634" s="228">
        <v>36.04045</v>
      </c>
      <c r="M634" s="228">
        <v>41</v>
      </c>
      <c r="N634" s="228">
        <v>34.083333333333336</v>
      </c>
      <c r="O634" s="221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22"/>
      <c r="AT634" s="222"/>
      <c r="AU634" s="222"/>
      <c r="AV634" s="222"/>
      <c r="AW634" s="222"/>
      <c r="AX634" s="222"/>
      <c r="AY634" s="222"/>
      <c r="AZ634" s="222"/>
      <c r="BA634" s="222"/>
      <c r="BB634" s="222"/>
      <c r="BC634" s="222"/>
      <c r="BD634" s="222"/>
      <c r="BE634" s="222"/>
      <c r="BF634" s="222"/>
      <c r="BG634" s="222"/>
      <c r="BH634" s="222"/>
      <c r="BI634" s="222"/>
      <c r="BJ634" s="222"/>
      <c r="BK634" s="222"/>
      <c r="BL634" s="222"/>
      <c r="BM634" s="223"/>
    </row>
    <row r="635" spans="1:65">
      <c r="A635" s="29"/>
      <c r="B635" s="3" t="s">
        <v>274</v>
      </c>
      <c r="C635" s="28"/>
      <c r="D635" s="220">
        <v>37.299999999999997</v>
      </c>
      <c r="E635" s="220">
        <v>37.674999999999997</v>
      </c>
      <c r="F635" s="220">
        <v>35.740325067593986</v>
      </c>
      <c r="G635" s="220">
        <v>38.75</v>
      </c>
      <c r="H635" s="220">
        <v>41.536500000000004</v>
      </c>
      <c r="I635" s="220">
        <v>39.799999999999997</v>
      </c>
      <c r="J635" s="220">
        <v>29.15</v>
      </c>
      <c r="K635" s="220">
        <v>39.049999999999997</v>
      </c>
      <c r="L635" s="220">
        <v>35.792999999999999</v>
      </c>
      <c r="M635" s="220">
        <v>41</v>
      </c>
      <c r="N635" s="220">
        <v>34.299999999999997</v>
      </c>
      <c r="O635" s="221"/>
      <c r="P635" s="222"/>
      <c r="Q635" s="222"/>
      <c r="R635" s="222"/>
      <c r="S635" s="222"/>
      <c r="T635" s="222"/>
      <c r="U635" s="222"/>
      <c r="V635" s="222"/>
      <c r="W635" s="222"/>
      <c r="X635" s="222"/>
      <c r="Y635" s="222"/>
      <c r="Z635" s="222"/>
      <c r="AA635" s="222"/>
      <c r="AB635" s="222"/>
      <c r="AC635" s="222"/>
      <c r="AD635" s="222"/>
      <c r="AE635" s="222"/>
      <c r="AF635" s="222"/>
      <c r="AG635" s="222"/>
      <c r="AH635" s="222"/>
      <c r="AI635" s="222"/>
      <c r="AJ635" s="222"/>
      <c r="AK635" s="222"/>
      <c r="AL635" s="222"/>
      <c r="AM635" s="222"/>
      <c r="AN635" s="222"/>
      <c r="AO635" s="222"/>
      <c r="AP635" s="222"/>
      <c r="AQ635" s="222"/>
      <c r="AR635" s="222"/>
      <c r="AS635" s="222"/>
      <c r="AT635" s="222"/>
      <c r="AU635" s="222"/>
      <c r="AV635" s="222"/>
      <c r="AW635" s="222"/>
      <c r="AX635" s="222"/>
      <c r="AY635" s="222"/>
      <c r="AZ635" s="222"/>
      <c r="BA635" s="222"/>
      <c r="BB635" s="222"/>
      <c r="BC635" s="222"/>
      <c r="BD635" s="222"/>
      <c r="BE635" s="222"/>
      <c r="BF635" s="222"/>
      <c r="BG635" s="222"/>
      <c r="BH635" s="222"/>
      <c r="BI635" s="222"/>
      <c r="BJ635" s="222"/>
      <c r="BK635" s="222"/>
      <c r="BL635" s="222"/>
      <c r="BM635" s="223"/>
    </row>
    <row r="636" spans="1:65">
      <c r="A636" s="29"/>
      <c r="B636" s="3" t="s">
        <v>275</v>
      </c>
      <c r="C636" s="28"/>
      <c r="D636" s="23">
        <v>1.8938496948455728</v>
      </c>
      <c r="E636" s="23">
        <v>0.4359204820453676</v>
      </c>
      <c r="F636" s="23">
        <v>0.22455597355401694</v>
      </c>
      <c r="G636" s="23">
        <v>0.65548963887056633</v>
      </c>
      <c r="H636" s="23">
        <v>0.27453937179695581</v>
      </c>
      <c r="I636" s="23">
        <v>0.48857616260585868</v>
      </c>
      <c r="J636" s="23">
        <v>2.6598245556176559</v>
      </c>
      <c r="K636" s="23">
        <v>0.52915026221291761</v>
      </c>
      <c r="L636" s="23">
        <v>0.77665613175973924</v>
      </c>
      <c r="M636" s="23">
        <v>0.63245553203367588</v>
      </c>
      <c r="N636" s="23">
        <v>1.5184421841699023</v>
      </c>
      <c r="O636" s="151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86</v>
      </c>
      <c r="C637" s="28"/>
      <c r="D637" s="13">
        <v>4.9620516022154747E-2</v>
      </c>
      <c r="E637" s="13">
        <v>1.1534322156783407E-2</v>
      </c>
      <c r="F637" s="13">
        <v>6.2902574432070323E-3</v>
      </c>
      <c r="G637" s="13">
        <v>1.6945014361152082E-2</v>
      </c>
      <c r="H637" s="13">
        <v>6.6183834929033738E-3</v>
      </c>
      <c r="I637" s="13">
        <v>1.2242970997473906E-2</v>
      </c>
      <c r="J637" s="13">
        <v>9.0265539217793747E-2</v>
      </c>
      <c r="K637" s="13">
        <v>1.3602834504188114E-2</v>
      </c>
      <c r="L637" s="13">
        <v>2.1549568103609675E-2</v>
      </c>
      <c r="M637" s="13">
        <v>1.5425744683748192E-2</v>
      </c>
      <c r="N637" s="13">
        <v>4.4550870929190287E-2</v>
      </c>
      <c r="O637" s="151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276</v>
      </c>
      <c r="C638" s="28"/>
      <c r="D638" s="13">
        <v>1.9809341113194545E-2</v>
      </c>
      <c r="E638" s="13">
        <v>9.8339134970655273E-3</v>
      </c>
      <c r="F638" s="13">
        <v>-4.6126143634110828E-2</v>
      </c>
      <c r="G638" s="13">
        <v>3.3614620403373152E-2</v>
      </c>
      <c r="H638" s="13">
        <v>0.10837688773354048</v>
      </c>
      <c r="I638" s="13">
        <v>6.6301959109796194E-2</v>
      </c>
      <c r="J638" s="13">
        <v>-0.21265374886981303</v>
      </c>
      <c r="K638" s="13">
        <v>3.9403931073447973E-2</v>
      </c>
      <c r="L638" s="13">
        <v>-3.7002945818610522E-2</v>
      </c>
      <c r="M638" s="13">
        <v>9.5515711414174032E-2</v>
      </c>
      <c r="N638" s="13">
        <v>-8.9296898438216976E-2</v>
      </c>
      <c r="O638" s="151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277</v>
      </c>
      <c r="C639" s="46"/>
      <c r="D639" s="44">
        <v>0</v>
      </c>
      <c r="E639" s="44">
        <v>0.12</v>
      </c>
      <c r="F639" s="44">
        <v>0.78</v>
      </c>
      <c r="G639" s="44">
        <v>0.16</v>
      </c>
      <c r="H639" s="44">
        <v>1.05</v>
      </c>
      <c r="I639" s="44">
        <v>0.55000000000000004</v>
      </c>
      <c r="J639" s="44">
        <v>2.76</v>
      </c>
      <c r="K639" s="44">
        <v>0.23</v>
      </c>
      <c r="L639" s="44">
        <v>0.67</v>
      </c>
      <c r="M639" s="44">
        <v>0.9</v>
      </c>
      <c r="N639" s="44">
        <v>1.29</v>
      </c>
      <c r="O639" s="151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BM640" s="55"/>
    </row>
    <row r="641" spans="1:65" ht="15">
      <c r="B641" s="8" t="s">
        <v>505</v>
      </c>
      <c r="BM641" s="27" t="s">
        <v>66</v>
      </c>
    </row>
    <row r="642" spans="1:65" ht="15">
      <c r="A642" s="24" t="s">
        <v>34</v>
      </c>
      <c r="B642" s="18" t="s">
        <v>110</v>
      </c>
      <c r="C642" s="15" t="s">
        <v>111</v>
      </c>
      <c r="D642" s="16" t="s">
        <v>236</v>
      </c>
      <c r="E642" s="17" t="s">
        <v>236</v>
      </c>
      <c r="F642" s="17" t="s">
        <v>236</v>
      </c>
      <c r="G642" s="17" t="s">
        <v>236</v>
      </c>
      <c r="H642" s="17" t="s">
        <v>236</v>
      </c>
      <c r="I642" s="17" t="s">
        <v>236</v>
      </c>
      <c r="J642" s="17" t="s">
        <v>236</v>
      </c>
      <c r="K642" s="17" t="s">
        <v>236</v>
      </c>
      <c r="L642" s="17" t="s">
        <v>236</v>
      </c>
      <c r="M642" s="17" t="s">
        <v>236</v>
      </c>
      <c r="N642" s="17" t="s">
        <v>236</v>
      </c>
      <c r="O642" s="17" t="s">
        <v>236</v>
      </c>
      <c r="P642" s="17" t="s">
        <v>236</v>
      </c>
      <c r="Q642" s="17" t="s">
        <v>236</v>
      </c>
      <c r="R642" s="17" t="s">
        <v>236</v>
      </c>
      <c r="S642" s="17" t="s">
        <v>236</v>
      </c>
      <c r="T642" s="17" t="s">
        <v>236</v>
      </c>
      <c r="U642" s="17" t="s">
        <v>236</v>
      </c>
      <c r="V642" s="17" t="s">
        <v>236</v>
      </c>
      <c r="W642" s="17" t="s">
        <v>236</v>
      </c>
      <c r="X642" s="17" t="s">
        <v>236</v>
      </c>
      <c r="Y642" s="17" t="s">
        <v>236</v>
      </c>
      <c r="Z642" s="17" t="s">
        <v>236</v>
      </c>
      <c r="AA642" s="17" t="s">
        <v>236</v>
      </c>
      <c r="AB642" s="17" t="s">
        <v>236</v>
      </c>
      <c r="AC642" s="151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237</v>
      </c>
      <c r="C643" s="9" t="s">
        <v>237</v>
      </c>
      <c r="D643" s="149" t="s">
        <v>239</v>
      </c>
      <c r="E643" s="150" t="s">
        <v>241</v>
      </c>
      <c r="F643" s="150" t="s">
        <v>242</v>
      </c>
      <c r="G643" s="150" t="s">
        <v>243</v>
      </c>
      <c r="H643" s="150" t="s">
        <v>244</v>
      </c>
      <c r="I643" s="150" t="s">
        <v>245</v>
      </c>
      <c r="J643" s="150" t="s">
        <v>246</v>
      </c>
      <c r="K643" s="150" t="s">
        <v>248</v>
      </c>
      <c r="L643" s="150" t="s">
        <v>249</v>
      </c>
      <c r="M643" s="150" t="s">
        <v>250</v>
      </c>
      <c r="N643" s="150" t="s">
        <v>251</v>
      </c>
      <c r="O643" s="150" t="s">
        <v>252</v>
      </c>
      <c r="P643" s="150" t="s">
        <v>253</v>
      </c>
      <c r="Q643" s="150" t="s">
        <v>254</v>
      </c>
      <c r="R643" s="150" t="s">
        <v>255</v>
      </c>
      <c r="S643" s="150" t="s">
        <v>256</v>
      </c>
      <c r="T643" s="150" t="s">
        <v>257</v>
      </c>
      <c r="U643" s="150" t="s">
        <v>258</v>
      </c>
      <c r="V643" s="150" t="s">
        <v>259</v>
      </c>
      <c r="W643" s="150" t="s">
        <v>260</v>
      </c>
      <c r="X643" s="150" t="s">
        <v>261</v>
      </c>
      <c r="Y643" s="150" t="s">
        <v>263</v>
      </c>
      <c r="Z643" s="150" t="s">
        <v>264</v>
      </c>
      <c r="AA643" s="150" t="s">
        <v>265</v>
      </c>
      <c r="AB643" s="150" t="s">
        <v>266</v>
      </c>
      <c r="AC643" s="151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114</v>
      </c>
      <c r="E644" s="11" t="s">
        <v>287</v>
      </c>
      <c r="F644" s="11" t="s">
        <v>287</v>
      </c>
      <c r="G644" s="11" t="s">
        <v>287</v>
      </c>
      <c r="H644" s="11" t="s">
        <v>287</v>
      </c>
      <c r="I644" s="11" t="s">
        <v>288</v>
      </c>
      <c r="J644" s="11" t="s">
        <v>288</v>
      </c>
      <c r="K644" s="11" t="s">
        <v>288</v>
      </c>
      <c r="L644" s="11" t="s">
        <v>114</v>
      </c>
      <c r="M644" s="11" t="s">
        <v>287</v>
      </c>
      <c r="N644" s="11" t="s">
        <v>288</v>
      </c>
      <c r="O644" s="11" t="s">
        <v>288</v>
      </c>
      <c r="P644" s="11" t="s">
        <v>288</v>
      </c>
      <c r="Q644" s="11" t="s">
        <v>288</v>
      </c>
      <c r="R644" s="11" t="s">
        <v>288</v>
      </c>
      <c r="S644" s="11" t="s">
        <v>288</v>
      </c>
      <c r="T644" s="11" t="s">
        <v>287</v>
      </c>
      <c r="U644" s="11" t="s">
        <v>287</v>
      </c>
      <c r="V644" s="11" t="s">
        <v>114</v>
      </c>
      <c r="W644" s="11" t="s">
        <v>287</v>
      </c>
      <c r="X644" s="11" t="s">
        <v>114</v>
      </c>
      <c r="Y644" s="11" t="s">
        <v>288</v>
      </c>
      <c r="Z644" s="11" t="s">
        <v>114</v>
      </c>
      <c r="AA644" s="11" t="s">
        <v>114</v>
      </c>
      <c r="AB644" s="11" t="s">
        <v>287</v>
      </c>
      <c r="AC644" s="151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151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8">
        <v>1</v>
      </c>
      <c r="C646" s="14">
        <v>1</v>
      </c>
      <c r="D646" s="145" t="s">
        <v>103</v>
      </c>
      <c r="E646" s="145">
        <v>3.7</v>
      </c>
      <c r="F646" s="21">
        <v>3.4</v>
      </c>
      <c r="G646" s="21">
        <v>3.5</v>
      </c>
      <c r="H646" s="21">
        <v>3.983215905583017</v>
      </c>
      <c r="I646" s="145">
        <v>4</v>
      </c>
      <c r="J646" s="21">
        <v>3.9</v>
      </c>
      <c r="K646" s="21">
        <v>3.6</v>
      </c>
      <c r="L646" s="145">
        <v>4</v>
      </c>
      <c r="M646" s="21">
        <v>3.5</v>
      </c>
      <c r="N646" s="21">
        <v>3.5</v>
      </c>
      <c r="O646" s="21">
        <v>3.3</v>
      </c>
      <c r="P646" s="21">
        <v>3.5</v>
      </c>
      <c r="Q646" s="21">
        <v>3.6</v>
      </c>
      <c r="R646" s="152">
        <v>5</v>
      </c>
      <c r="S646" s="21">
        <v>3</v>
      </c>
      <c r="T646" s="145">
        <v>5</v>
      </c>
      <c r="U646" s="21">
        <v>3</v>
      </c>
      <c r="V646" s="21">
        <v>3.9</v>
      </c>
      <c r="W646" s="21">
        <v>3.6</v>
      </c>
      <c r="X646" s="145">
        <v>2.6560000000000001</v>
      </c>
      <c r="Y646" s="145">
        <v>3</v>
      </c>
      <c r="Z646" s="21">
        <v>3.0278676154424997</v>
      </c>
      <c r="AA646" s="145" t="s">
        <v>103</v>
      </c>
      <c r="AB646" s="145">
        <v>4</v>
      </c>
      <c r="AC646" s="151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46" t="s">
        <v>103</v>
      </c>
      <c r="E647" s="146">
        <v>4.9000000000000004</v>
      </c>
      <c r="F647" s="11">
        <v>3.6</v>
      </c>
      <c r="G647" s="11">
        <v>3.4</v>
      </c>
      <c r="H647" s="11">
        <v>4.0652315334288405</v>
      </c>
      <c r="I647" s="146">
        <v>4</v>
      </c>
      <c r="J647" s="11">
        <v>3.6</v>
      </c>
      <c r="K647" s="11">
        <v>3.6</v>
      </c>
      <c r="L647" s="146">
        <v>4</v>
      </c>
      <c r="M647" s="11">
        <v>3.8</v>
      </c>
      <c r="N647" s="11">
        <v>3.6</v>
      </c>
      <c r="O647" s="11">
        <v>3.4</v>
      </c>
      <c r="P647" s="11">
        <v>3.4</v>
      </c>
      <c r="Q647" s="11">
        <v>3.7</v>
      </c>
      <c r="R647" s="11">
        <v>3.6</v>
      </c>
      <c r="S647" s="11">
        <v>3.6</v>
      </c>
      <c r="T647" s="146">
        <v>5</v>
      </c>
      <c r="U647" s="147">
        <v>2.4</v>
      </c>
      <c r="V647" s="11">
        <v>3.68</v>
      </c>
      <c r="W647" s="11">
        <v>3.3</v>
      </c>
      <c r="X647" s="146">
        <v>2.6326999999999998</v>
      </c>
      <c r="Y647" s="146">
        <v>2</v>
      </c>
      <c r="Z647" s="11">
        <v>3.2195018585902204</v>
      </c>
      <c r="AA647" s="146" t="s">
        <v>103</v>
      </c>
      <c r="AB647" s="146">
        <v>4</v>
      </c>
      <c r="AC647" s="151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3</v>
      </c>
      <c r="D648" s="146" t="s">
        <v>103</v>
      </c>
      <c r="E648" s="146">
        <v>4.4000000000000004</v>
      </c>
      <c r="F648" s="11">
        <v>3.7</v>
      </c>
      <c r="G648" s="11">
        <v>3.5</v>
      </c>
      <c r="H648" s="11">
        <v>4.0861337358726564</v>
      </c>
      <c r="I648" s="146">
        <v>4</v>
      </c>
      <c r="J648" s="11">
        <v>3.2</v>
      </c>
      <c r="K648" s="11">
        <v>3.4</v>
      </c>
      <c r="L648" s="146">
        <v>4</v>
      </c>
      <c r="M648" s="11">
        <v>3.5</v>
      </c>
      <c r="N648" s="11">
        <v>3.8</v>
      </c>
      <c r="O648" s="11">
        <v>3.3</v>
      </c>
      <c r="P648" s="11">
        <v>3.7</v>
      </c>
      <c r="Q648" s="11">
        <v>3.8</v>
      </c>
      <c r="R648" s="11">
        <v>3.8</v>
      </c>
      <c r="S648" s="11">
        <v>3.3</v>
      </c>
      <c r="T648" s="146">
        <v>5</v>
      </c>
      <c r="U648" s="147">
        <v>2.5</v>
      </c>
      <c r="V648" s="11">
        <v>3.35</v>
      </c>
      <c r="W648" s="11">
        <v>3.9</v>
      </c>
      <c r="X648" s="146">
        <v>2.8458999999999999</v>
      </c>
      <c r="Y648" s="146">
        <v>3</v>
      </c>
      <c r="Z648" s="11">
        <v>3.0139820172346776</v>
      </c>
      <c r="AA648" s="146" t="s">
        <v>103</v>
      </c>
      <c r="AB648" s="146">
        <v>3</v>
      </c>
      <c r="AC648" s="151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46" t="s">
        <v>103</v>
      </c>
      <c r="E649" s="146">
        <v>3.8</v>
      </c>
      <c r="F649" s="11">
        <v>3.6</v>
      </c>
      <c r="G649" s="11">
        <v>4</v>
      </c>
      <c r="H649" s="11">
        <v>4.0113873822770998</v>
      </c>
      <c r="I649" s="146">
        <v>4</v>
      </c>
      <c r="J649" s="11">
        <v>3.1</v>
      </c>
      <c r="K649" s="11">
        <v>3.5</v>
      </c>
      <c r="L649" s="146">
        <v>4</v>
      </c>
      <c r="M649" s="11">
        <v>3.9</v>
      </c>
      <c r="N649" s="11">
        <v>3.6</v>
      </c>
      <c r="O649" s="11">
        <v>3.2</v>
      </c>
      <c r="P649" s="11">
        <v>3.2</v>
      </c>
      <c r="Q649" s="11">
        <v>3.9</v>
      </c>
      <c r="R649" s="11">
        <v>4.3</v>
      </c>
      <c r="S649" s="11">
        <v>3.5</v>
      </c>
      <c r="T649" s="146">
        <v>5</v>
      </c>
      <c r="U649" s="11">
        <v>2.9</v>
      </c>
      <c r="V649" s="11">
        <v>3.89</v>
      </c>
      <c r="W649" s="11">
        <v>3.4</v>
      </c>
      <c r="X649" s="146">
        <v>3.2422</v>
      </c>
      <c r="Y649" s="146">
        <v>3</v>
      </c>
      <c r="Z649" s="11">
        <v>2.9642579744568618</v>
      </c>
      <c r="AA649" s="146" t="s">
        <v>103</v>
      </c>
      <c r="AB649" s="146">
        <v>4</v>
      </c>
      <c r="AC649" s="151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3.5610389160864231</v>
      </c>
    </row>
    <row r="650" spans="1:65">
      <c r="A650" s="29"/>
      <c r="B650" s="19">
        <v>1</v>
      </c>
      <c r="C650" s="9">
        <v>5</v>
      </c>
      <c r="D650" s="146">
        <v>5</v>
      </c>
      <c r="E650" s="146">
        <v>4.8</v>
      </c>
      <c r="F650" s="11">
        <v>3.8</v>
      </c>
      <c r="G650" s="11">
        <v>3.4</v>
      </c>
      <c r="H650" s="11">
        <v>3.9994452166798267</v>
      </c>
      <c r="I650" s="146">
        <v>4</v>
      </c>
      <c r="J650" s="11">
        <v>3.4</v>
      </c>
      <c r="K650" s="11">
        <v>3.4</v>
      </c>
      <c r="L650" s="146">
        <v>4</v>
      </c>
      <c r="M650" s="11">
        <v>3.5</v>
      </c>
      <c r="N650" s="147">
        <v>4.0999999999999996</v>
      </c>
      <c r="O650" s="11">
        <v>3.5</v>
      </c>
      <c r="P650" s="11">
        <v>3.4</v>
      </c>
      <c r="Q650" s="11">
        <v>3.8</v>
      </c>
      <c r="R650" s="11">
        <v>3.5</v>
      </c>
      <c r="S650" s="11">
        <v>3.4</v>
      </c>
      <c r="T650" s="146">
        <v>5</v>
      </c>
      <c r="U650" s="11">
        <v>3.5</v>
      </c>
      <c r="V650" s="11">
        <v>3.9899999999999998</v>
      </c>
      <c r="W650" s="11">
        <v>3.8</v>
      </c>
      <c r="X650" s="147">
        <v>1.6468</v>
      </c>
      <c r="Y650" s="146">
        <v>4</v>
      </c>
      <c r="Z650" s="11">
        <v>3.4475247271569556</v>
      </c>
      <c r="AA650" s="146" t="s">
        <v>103</v>
      </c>
      <c r="AB650" s="146">
        <v>4</v>
      </c>
      <c r="AC650" s="151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46</v>
      </c>
    </row>
    <row r="651" spans="1:65">
      <c r="A651" s="29"/>
      <c r="B651" s="19">
        <v>1</v>
      </c>
      <c r="C651" s="9">
        <v>6</v>
      </c>
      <c r="D651" s="146" t="s">
        <v>103</v>
      </c>
      <c r="E651" s="146">
        <v>4.5</v>
      </c>
      <c r="F651" s="11">
        <v>3.7</v>
      </c>
      <c r="G651" s="11">
        <v>3.9</v>
      </c>
      <c r="H651" s="11">
        <v>3.9726143235642954</v>
      </c>
      <c r="I651" s="146">
        <v>4</v>
      </c>
      <c r="J651" s="11">
        <v>3.4</v>
      </c>
      <c r="K651" s="11">
        <v>3.4</v>
      </c>
      <c r="L651" s="146">
        <v>4</v>
      </c>
      <c r="M651" s="11">
        <v>3.9</v>
      </c>
      <c r="N651" s="11">
        <v>3.6</v>
      </c>
      <c r="O651" s="11">
        <v>3.3</v>
      </c>
      <c r="P651" s="11">
        <v>3.5</v>
      </c>
      <c r="Q651" s="11">
        <v>3.7</v>
      </c>
      <c r="R651" s="11">
        <v>3.7</v>
      </c>
      <c r="S651" s="11">
        <v>3.1</v>
      </c>
      <c r="T651" s="146">
        <v>6</v>
      </c>
      <c r="U651" s="11">
        <v>3.9</v>
      </c>
      <c r="V651" s="11">
        <v>3.77</v>
      </c>
      <c r="W651" s="11">
        <v>3.6</v>
      </c>
      <c r="X651" s="146">
        <v>2.7025999999999999</v>
      </c>
      <c r="Y651" s="146">
        <v>4</v>
      </c>
      <c r="Z651" s="11">
        <v>3.3385736540096769</v>
      </c>
      <c r="AA651" s="146" t="s">
        <v>103</v>
      </c>
      <c r="AB651" s="146">
        <v>4</v>
      </c>
      <c r="AC651" s="151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20" t="s">
        <v>273</v>
      </c>
      <c r="C652" s="12"/>
      <c r="D652" s="22">
        <v>5</v>
      </c>
      <c r="E652" s="22">
        <v>4.3500000000000005</v>
      </c>
      <c r="F652" s="22">
        <v>3.6333333333333329</v>
      </c>
      <c r="G652" s="22">
        <v>3.6166666666666667</v>
      </c>
      <c r="H652" s="22">
        <v>4.0196713495676226</v>
      </c>
      <c r="I652" s="22">
        <v>4</v>
      </c>
      <c r="J652" s="22">
        <v>3.4333333333333331</v>
      </c>
      <c r="K652" s="22">
        <v>3.4833333333333329</v>
      </c>
      <c r="L652" s="22">
        <v>4</v>
      </c>
      <c r="M652" s="22">
        <v>3.6833333333333336</v>
      </c>
      <c r="N652" s="22">
        <v>3.6999999999999997</v>
      </c>
      <c r="O652" s="22">
        <v>3.3333333333333335</v>
      </c>
      <c r="P652" s="22">
        <v>3.4499999999999997</v>
      </c>
      <c r="Q652" s="22">
        <v>3.75</v>
      </c>
      <c r="R652" s="22">
        <v>3.9833333333333329</v>
      </c>
      <c r="S652" s="22">
        <v>3.3166666666666664</v>
      </c>
      <c r="T652" s="22">
        <v>5.166666666666667</v>
      </c>
      <c r="U652" s="22">
        <v>3.0333333333333332</v>
      </c>
      <c r="V652" s="22">
        <v>3.7633333333333332</v>
      </c>
      <c r="W652" s="22">
        <v>3.6</v>
      </c>
      <c r="X652" s="22">
        <v>2.6210333333333335</v>
      </c>
      <c r="Y652" s="22">
        <v>3.1666666666666665</v>
      </c>
      <c r="Z652" s="22">
        <v>3.1686179744818155</v>
      </c>
      <c r="AA652" s="22" t="s">
        <v>725</v>
      </c>
      <c r="AB652" s="22">
        <v>3.8333333333333335</v>
      </c>
      <c r="AC652" s="151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274</v>
      </c>
      <c r="C653" s="28"/>
      <c r="D653" s="11">
        <v>5</v>
      </c>
      <c r="E653" s="11">
        <v>4.45</v>
      </c>
      <c r="F653" s="11">
        <v>3.6500000000000004</v>
      </c>
      <c r="G653" s="11">
        <v>3.5</v>
      </c>
      <c r="H653" s="11">
        <v>4.0054162994784637</v>
      </c>
      <c r="I653" s="11">
        <v>4</v>
      </c>
      <c r="J653" s="11">
        <v>3.4</v>
      </c>
      <c r="K653" s="11">
        <v>3.45</v>
      </c>
      <c r="L653" s="11">
        <v>4</v>
      </c>
      <c r="M653" s="11">
        <v>3.65</v>
      </c>
      <c r="N653" s="11">
        <v>3.6</v>
      </c>
      <c r="O653" s="11">
        <v>3.3</v>
      </c>
      <c r="P653" s="11">
        <v>3.45</v>
      </c>
      <c r="Q653" s="11">
        <v>3.75</v>
      </c>
      <c r="R653" s="11">
        <v>3.75</v>
      </c>
      <c r="S653" s="11">
        <v>3.3499999999999996</v>
      </c>
      <c r="T653" s="11">
        <v>5</v>
      </c>
      <c r="U653" s="11">
        <v>2.95</v>
      </c>
      <c r="V653" s="11">
        <v>3.83</v>
      </c>
      <c r="W653" s="11">
        <v>3.6</v>
      </c>
      <c r="X653" s="11">
        <v>2.6793</v>
      </c>
      <c r="Y653" s="11">
        <v>3</v>
      </c>
      <c r="Z653" s="11">
        <v>3.1236847370163598</v>
      </c>
      <c r="AA653" s="11" t="s">
        <v>725</v>
      </c>
      <c r="AB653" s="11">
        <v>4</v>
      </c>
      <c r="AC653" s="151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275</v>
      </c>
      <c r="C654" s="28"/>
      <c r="D654" s="23" t="s">
        <v>725</v>
      </c>
      <c r="E654" s="23">
        <v>0.50099900199501024</v>
      </c>
      <c r="F654" s="23">
        <v>0.13662601021279466</v>
      </c>
      <c r="G654" s="23">
        <v>0.2639444385977221</v>
      </c>
      <c r="H654" s="23">
        <v>4.5856434237487941E-2</v>
      </c>
      <c r="I654" s="23">
        <v>0</v>
      </c>
      <c r="J654" s="23">
        <v>0.28751811537130428</v>
      </c>
      <c r="K654" s="23">
        <v>9.831920802501759E-2</v>
      </c>
      <c r="L654" s="23">
        <v>0</v>
      </c>
      <c r="M654" s="23">
        <v>0.20412414523193145</v>
      </c>
      <c r="N654" s="23">
        <v>0.21908902300206629</v>
      </c>
      <c r="O654" s="23">
        <v>0.10327955589886442</v>
      </c>
      <c r="P654" s="23">
        <v>0.16431676725154984</v>
      </c>
      <c r="Q654" s="23">
        <v>0.10488088481701503</v>
      </c>
      <c r="R654" s="23">
        <v>0.57067211835402376</v>
      </c>
      <c r="S654" s="23">
        <v>0.23166067138525404</v>
      </c>
      <c r="T654" s="23">
        <v>0.40824829046386302</v>
      </c>
      <c r="U654" s="23">
        <v>0.57850381733111256</v>
      </c>
      <c r="V654" s="23">
        <v>0.2297534910870053</v>
      </c>
      <c r="W654" s="23">
        <v>0.22803508501982761</v>
      </c>
      <c r="X654" s="23">
        <v>0.52793096770947745</v>
      </c>
      <c r="Y654" s="23">
        <v>0.75277265270908122</v>
      </c>
      <c r="Z654" s="23">
        <v>0.19735705298122005</v>
      </c>
      <c r="AA654" s="23" t="s">
        <v>725</v>
      </c>
      <c r="AB654" s="23">
        <v>0.40824829046386296</v>
      </c>
      <c r="AC654" s="202"/>
      <c r="AD654" s="203"/>
      <c r="AE654" s="203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3"/>
      <c r="AT654" s="203"/>
      <c r="AU654" s="203"/>
      <c r="AV654" s="203"/>
      <c r="AW654" s="203"/>
      <c r="AX654" s="203"/>
      <c r="AY654" s="203"/>
      <c r="AZ654" s="203"/>
      <c r="BA654" s="203"/>
      <c r="BB654" s="203"/>
      <c r="BC654" s="203"/>
      <c r="BD654" s="203"/>
      <c r="BE654" s="203"/>
      <c r="BF654" s="203"/>
      <c r="BG654" s="203"/>
      <c r="BH654" s="203"/>
      <c r="BI654" s="203"/>
      <c r="BJ654" s="203"/>
      <c r="BK654" s="203"/>
      <c r="BL654" s="203"/>
      <c r="BM654" s="56"/>
    </row>
    <row r="655" spans="1:65">
      <c r="A655" s="29"/>
      <c r="B655" s="3" t="s">
        <v>86</v>
      </c>
      <c r="C655" s="28"/>
      <c r="D655" s="13" t="s">
        <v>725</v>
      </c>
      <c r="E655" s="13">
        <v>0.11517218436666901</v>
      </c>
      <c r="F655" s="13">
        <v>3.7603489049393028E-2</v>
      </c>
      <c r="G655" s="13">
        <v>7.2980029105360944E-2</v>
      </c>
      <c r="H655" s="13">
        <v>1.140800584167671E-2</v>
      </c>
      <c r="I655" s="13">
        <v>0</v>
      </c>
      <c r="J655" s="13">
        <v>8.3743140399409013E-2</v>
      </c>
      <c r="K655" s="13">
        <v>2.8225609959335197E-2</v>
      </c>
      <c r="L655" s="13">
        <v>0</v>
      </c>
      <c r="M655" s="13">
        <v>5.5418319972470077E-2</v>
      </c>
      <c r="N655" s="13">
        <v>5.9213249460017922E-2</v>
      </c>
      <c r="O655" s="13">
        <v>3.0983866769659325E-2</v>
      </c>
      <c r="P655" s="13">
        <v>4.7628048478710099E-2</v>
      </c>
      <c r="Q655" s="13">
        <v>2.7968235951204009E-2</v>
      </c>
      <c r="R655" s="13">
        <v>0.14326496695080096</v>
      </c>
      <c r="S655" s="13">
        <v>6.9847438608619306E-2</v>
      </c>
      <c r="T655" s="13">
        <v>7.901579815429606E-2</v>
      </c>
      <c r="U655" s="13">
        <v>0.19071554417509207</v>
      </c>
      <c r="V655" s="13">
        <v>6.1050529075377849E-2</v>
      </c>
      <c r="W655" s="13">
        <v>6.3343079172174341E-2</v>
      </c>
      <c r="X655" s="13">
        <v>0.20142092853053276</v>
      </c>
      <c r="Y655" s="13">
        <v>0.23771767980286776</v>
      </c>
      <c r="Z655" s="13">
        <v>6.2284899779846491E-2</v>
      </c>
      <c r="AA655" s="13" t="s">
        <v>725</v>
      </c>
      <c r="AB655" s="13">
        <v>0.1064995540340512</v>
      </c>
      <c r="AC655" s="151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0.40408462749825635</v>
      </c>
      <c r="E656" s="13">
        <v>0.22155362592348316</v>
      </c>
      <c r="F656" s="13">
        <v>2.0301495982066209E-2</v>
      </c>
      <c r="G656" s="13">
        <v>1.5621213890405494E-2</v>
      </c>
      <c r="H656" s="13">
        <v>0.12879174990461384</v>
      </c>
      <c r="I656" s="13">
        <v>0.12326770199860504</v>
      </c>
      <c r="J656" s="13">
        <v>-3.5861889117864032E-2</v>
      </c>
      <c r="K656" s="13">
        <v>-2.1821042842881555E-2</v>
      </c>
      <c r="L656" s="13">
        <v>0.12326770199860504</v>
      </c>
      <c r="M656" s="13">
        <v>3.4342342257049019E-2</v>
      </c>
      <c r="N656" s="13">
        <v>3.9022624348709734E-2</v>
      </c>
      <c r="O656" s="13">
        <v>-6.3943581667829097E-2</v>
      </c>
      <c r="P656" s="13">
        <v>-3.1181607026203206E-2</v>
      </c>
      <c r="Q656" s="13">
        <v>5.3063470623692321E-2</v>
      </c>
      <c r="R656" s="13">
        <v>0.1185874199069441</v>
      </c>
      <c r="S656" s="13">
        <v>-6.8623863759490034E-2</v>
      </c>
      <c r="T656" s="13">
        <v>0.45088744841486506</v>
      </c>
      <c r="U656" s="13">
        <v>-0.14818865931772451</v>
      </c>
      <c r="V656" s="13">
        <v>5.6807696297020982E-2</v>
      </c>
      <c r="W656" s="13">
        <v>1.0940931798744558E-2</v>
      </c>
      <c r="X656" s="13">
        <v>-0.26396947770123058</v>
      </c>
      <c r="Y656" s="13">
        <v>-0.11074640258443769</v>
      </c>
      <c r="Z656" s="13">
        <v>-0.11019844232308407</v>
      </c>
      <c r="AA656" s="13" t="s">
        <v>725</v>
      </c>
      <c r="AB656" s="13">
        <v>7.6464881081996561E-2</v>
      </c>
      <c r="AC656" s="151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>
        <v>1.96</v>
      </c>
      <c r="E657" s="44">
        <v>2.54</v>
      </c>
      <c r="F657" s="44">
        <v>0.28999999999999998</v>
      </c>
      <c r="G657" s="44">
        <v>0.24</v>
      </c>
      <c r="H657" s="44">
        <v>1.5</v>
      </c>
      <c r="I657" s="44" t="s">
        <v>278</v>
      </c>
      <c r="J657" s="44">
        <v>0.34</v>
      </c>
      <c r="K657" s="44">
        <v>0.18</v>
      </c>
      <c r="L657" s="44" t="s">
        <v>278</v>
      </c>
      <c r="M657" s="44">
        <v>0.44</v>
      </c>
      <c r="N657" s="44">
        <v>0.5</v>
      </c>
      <c r="O657" s="44">
        <v>0.65</v>
      </c>
      <c r="P657" s="44">
        <v>0.28999999999999998</v>
      </c>
      <c r="Q657" s="44">
        <v>0.65</v>
      </c>
      <c r="R657" s="44">
        <v>1.39</v>
      </c>
      <c r="S657" s="44">
        <v>0.71</v>
      </c>
      <c r="T657" s="44" t="s">
        <v>278</v>
      </c>
      <c r="U657" s="44">
        <v>1.59</v>
      </c>
      <c r="V657" s="44">
        <v>0.7</v>
      </c>
      <c r="W657" s="44">
        <v>0.18</v>
      </c>
      <c r="X657" s="44">
        <v>2.89</v>
      </c>
      <c r="Y657" s="44" t="s">
        <v>278</v>
      </c>
      <c r="Z657" s="44">
        <v>1.17</v>
      </c>
      <c r="AA657" s="44">
        <v>3.27</v>
      </c>
      <c r="AB657" s="44" t="s">
        <v>278</v>
      </c>
      <c r="AC657" s="151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 t="s">
        <v>296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BM658" s="55"/>
    </row>
    <row r="659" spans="1:65">
      <c r="BM659" s="55"/>
    </row>
    <row r="660" spans="1:65" ht="15">
      <c r="B660" s="8" t="s">
        <v>506</v>
      </c>
      <c r="BM660" s="27" t="s">
        <v>66</v>
      </c>
    </row>
    <row r="661" spans="1:65" ht="15">
      <c r="A661" s="24" t="s">
        <v>58</v>
      </c>
      <c r="B661" s="18" t="s">
        <v>110</v>
      </c>
      <c r="C661" s="15" t="s">
        <v>111</v>
      </c>
      <c r="D661" s="16" t="s">
        <v>236</v>
      </c>
      <c r="E661" s="17" t="s">
        <v>236</v>
      </c>
      <c r="F661" s="17" t="s">
        <v>236</v>
      </c>
      <c r="G661" s="17" t="s">
        <v>236</v>
      </c>
      <c r="H661" s="17" t="s">
        <v>236</v>
      </c>
      <c r="I661" s="17" t="s">
        <v>236</v>
      </c>
      <c r="J661" s="17" t="s">
        <v>236</v>
      </c>
      <c r="K661" s="17" t="s">
        <v>236</v>
      </c>
      <c r="L661" s="17" t="s">
        <v>236</v>
      </c>
      <c r="M661" s="17" t="s">
        <v>236</v>
      </c>
      <c r="N661" s="17" t="s">
        <v>236</v>
      </c>
      <c r="O661" s="17" t="s">
        <v>236</v>
      </c>
      <c r="P661" s="17" t="s">
        <v>236</v>
      </c>
      <c r="Q661" s="17" t="s">
        <v>236</v>
      </c>
      <c r="R661" s="17" t="s">
        <v>236</v>
      </c>
      <c r="S661" s="17" t="s">
        <v>236</v>
      </c>
      <c r="T661" s="17" t="s">
        <v>236</v>
      </c>
      <c r="U661" s="17" t="s">
        <v>236</v>
      </c>
      <c r="V661" s="17" t="s">
        <v>236</v>
      </c>
      <c r="W661" s="17" t="s">
        <v>236</v>
      </c>
      <c r="X661" s="17" t="s">
        <v>236</v>
      </c>
      <c r="Y661" s="17" t="s">
        <v>236</v>
      </c>
      <c r="Z661" s="17" t="s">
        <v>236</v>
      </c>
      <c r="AA661" s="17" t="s">
        <v>236</v>
      </c>
      <c r="AB661" s="17" t="s">
        <v>236</v>
      </c>
      <c r="AC661" s="151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237</v>
      </c>
      <c r="C662" s="9" t="s">
        <v>237</v>
      </c>
      <c r="D662" s="149" t="s">
        <v>239</v>
      </c>
      <c r="E662" s="150" t="s">
        <v>241</v>
      </c>
      <c r="F662" s="150" t="s">
        <v>242</v>
      </c>
      <c r="G662" s="150" t="s">
        <v>243</v>
      </c>
      <c r="H662" s="150" t="s">
        <v>244</v>
      </c>
      <c r="I662" s="150" t="s">
        <v>245</v>
      </c>
      <c r="J662" s="150" t="s">
        <v>246</v>
      </c>
      <c r="K662" s="150" t="s">
        <v>248</v>
      </c>
      <c r="L662" s="150" t="s">
        <v>249</v>
      </c>
      <c r="M662" s="150" t="s">
        <v>250</v>
      </c>
      <c r="N662" s="150" t="s">
        <v>251</v>
      </c>
      <c r="O662" s="150" t="s">
        <v>252</v>
      </c>
      <c r="P662" s="150" t="s">
        <v>253</v>
      </c>
      <c r="Q662" s="150" t="s">
        <v>254</v>
      </c>
      <c r="R662" s="150" t="s">
        <v>255</v>
      </c>
      <c r="S662" s="150" t="s">
        <v>256</v>
      </c>
      <c r="T662" s="150" t="s">
        <v>257</v>
      </c>
      <c r="U662" s="150" t="s">
        <v>258</v>
      </c>
      <c r="V662" s="150" t="s">
        <v>259</v>
      </c>
      <c r="W662" s="150" t="s">
        <v>260</v>
      </c>
      <c r="X662" s="150" t="s">
        <v>261</v>
      </c>
      <c r="Y662" s="150" t="s">
        <v>263</v>
      </c>
      <c r="Z662" s="150" t="s">
        <v>264</v>
      </c>
      <c r="AA662" s="150" t="s">
        <v>265</v>
      </c>
      <c r="AB662" s="150" t="s">
        <v>266</v>
      </c>
      <c r="AC662" s="151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114</v>
      </c>
      <c r="E663" s="11" t="s">
        <v>287</v>
      </c>
      <c r="F663" s="11" t="s">
        <v>287</v>
      </c>
      <c r="G663" s="11" t="s">
        <v>114</v>
      </c>
      <c r="H663" s="11" t="s">
        <v>287</v>
      </c>
      <c r="I663" s="11" t="s">
        <v>288</v>
      </c>
      <c r="J663" s="11" t="s">
        <v>288</v>
      </c>
      <c r="K663" s="11" t="s">
        <v>288</v>
      </c>
      <c r="L663" s="11" t="s">
        <v>114</v>
      </c>
      <c r="M663" s="11" t="s">
        <v>114</v>
      </c>
      <c r="N663" s="11" t="s">
        <v>288</v>
      </c>
      <c r="O663" s="11" t="s">
        <v>288</v>
      </c>
      <c r="P663" s="11" t="s">
        <v>288</v>
      </c>
      <c r="Q663" s="11" t="s">
        <v>288</v>
      </c>
      <c r="R663" s="11" t="s">
        <v>288</v>
      </c>
      <c r="S663" s="11" t="s">
        <v>288</v>
      </c>
      <c r="T663" s="11" t="s">
        <v>114</v>
      </c>
      <c r="U663" s="11" t="s">
        <v>287</v>
      </c>
      <c r="V663" s="11" t="s">
        <v>114</v>
      </c>
      <c r="W663" s="11" t="s">
        <v>287</v>
      </c>
      <c r="X663" s="11" t="s">
        <v>114</v>
      </c>
      <c r="Y663" s="11" t="s">
        <v>288</v>
      </c>
      <c r="Z663" s="11" t="s">
        <v>114</v>
      </c>
      <c r="AA663" s="11" t="s">
        <v>114</v>
      </c>
      <c r="AB663" s="11" t="s">
        <v>114</v>
      </c>
      <c r="AC663" s="151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151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0">
        <v>2.9599999999999998E-2</v>
      </c>
      <c r="E665" s="200">
        <v>0.03</v>
      </c>
      <c r="F665" s="200">
        <v>2.9000000000000001E-2</v>
      </c>
      <c r="G665" s="200">
        <v>2.9899999999999999E-2</v>
      </c>
      <c r="H665" s="200">
        <v>3.07472774256243E-2</v>
      </c>
      <c r="I665" s="200">
        <v>2.9000000000000001E-2</v>
      </c>
      <c r="J665" s="230">
        <v>3.15E-2</v>
      </c>
      <c r="K665" s="200">
        <v>3.1199999999999999E-2</v>
      </c>
      <c r="L665" s="200">
        <v>0.03</v>
      </c>
      <c r="M665" s="200">
        <v>3.0099999999999998E-2</v>
      </c>
      <c r="N665" s="200">
        <v>0.03</v>
      </c>
      <c r="O665" s="200">
        <v>2.7999999999999997E-2</v>
      </c>
      <c r="P665" s="200">
        <v>3.2000000000000001E-2</v>
      </c>
      <c r="Q665" s="200">
        <v>0.03</v>
      </c>
      <c r="R665" s="201">
        <v>3.3000000000000002E-2</v>
      </c>
      <c r="S665" s="200">
        <v>0.03</v>
      </c>
      <c r="T665" s="200">
        <v>2.8000000000000004E-2</v>
      </c>
      <c r="U665" s="200">
        <v>3.2000000000000001E-2</v>
      </c>
      <c r="V665" s="200">
        <v>0.03</v>
      </c>
      <c r="W665" s="200">
        <v>3.0200000000000001E-2</v>
      </c>
      <c r="X665" s="201" t="s">
        <v>104</v>
      </c>
      <c r="Y665" s="200">
        <v>3.1E-2</v>
      </c>
      <c r="Z665" s="200">
        <v>3.0076521892026489E-2</v>
      </c>
      <c r="AA665" s="201">
        <v>2.6973500000000001E-2</v>
      </c>
      <c r="AB665" s="200">
        <v>2.8000000000000004E-2</v>
      </c>
      <c r="AC665" s="202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4">
        <v>1</v>
      </c>
    </row>
    <row r="666" spans="1:65">
      <c r="A666" s="29"/>
      <c r="B666" s="19">
        <v>1</v>
      </c>
      <c r="C666" s="9">
        <v>2</v>
      </c>
      <c r="D666" s="23">
        <v>2.9899999999999999E-2</v>
      </c>
      <c r="E666" s="23">
        <v>2.9000000000000001E-2</v>
      </c>
      <c r="F666" s="23">
        <v>3.1E-2</v>
      </c>
      <c r="G666" s="23">
        <v>2.9500000000000002E-2</v>
      </c>
      <c r="H666" s="23">
        <v>3.1552981671384317E-2</v>
      </c>
      <c r="I666" s="23">
        <v>2.9000000000000001E-2</v>
      </c>
      <c r="J666" s="23">
        <v>3.0800000000000001E-2</v>
      </c>
      <c r="K666" s="23">
        <v>3.2600000000000004E-2</v>
      </c>
      <c r="L666" s="23">
        <v>0.03</v>
      </c>
      <c r="M666" s="23">
        <v>3.0200000000000001E-2</v>
      </c>
      <c r="N666" s="23">
        <v>0.03</v>
      </c>
      <c r="O666" s="23">
        <v>2.9000000000000001E-2</v>
      </c>
      <c r="P666" s="23">
        <v>0.03</v>
      </c>
      <c r="Q666" s="23">
        <v>0.03</v>
      </c>
      <c r="R666" s="206">
        <v>3.2000000000000001E-2</v>
      </c>
      <c r="S666" s="23">
        <v>2.92E-2</v>
      </c>
      <c r="T666" s="23">
        <v>2.9000000000000001E-2</v>
      </c>
      <c r="U666" s="23">
        <v>3.0600000000000002E-2</v>
      </c>
      <c r="V666" s="23">
        <v>0.03</v>
      </c>
      <c r="W666" s="23">
        <v>3.0499999999999999E-2</v>
      </c>
      <c r="X666" s="206" t="s">
        <v>104</v>
      </c>
      <c r="Y666" s="23">
        <v>3.1E-2</v>
      </c>
      <c r="Z666" s="23">
        <v>3.0568304489846862E-2</v>
      </c>
      <c r="AA666" s="206">
        <v>2.7541399999999997E-2</v>
      </c>
      <c r="AB666" s="23">
        <v>3.2000000000000001E-2</v>
      </c>
      <c r="AC666" s="202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 t="e">
        <v>#N/A</v>
      </c>
    </row>
    <row r="667" spans="1:65">
      <c r="A667" s="29"/>
      <c r="B667" s="19">
        <v>1</v>
      </c>
      <c r="C667" s="9">
        <v>3</v>
      </c>
      <c r="D667" s="23">
        <v>2.9500000000000002E-2</v>
      </c>
      <c r="E667" s="23">
        <v>0.03</v>
      </c>
      <c r="F667" s="23">
        <v>2.9000000000000001E-2</v>
      </c>
      <c r="G667" s="23">
        <v>2.9599999999999998E-2</v>
      </c>
      <c r="H667" s="23">
        <v>3.1493901597971163E-2</v>
      </c>
      <c r="I667" s="23">
        <v>2.8000000000000004E-2</v>
      </c>
      <c r="J667" s="23">
        <v>3.0300000000000001E-2</v>
      </c>
      <c r="K667" s="23">
        <v>3.2399999999999998E-2</v>
      </c>
      <c r="L667" s="23">
        <v>2.9000000000000001E-2</v>
      </c>
      <c r="M667" s="23">
        <v>3.0499999999999999E-2</v>
      </c>
      <c r="N667" s="23">
        <v>0.03</v>
      </c>
      <c r="O667" s="23">
        <v>2.9000000000000001E-2</v>
      </c>
      <c r="P667" s="23">
        <v>0.03</v>
      </c>
      <c r="Q667" s="23">
        <v>2.9000000000000001E-2</v>
      </c>
      <c r="R667" s="206">
        <v>3.1E-2</v>
      </c>
      <c r="S667" s="23">
        <v>2.9700000000000001E-2</v>
      </c>
      <c r="T667" s="23">
        <v>0.03</v>
      </c>
      <c r="U667" s="23">
        <v>3.3000000000000002E-2</v>
      </c>
      <c r="V667" s="23">
        <v>0.03</v>
      </c>
      <c r="W667" s="23">
        <v>2.9899999999999999E-2</v>
      </c>
      <c r="X667" s="206" t="s">
        <v>104</v>
      </c>
      <c r="Y667" s="23">
        <v>3.1E-2</v>
      </c>
      <c r="Z667" s="23">
        <v>2.984928785349306E-2</v>
      </c>
      <c r="AA667" s="206">
        <v>2.7060500000000005E-2</v>
      </c>
      <c r="AB667" s="23">
        <v>2.9000000000000001E-2</v>
      </c>
      <c r="AC667" s="202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>
        <v>16</v>
      </c>
    </row>
    <row r="668" spans="1:65">
      <c r="A668" s="29"/>
      <c r="B668" s="19">
        <v>1</v>
      </c>
      <c r="C668" s="9">
        <v>4</v>
      </c>
      <c r="D668" s="207">
        <v>3.0899999999999997E-2</v>
      </c>
      <c r="E668" s="23">
        <v>0.03</v>
      </c>
      <c r="F668" s="23">
        <v>2.9000000000000001E-2</v>
      </c>
      <c r="G668" s="23">
        <v>2.9500000000000002E-2</v>
      </c>
      <c r="H668" s="23">
        <v>3.0861066070086214E-2</v>
      </c>
      <c r="I668" s="23">
        <v>2.9000000000000001E-2</v>
      </c>
      <c r="J668" s="23">
        <v>0.03</v>
      </c>
      <c r="K668" s="23">
        <v>3.0699999999999998E-2</v>
      </c>
      <c r="L668" s="23">
        <v>0.03</v>
      </c>
      <c r="M668" s="23">
        <v>3.0400000000000003E-2</v>
      </c>
      <c r="N668" s="23">
        <v>0.03</v>
      </c>
      <c r="O668" s="23">
        <v>2.7999999999999997E-2</v>
      </c>
      <c r="P668" s="23">
        <v>0.03</v>
      </c>
      <c r="Q668" s="23">
        <v>2.9000000000000001E-2</v>
      </c>
      <c r="R668" s="206">
        <v>3.2000000000000001E-2</v>
      </c>
      <c r="S668" s="23">
        <v>2.9599999999999998E-2</v>
      </c>
      <c r="T668" s="23">
        <v>2.9000000000000001E-2</v>
      </c>
      <c r="U668" s="23">
        <v>3.1E-2</v>
      </c>
      <c r="V668" s="23">
        <v>0.03</v>
      </c>
      <c r="W668" s="23">
        <v>3.0099999999999998E-2</v>
      </c>
      <c r="X668" s="206" t="s">
        <v>104</v>
      </c>
      <c r="Y668" s="23">
        <v>3.1E-2</v>
      </c>
      <c r="Z668" s="23">
        <v>3.0076517432473721E-2</v>
      </c>
      <c r="AA668" s="206">
        <v>2.6882900000000001E-2</v>
      </c>
      <c r="AB668" s="23">
        <v>2.9000000000000001E-2</v>
      </c>
      <c r="AC668" s="202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>
        <v>2.9990873675707633E-2</v>
      </c>
    </row>
    <row r="669" spans="1:65">
      <c r="A669" s="29"/>
      <c r="B669" s="19">
        <v>1</v>
      </c>
      <c r="C669" s="9">
        <v>5</v>
      </c>
      <c r="D669" s="23">
        <v>2.9599999999999998E-2</v>
      </c>
      <c r="E669" s="23">
        <v>0.03</v>
      </c>
      <c r="F669" s="23">
        <v>2.9000000000000001E-2</v>
      </c>
      <c r="G669" s="23">
        <v>2.9799999999999997E-2</v>
      </c>
      <c r="H669" s="23">
        <v>3.0915959602118574E-2</v>
      </c>
      <c r="I669" s="23">
        <v>2.8000000000000004E-2</v>
      </c>
      <c r="J669" s="23">
        <v>3.0099999999999998E-2</v>
      </c>
      <c r="K669" s="23">
        <v>3.2300000000000002E-2</v>
      </c>
      <c r="L669" s="23">
        <v>0.03</v>
      </c>
      <c r="M669" s="23">
        <v>3.0099999999999998E-2</v>
      </c>
      <c r="N669" s="23">
        <v>3.1E-2</v>
      </c>
      <c r="O669" s="23">
        <v>2.9000000000000001E-2</v>
      </c>
      <c r="P669" s="23">
        <v>3.1E-2</v>
      </c>
      <c r="Q669" s="23">
        <v>2.9000000000000001E-2</v>
      </c>
      <c r="R669" s="206">
        <v>3.2000000000000001E-2</v>
      </c>
      <c r="S669" s="23">
        <v>0.03</v>
      </c>
      <c r="T669" s="23">
        <v>2.8000000000000004E-2</v>
      </c>
      <c r="U669" s="23">
        <v>3.1199999999999999E-2</v>
      </c>
      <c r="V669" s="23">
        <v>0.03</v>
      </c>
      <c r="W669" s="23">
        <v>2.9700000000000001E-2</v>
      </c>
      <c r="X669" s="206" t="s">
        <v>104</v>
      </c>
      <c r="Y669" s="23">
        <v>3.1E-2</v>
      </c>
      <c r="Z669" s="23">
        <v>3.1179892800906703E-2</v>
      </c>
      <c r="AA669" s="206">
        <v>2.6832100000000001E-2</v>
      </c>
      <c r="AB669" s="23">
        <v>3.1E-2</v>
      </c>
      <c r="AC669" s="202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204">
        <v>47</v>
      </c>
    </row>
    <row r="670" spans="1:65">
      <c r="A670" s="29"/>
      <c r="B670" s="19">
        <v>1</v>
      </c>
      <c r="C670" s="9">
        <v>6</v>
      </c>
      <c r="D670" s="23">
        <v>2.9899999999999999E-2</v>
      </c>
      <c r="E670" s="23">
        <v>3.1E-2</v>
      </c>
      <c r="F670" s="23">
        <v>0.03</v>
      </c>
      <c r="G670" s="23">
        <v>2.9700000000000001E-2</v>
      </c>
      <c r="H670" s="23">
        <v>3.0863577522058767E-2</v>
      </c>
      <c r="I670" s="23">
        <v>2.9000000000000001E-2</v>
      </c>
      <c r="J670" s="23">
        <v>3.0099999999999998E-2</v>
      </c>
      <c r="K670" s="23">
        <v>3.0699999999999998E-2</v>
      </c>
      <c r="L670" s="23">
        <v>0.03</v>
      </c>
      <c r="M670" s="23">
        <v>3.0200000000000001E-2</v>
      </c>
      <c r="N670" s="23">
        <v>2.9000000000000001E-2</v>
      </c>
      <c r="O670" s="23">
        <v>2.7999999999999997E-2</v>
      </c>
      <c r="P670" s="23">
        <v>0.03</v>
      </c>
      <c r="Q670" s="23">
        <v>2.7999999999999997E-2</v>
      </c>
      <c r="R670" s="206">
        <v>3.2000000000000001E-2</v>
      </c>
      <c r="S670" s="23">
        <v>2.9300000000000003E-2</v>
      </c>
      <c r="T670" s="23">
        <v>2.9000000000000001E-2</v>
      </c>
      <c r="U670" s="207">
        <v>2.5999999999999999E-2</v>
      </c>
      <c r="V670" s="23">
        <v>0.03</v>
      </c>
      <c r="W670" s="23">
        <v>3.0800000000000001E-2</v>
      </c>
      <c r="X670" s="206" t="s">
        <v>104</v>
      </c>
      <c r="Y670" s="23">
        <v>3.1E-2</v>
      </c>
      <c r="Z670" s="23">
        <v>3.1011977837338375E-2</v>
      </c>
      <c r="AA670" s="206">
        <v>2.6267800000000001E-2</v>
      </c>
      <c r="AB670" s="207">
        <v>2.5999999999999999E-2</v>
      </c>
      <c r="AC670" s="202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56"/>
    </row>
    <row r="671" spans="1:65">
      <c r="A671" s="29"/>
      <c r="B671" s="20" t="s">
        <v>273</v>
      </c>
      <c r="C671" s="12"/>
      <c r="D671" s="208">
        <v>2.9899999999999999E-2</v>
      </c>
      <c r="E671" s="208">
        <v>0.03</v>
      </c>
      <c r="F671" s="208">
        <v>2.9499999999999998E-2</v>
      </c>
      <c r="G671" s="208">
        <v>2.9666666666666664E-2</v>
      </c>
      <c r="H671" s="208">
        <v>3.107246064820722E-2</v>
      </c>
      <c r="I671" s="208">
        <v>2.866666666666667E-2</v>
      </c>
      <c r="J671" s="208">
        <v>3.0466666666666666E-2</v>
      </c>
      <c r="K671" s="208">
        <v>3.1649999999999998E-2</v>
      </c>
      <c r="L671" s="208">
        <v>2.9833333333333333E-2</v>
      </c>
      <c r="M671" s="208">
        <v>3.0249999999999999E-2</v>
      </c>
      <c r="N671" s="208">
        <v>0.03</v>
      </c>
      <c r="O671" s="208">
        <v>2.8499999999999998E-2</v>
      </c>
      <c r="P671" s="208">
        <v>3.0499999999999999E-2</v>
      </c>
      <c r="Q671" s="208">
        <v>2.9166666666666664E-2</v>
      </c>
      <c r="R671" s="208">
        <v>3.2000000000000001E-2</v>
      </c>
      <c r="S671" s="208">
        <v>2.9633333333333334E-2</v>
      </c>
      <c r="T671" s="208">
        <v>2.8833333333333336E-2</v>
      </c>
      <c r="U671" s="208">
        <v>3.0633333333333332E-2</v>
      </c>
      <c r="V671" s="208">
        <v>0.03</v>
      </c>
      <c r="W671" s="208">
        <v>3.0200000000000001E-2</v>
      </c>
      <c r="X671" s="208" t="s">
        <v>725</v>
      </c>
      <c r="Y671" s="208">
        <v>3.1E-2</v>
      </c>
      <c r="Z671" s="208">
        <v>3.04604170510142E-2</v>
      </c>
      <c r="AA671" s="208">
        <v>2.692636666666667E-2</v>
      </c>
      <c r="AB671" s="208">
        <v>2.9166666666666671E-2</v>
      </c>
      <c r="AC671" s="202"/>
      <c r="AD671" s="203"/>
      <c r="AE671" s="203"/>
      <c r="AF671" s="203"/>
      <c r="AG671" s="203"/>
      <c r="AH671" s="203"/>
      <c r="AI671" s="203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3"/>
      <c r="AT671" s="203"/>
      <c r="AU671" s="203"/>
      <c r="AV671" s="203"/>
      <c r="AW671" s="203"/>
      <c r="AX671" s="203"/>
      <c r="AY671" s="203"/>
      <c r="AZ671" s="203"/>
      <c r="BA671" s="203"/>
      <c r="BB671" s="203"/>
      <c r="BC671" s="203"/>
      <c r="BD671" s="203"/>
      <c r="BE671" s="203"/>
      <c r="BF671" s="203"/>
      <c r="BG671" s="203"/>
      <c r="BH671" s="203"/>
      <c r="BI671" s="203"/>
      <c r="BJ671" s="203"/>
      <c r="BK671" s="203"/>
      <c r="BL671" s="203"/>
      <c r="BM671" s="56"/>
    </row>
    <row r="672" spans="1:65">
      <c r="A672" s="29"/>
      <c r="B672" s="3" t="s">
        <v>274</v>
      </c>
      <c r="C672" s="28"/>
      <c r="D672" s="23">
        <v>2.9749999999999999E-2</v>
      </c>
      <c r="E672" s="23">
        <v>0.03</v>
      </c>
      <c r="F672" s="23">
        <v>2.9000000000000001E-2</v>
      </c>
      <c r="G672" s="23">
        <v>2.9649999999999999E-2</v>
      </c>
      <c r="H672" s="23">
        <v>3.0889768562088672E-2</v>
      </c>
      <c r="I672" s="23">
        <v>2.9000000000000001E-2</v>
      </c>
      <c r="J672" s="23">
        <v>3.0199999999999998E-2</v>
      </c>
      <c r="K672" s="23">
        <v>3.175E-2</v>
      </c>
      <c r="L672" s="23">
        <v>0.03</v>
      </c>
      <c r="M672" s="23">
        <v>3.0200000000000001E-2</v>
      </c>
      <c r="N672" s="23">
        <v>0.03</v>
      </c>
      <c r="O672" s="23">
        <v>2.8499999999999998E-2</v>
      </c>
      <c r="P672" s="23">
        <v>0.03</v>
      </c>
      <c r="Q672" s="23">
        <v>2.9000000000000001E-2</v>
      </c>
      <c r="R672" s="23">
        <v>3.2000000000000001E-2</v>
      </c>
      <c r="S672" s="23">
        <v>2.9649999999999999E-2</v>
      </c>
      <c r="T672" s="23">
        <v>2.9000000000000001E-2</v>
      </c>
      <c r="U672" s="23">
        <v>3.1099999999999999E-2</v>
      </c>
      <c r="V672" s="23">
        <v>0.03</v>
      </c>
      <c r="W672" s="23">
        <v>3.015E-2</v>
      </c>
      <c r="X672" s="23" t="s">
        <v>725</v>
      </c>
      <c r="Y672" s="23">
        <v>3.1E-2</v>
      </c>
      <c r="Z672" s="23">
        <v>3.0322413190936676E-2</v>
      </c>
      <c r="AA672" s="23">
        <v>2.6928199999999999E-2</v>
      </c>
      <c r="AB672" s="23">
        <v>2.9000000000000001E-2</v>
      </c>
      <c r="AC672" s="202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3"/>
      <c r="AT672" s="203"/>
      <c r="AU672" s="203"/>
      <c r="AV672" s="203"/>
      <c r="AW672" s="203"/>
      <c r="AX672" s="203"/>
      <c r="AY672" s="203"/>
      <c r="AZ672" s="203"/>
      <c r="BA672" s="203"/>
      <c r="BB672" s="203"/>
      <c r="BC672" s="203"/>
      <c r="BD672" s="203"/>
      <c r="BE672" s="203"/>
      <c r="BF672" s="203"/>
      <c r="BG672" s="203"/>
      <c r="BH672" s="203"/>
      <c r="BI672" s="203"/>
      <c r="BJ672" s="203"/>
      <c r="BK672" s="203"/>
      <c r="BL672" s="203"/>
      <c r="BM672" s="56"/>
    </row>
    <row r="673" spans="1:65">
      <c r="A673" s="29"/>
      <c r="B673" s="3" t="s">
        <v>275</v>
      </c>
      <c r="C673" s="28"/>
      <c r="D673" s="23">
        <v>5.1768716422179043E-4</v>
      </c>
      <c r="E673" s="23">
        <v>6.3245553203367545E-4</v>
      </c>
      <c r="F673" s="23">
        <v>8.3666002653407455E-4</v>
      </c>
      <c r="G673" s="23">
        <v>1.6329931618554394E-4</v>
      </c>
      <c r="H673" s="23">
        <v>3.5413823899089493E-4</v>
      </c>
      <c r="I673" s="23">
        <v>5.1639777949432102E-4</v>
      </c>
      <c r="J673" s="23">
        <v>5.8195074247453934E-4</v>
      </c>
      <c r="K673" s="23">
        <v>8.8260976654465091E-4</v>
      </c>
      <c r="L673" s="23">
        <v>4.08248290463862E-4</v>
      </c>
      <c r="M673" s="23">
        <v>1.6431676725155075E-4</v>
      </c>
      <c r="N673" s="23">
        <v>6.3245553203367545E-4</v>
      </c>
      <c r="O673" s="23">
        <v>5.4772255750516849E-4</v>
      </c>
      <c r="P673" s="23">
        <v>8.366600265340764E-4</v>
      </c>
      <c r="Q673" s="23">
        <v>7.527726527090812E-4</v>
      </c>
      <c r="R673" s="23">
        <v>6.3245553203367642E-4</v>
      </c>
      <c r="S673" s="23">
        <v>3.3862466931200674E-4</v>
      </c>
      <c r="T673" s="23">
        <v>7.5277265270907914E-4</v>
      </c>
      <c r="U673" s="23">
        <v>2.4245961863095205E-3</v>
      </c>
      <c r="V673" s="23">
        <v>0</v>
      </c>
      <c r="W673" s="23">
        <v>4.0000000000000018E-4</v>
      </c>
      <c r="X673" s="23" t="s">
        <v>725</v>
      </c>
      <c r="Y673" s="23">
        <v>0</v>
      </c>
      <c r="Z673" s="23">
        <v>5.4803971779869229E-4</v>
      </c>
      <c r="AA673" s="23">
        <v>4.1060075823927302E-4</v>
      </c>
      <c r="AB673" s="23">
        <v>2.1369760566432808E-3</v>
      </c>
      <c r="AC673" s="202"/>
      <c r="AD673" s="203"/>
      <c r="AE673" s="203"/>
      <c r="AF673" s="203"/>
      <c r="AG673" s="203"/>
      <c r="AH673" s="203"/>
      <c r="AI673" s="203"/>
      <c r="AJ673" s="203"/>
      <c r="AK673" s="203"/>
      <c r="AL673" s="203"/>
      <c r="AM673" s="203"/>
      <c r="AN673" s="203"/>
      <c r="AO673" s="203"/>
      <c r="AP673" s="203"/>
      <c r="AQ673" s="203"/>
      <c r="AR673" s="203"/>
      <c r="AS673" s="203"/>
      <c r="AT673" s="203"/>
      <c r="AU673" s="203"/>
      <c r="AV673" s="203"/>
      <c r="AW673" s="203"/>
      <c r="AX673" s="203"/>
      <c r="AY673" s="203"/>
      <c r="AZ673" s="203"/>
      <c r="BA673" s="203"/>
      <c r="BB673" s="203"/>
      <c r="BC673" s="203"/>
      <c r="BD673" s="203"/>
      <c r="BE673" s="203"/>
      <c r="BF673" s="203"/>
      <c r="BG673" s="203"/>
      <c r="BH673" s="203"/>
      <c r="BI673" s="203"/>
      <c r="BJ673" s="203"/>
      <c r="BK673" s="203"/>
      <c r="BL673" s="203"/>
      <c r="BM673" s="56"/>
    </row>
    <row r="674" spans="1:65">
      <c r="A674" s="29"/>
      <c r="B674" s="3" t="s">
        <v>86</v>
      </c>
      <c r="C674" s="28"/>
      <c r="D674" s="13">
        <v>1.7313951980661886E-2</v>
      </c>
      <c r="E674" s="13">
        <v>2.1081851067789183E-2</v>
      </c>
      <c r="F674" s="13">
        <v>2.8361356831663544E-2</v>
      </c>
      <c r="G674" s="13">
        <v>5.5044713320969874E-3</v>
      </c>
      <c r="H674" s="13">
        <v>1.1397173947706892E-2</v>
      </c>
      <c r="I674" s="13">
        <v>1.801387602887166E-2</v>
      </c>
      <c r="J674" s="13">
        <v>1.9101227871155559E-2</v>
      </c>
      <c r="K674" s="13">
        <v>2.788656450378044E-2</v>
      </c>
      <c r="L674" s="13">
        <v>1.3684300239012135E-2</v>
      </c>
      <c r="M674" s="13">
        <v>5.431959247985149E-3</v>
      </c>
      <c r="N674" s="13">
        <v>2.1081851067789183E-2</v>
      </c>
      <c r="O674" s="13">
        <v>1.9218335351058546E-2</v>
      </c>
      <c r="P674" s="13">
        <v>2.7431476279805782E-2</v>
      </c>
      <c r="Q674" s="13">
        <v>2.5809348092882788E-2</v>
      </c>
      <c r="R674" s="13">
        <v>1.9764235376052389E-2</v>
      </c>
      <c r="S674" s="13">
        <v>1.1427154195005852E-2</v>
      </c>
      <c r="T674" s="13">
        <v>2.6107722059274419E-2</v>
      </c>
      <c r="U674" s="13">
        <v>7.9148950586817868E-2</v>
      </c>
      <c r="V674" s="13">
        <v>0</v>
      </c>
      <c r="W674" s="13">
        <v>1.3245033112582787E-2</v>
      </c>
      <c r="X674" s="13" t="s">
        <v>725</v>
      </c>
      <c r="Y674" s="13">
        <v>0</v>
      </c>
      <c r="Z674" s="13">
        <v>1.7991865209227166E-2</v>
      </c>
      <c r="AA674" s="13">
        <v>1.5249022020767982E-2</v>
      </c>
      <c r="AB674" s="13">
        <v>7.3267750513483901E-2</v>
      </c>
      <c r="AC674" s="151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276</v>
      </c>
      <c r="C675" s="28"/>
      <c r="D675" s="13">
        <v>-3.0300442958165474E-3</v>
      </c>
      <c r="E675" s="13">
        <v>3.0430338212372732E-4</v>
      </c>
      <c r="F675" s="13">
        <v>-1.6367435007578313E-2</v>
      </c>
      <c r="G675" s="13">
        <v>-1.0810188877677596E-2</v>
      </c>
      <c r="H675" s="13">
        <v>3.606387010244605E-2</v>
      </c>
      <c r="I675" s="13">
        <v>-4.4153665657081564E-2</v>
      </c>
      <c r="J675" s="13">
        <v>1.5864592545845824E-2</v>
      </c>
      <c r="K675" s="13">
        <v>5.5321040068140537E-2</v>
      </c>
      <c r="L675" s="13">
        <v>-5.2529427477768786E-3</v>
      </c>
      <c r="M675" s="13">
        <v>8.6401725769749138E-3</v>
      </c>
      <c r="N675" s="13">
        <v>3.0430338212372732E-4</v>
      </c>
      <c r="O675" s="13">
        <v>-4.9710911786982392E-2</v>
      </c>
      <c r="P675" s="13">
        <v>1.6976041771825878E-2</v>
      </c>
      <c r="Q675" s="13">
        <v>-2.7481927267379747E-2</v>
      </c>
      <c r="R675" s="13">
        <v>6.6991256940932109E-2</v>
      </c>
      <c r="S675" s="13">
        <v>-1.192163810365765E-2</v>
      </c>
      <c r="T675" s="13">
        <v>-3.8596419527180847E-2</v>
      </c>
      <c r="U675" s="13">
        <v>2.1421838675746319E-2</v>
      </c>
      <c r="V675" s="13">
        <v>3.0430338212372732E-4</v>
      </c>
      <c r="W675" s="13">
        <v>6.9729987380047209E-3</v>
      </c>
      <c r="X675" s="13" t="s">
        <v>725</v>
      </c>
      <c r="Y675" s="13">
        <v>3.3647780161528029E-2</v>
      </c>
      <c r="Z675" s="13">
        <v>1.5656208631457558E-2</v>
      </c>
      <c r="AA675" s="13">
        <v>-0.10218131829627852</v>
      </c>
      <c r="AB675" s="13">
        <v>-2.7481927267379525E-2</v>
      </c>
      <c r="AC675" s="151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277</v>
      </c>
      <c r="C676" s="46"/>
      <c r="D676" s="44">
        <v>0.13</v>
      </c>
      <c r="E676" s="44">
        <v>0</v>
      </c>
      <c r="F676" s="44">
        <v>0.67</v>
      </c>
      <c r="G676" s="44">
        <v>0.45</v>
      </c>
      <c r="H676" s="44">
        <v>1.45</v>
      </c>
      <c r="I676" s="44">
        <v>1.8</v>
      </c>
      <c r="J676" s="44">
        <v>0.63</v>
      </c>
      <c r="K676" s="44">
        <v>2.23</v>
      </c>
      <c r="L676" s="44">
        <v>0.22</v>
      </c>
      <c r="M676" s="44">
        <v>0.34</v>
      </c>
      <c r="N676" s="44">
        <v>0</v>
      </c>
      <c r="O676" s="44">
        <v>2.02</v>
      </c>
      <c r="P676" s="44">
        <v>0.67</v>
      </c>
      <c r="Q676" s="44">
        <v>1.1200000000000001</v>
      </c>
      <c r="R676" s="44">
        <v>2.7</v>
      </c>
      <c r="S676" s="44">
        <v>0.49</v>
      </c>
      <c r="T676" s="44">
        <v>1.57</v>
      </c>
      <c r="U676" s="44">
        <v>0.85</v>
      </c>
      <c r="V676" s="44">
        <v>0</v>
      </c>
      <c r="W676" s="44">
        <v>0.27</v>
      </c>
      <c r="X676" s="44">
        <v>26.97</v>
      </c>
      <c r="Y676" s="44">
        <v>0.74</v>
      </c>
      <c r="Z676" s="44">
        <v>0.62</v>
      </c>
      <c r="AA676" s="44">
        <v>4.1500000000000004</v>
      </c>
      <c r="AB676" s="44">
        <v>1.1200000000000001</v>
      </c>
      <c r="AC676" s="151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BM677" s="55"/>
    </row>
    <row r="678" spans="1:65" ht="15">
      <c r="B678" s="8" t="s">
        <v>507</v>
      </c>
      <c r="BM678" s="27" t="s">
        <v>66</v>
      </c>
    </row>
    <row r="679" spans="1:65" ht="15">
      <c r="A679" s="24" t="s">
        <v>37</v>
      </c>
      <c r="B679" s="18" t="s">
        <v>110</v>
      </c>
      <c r="C679" s="15" t="s">
        <v>111</v>
      </c>
      <c r="D679" s="16" t="s">
        <v>236</v>
      </c>
      <c r="E679" s="17" t="s">
        <v>236</v>
      </c>
      <c r="F679" s="17" t="s">
        <v>236</v>
      </c>
      <c r="G679" s="17" t="s">
        <v>236</v>
      </c>
      <c r="H679" s="17" t="s">
        <v>236</v>
      </c>
      <c r="I679" s="17" t="s">
        <v>236</v>
      </c>
      <c r="J679" s="17" t="s">
        <v>236</v>
      </c>
      <c r="K679" s="17" t="s">
        <v>236</v>
      </c>
      <c r="L679" s="17" t="s">
        <v>236</v>
      </c>
      <c r="M679" s="17" t="s">
        <v>236</v>
      </c>
      <c r="N679" s="17" t="s">
        <v>236</v>
      </c>
      <c r="O679" s="17" t="s">
        <v>236</v>
      </c>
      <c r="P679" s="17" t="s">
        <v>236</v>
      </c>
      <c r="Q679" s="17" t="s">
        <v>236</v>
      </c>
      <c r="R679" s="17" t="s">
        <v>236</v>
      </c>
      <c r="S679" s="17" t="s">
        <v>236</v>
      </c>
      <c r="T679" s="17" t="s">
        <v>236</v>
      </c>
      <c r="U679" s="17" t="s">
        <v>236</v>
      </c>
      <c r="V679" s="17" t="s">
        <v>236</v>
      </c>
      <c r="W679" s="17" t="s">
        <v>236</v>
      </c>
      <c r="X679" s="17" t="s">
        <v>236</v>
      </c>
      <c r="Y679" s="17" t="s">
        <v>236</v>
      </c>
      <c r="Z679" s="17" t="s">
        <v>236</v>
      </c>
      <c r="AA679" s="17" t="s">
        <v>236</v>
      </c>
      <c r="AB679" s="17" t="s">
        <v>236</v>
      </c>
      <c r="AC679" s="17" t="s">
        <v>236</v>
      </c>
      <c r="AD679" s="151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237</v>
      </c>
      <c r="C680" s="9" t="s">
        <v>237</v>
      </c>
      <c r="D680" s="149" t="s">
        <v>239</v>
      </c>
      <c r="E680" s="150" t="s">
        <v>241</v>
      </c>
      <c r="F680" s="150" t="s">
        <v>242</v>
      </c>
      <c r="G680" s="150" t="s">
        <v>243</v>
      </c>
      <c r="H680" s="150" t="s">
        <v>244</v>
      </c>
      <c r="I680" s="150" t="s">
        <v>245</v>
      </c>
      <c r="J680" s="150" t="s">
        <v>246</v>
      </c>
      <c r="K680" s="150" t="s">
        <v>247</v>
      </c>
      <c r="L680" s="150" t="s">
        <v>248</v>
      </c>
      <c r="M680" s="150" t="s">
        <v>249</v>
      </c>
      <c r="N680" s="150" t="s">
        <v>250</v>
      </c>
      <c r="O680" s="150" t="s">
        <v>251</v>
      </c>
      <c r="P680" s="150" t="s">
        <v>252</v>
      </c>
      <c r="Q680" s="150" t="s">
        <v>253</v>
      </c>
      <c r="R680" s="150" t="s">
        <v>254</v>
      </c>
      <c r="S680" s="150" t="s">
        <v>255</v>
      </c>
      <c r="T680" s="150" t="s">
        <v>256</v>
      </c>
      <c r="U680" s="150" t="s">
        <v>257</v>
      </c>
      <c r="V680" s="150" t="s">
        <v>258</v>
      </c>
      <c r="W680" s="150" t="s">
        <v>259</v>
      </c>
      <c r="X680" s="150" t="s">
        <v>260</v>
      </c>
      <c r="Y680" s="150" t="s">
        <v>261</v>
      </c>
      <c r="Z680" s="150" t="s">
        <v>263</v>
      </c>
      <c r="AA680" s="150" t="s">
        <v>264</v>
      </c>
      <c r="AB680" s="150" t="s">
        <v>265</v>
      </c>
      <c r="AC680" s="150" t="s">
        <v>266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287</v>
      </c>
      <c r="E681" s="11" t="s">
        <v>287</v>
      </c>
      <c r="F681" s="11" t="s">
        <v>287</v>
      </c>
      <c r="G681" s="11" t="s">
        <v>287</v>
      </c>
      <c r="H681" s="11" t="s">
        <v>287</v>
      </c>
      <c r="I681" s="11" t="s">
        <v>288</v>
      </c>
      <c r="J681" s="11" t="s">
        <v>288</v>
      </c>
      <c r="K681" s="11" t="s">
        <v>114</v>
      </c>
      <c r="L681" s="11" t="s">
        <v>288</v>
      </c>
      <c r="M681" s="11" t="s">
        <v>287</v>
      </c>
      <c r="N681" s="11" t="s">
        <v>114</v>
      </c>
      <c r="O681" s="11" t="s">
        <v>288</v>
      </c>
      <c r="P681" s="11" t="s">
        <v>288</v>
      </c>
      <c r="Q681" s="11" t="s">
        <v>288</v>
      </c>
      <c r="R681" s="11" t="s">
        <v>288</v>
      </c>
      <c r="S681" s="11" t="s">
        <v>288</v>
      </c>
      <c r="T681" s="11" t="s">
        <v>288</v>
      </c>
      <c r="U681" s="11" t="s">
        <v>287</v>
      </c>
      <c r="V681" s="11" t="s">
        <v>114</v>
      </c>
      <c r="W681" s="11" t="s">
        <v>114</v>
      </c>
      <c r="X681" s="11" t="s">
        <v>288</v>
      </c>
      <c r="Y681" s="11" t="s">
        <v>114</v>
      </c>
      <c r="Z681" s="11" t="s">
        <v>288</v>
      </c>
      <c r="AA681" s="11" t="s">
        <v>114</v>
      </c>
      <c r="AB681" s="11" t="s">
        <v>114</v>
      </c>
      <c r="AC681" s="11" t="s">
        <v>287</v>
      </c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151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8">
        <v>1</v>
      </c>
      <c r="C683" s="14">
        <v>1</v>
      </c>
      <c r="D683" s="209">
        <v>151</v>
      </c>
      <c r="E683" s="209">
        <v>136.08000000000001</v>
      </c>
      <c r="F683" s="209">
        <v>159.30000000000001</v>
      </c>
      <c r="G683" s="209">
        <v>161.30000000000001</v>
      </c>
      <c r="H683" s="209">
        <v>156.31261101571152</v>
      </c>
      <c r="I683" s="209">
        <v>152</v>
      </c>
      <c r="J683" s="209">
        <v>154</v>
      </c>
      <c r="K683" s="209">
        <v>159.74200000000002</v>
      </c>
      <c r="L683" s="209">
        <v>161</v>
      </c>
      <c r="M683" s="209">
        <v>159</v>
      </c>
      <c r="N683" s="209">
        <v>162</v>
      </c>
      <c r="O683" s="209">
        <v>159</v>
      </c>
      <c r="P683" s="209">
        <v>156</v>
      </c>
      <c r="Q683" s="209">
        <v>160.5</v>
      </c>
      <c r="R683" s="209">
        <v>157.5</v>
      </c>
      <c r="S683" s="209">
        <v>166.5</v>
      </c>
      <c r="T683" s="209">
        <v>168</v>
      </c>
      <c r="U683" s="209">
        <v>157</v>
      </c>
      <c r="V683" s="210">
        <v>259</v>
      </c>
      <c r="W683" s="210">
        <v>122.39999999999999</v>
      </c>
      <c r="X683" s="209">
        <v>150</v>
      </c>
      <c r="Y683" s="210">
        <v>132.96539999999999</v>
      </c>
      <c r="Z683" s="209">
        <v>172</v>
      </c>
      <c r="AA683" s="209">
        <v>151.0940166021974</v>
      </c>
      <c r="AB683" s="209">
        <v>141.512</v>
      </c>
      <c r="AC683" s="209">
        <v>144</v>
      </c>
      <c r="AD683" s="212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4">
        <v>1</v>
      </c>
    </row>
    <row r="684" spans="1:65">
      <c r="A684" s="29"/>
      <c r="B684" s="19">
        <v>1</v>
      </c>
      <c r="C684" s="9">
        <v>2</v>
      </c>
      <c r="D684" s="215">
        <v>140</v>
      </c>
      <c r="E684" s="215">
        <v>147.27000000000001</v>
      </c>
      <c r="F684" s="215">
        <v>160.5</v>
      </c>
      <c r="G684" s="215">
        <v>160.6</v>
      </c>
      <c r="H684" s="215">
        <v>156.86385035892249</v>
      </c>
      <c r="I684" s="215">
        <v>150</v>
      </c>
      <c r="J684" s="215">
        <v>161</v>
      </c>
      <c r="K684" s="215">
        <v>163.625</v>
      </c>
      <c r="L684" s="215">
        <v>160</v>
      </c>
      <c r="M684" s="215">
        <v>160</v>
      </c>
      <c r="N684" s="215">
        <v>162</v>
      </c>
      <c r="O684" s="215">
        <v>162.5</v>
      </c>
      <c r="P684" s="215">
        <v>161.5</v>
      </c>
      <c r="Q684" s="215">
        <v>155.5</v>
      </c>
      <c r="R684" s="215">
        <v>161</v>
      </c>
      <c r="S684" s="215">
        <v>163.5</v>
      </c>
      <c r="T684" s="215">
        <v>168</v>
      </c>
      <c r="U684" s="215">
        <v>164</v>
      </c>
      <c r="V684" s="216">
        <v>248</v>
      </c>
      <c r="W684" s="216">
        <v>128.69999999999999</v>
      </c>
      <c r="X684" s="215">
        <v>149</v>
      </c>
      <c r="Y684" s="216">
        <v>130.43989999999999</v>
      </c>
      <c r="Z684" s="215">
        <v>163</v>
      </c>
      <c r="AA684" s="215">
        <v>158.34583026259867</v>
      </c>
      <c r="AB684" s="215">
        <v>151.249</v>
      </c>
      <c r="AC684" s="215">
        <v>148</v>
      </c>
      <c r="AD684" s="212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4">
        <v>18</v>
      </c>
    </row>
    <row r="685" spans="1:65">
      <c r="A685" s="29"/>
      <c r="B685" s="19">
        <v>1</v>
      </c>
      <c r="C685" s="9">
        <v>3</v>
      </c>
      <c r="D685" s="215">
        <v>142</v>
      </c>
      <c r="E685" s="215">
        <v>144.51</v>
      </c>
      <c r="F685" s="215">
        <v>157.4</v>
      </c>
      <c r="G685" s="215">
        <v>160.9</v>
      </c>
      <c r="H685" s="215">
        <v>155.21464396106393</v>
      </c>
      <c r="I685" s="215">
        <v>151</v>
      </c>
      <c r="J685" s="215">
        <v>156</v>
      </c>
      <c r="K685" s="215">
        <v>161.70000000000002</v>
      </c>
      <c r="L685" s="215">
        <v>162</v>
      </c>
      <c r="M685" s="215">
        <v>160</v>
      </c>
      <c r="N685" s="215">
        <v>164</v>
      </c>
      <c r="O685" s="215">
        <v>161.5</v>
      </c>
      <c r="P685" s="215">
        <v>159</v>
      </c>
      <c r="Q685" s="215">
        <v>157</v>
      </c>
      <c r="R685" s="215">
        <v>157.5</v>
      </c>
      <c r="S685" s="215">
        <v>158</v>
      </c>
      <c r="T685" s="215">
        <v>172</v>
      </c>
      <c r="U685" s="215">
        <v>154</v>
      </c>
      <c r="V685" s="216">
        <v>271</v>
      </c>
      <c r="W685" s="216">
        <v>127.79999999999998</v>
      </c>
      <c r="X685" s="215">
        <v>155</v>
      </c>
      <c r="Y685" s="216">
        <v>131.04650000000001</v>
      </c>
      <c r="Z685" s="215">
        <v>168</v>
      </c>
      <c r="AA685" s="215">
        <v>151.45015969283594</v>
      </c>
      <c r="AB685" s="215">
        <v>150.22499999999999</v>
      </c>
      <c r="AC685" s="215">
        <v>149</v>
      </c>
      <c r="AD685" s="212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4">
        <v>16</v>
      </c>
    </row>
    <row r="686" spans="1:65">
      <c r="A686" s="29"/>
      <c r="B686" s="19">
        <v>1</v>
      </c>
      <c r="C686" s="9">
        <v>4</v>
      </c>
      <c r="D686" s="215">
        <v>166</v>
      </c>
      <c r="E686" s="215">
        <v>135.94</v>
      </c>
      <c r="F686" s="215">
        <v>158.69999999999999</v>
      </c>
      <c r="G686" s="215">
        <v>160.69999999999999</v>
      </c>
      <c r="H686" s="215">
        <v>150.01863025113167</v>
      </c>
      <c r="I686" s="215">
        <v>148</v>
      </c>
      <c r="J686" s="215">
        <v>153</v>
      </c>
      <c r="K686" s="215">
        <v>167.155</v>
      </c>
      <c r="L686" s="215">
        <v>160</v>
      </c>
      <c r="M686" s="215">
        <v>160</v>
      </c>
      <c r="N686" s="215">
        <v>164</v>
      </c>
      <c r="O686" s="215">
        <v>162.5</v>
      </c>
      <c r="P686" s="215">
        <v>159.5</v>
      </c>
      <c r="Q686" s="215">
        <v>154.5</v>
      </c>
      <c r="R686" s="215">
        <v>157.5</v>
      </c>
      <c r="S686" s="215">
        <v>167.5</v>
      </c>
      <c r="T686" s="215">
        <v>169</v>
      </c>
      <c r="U686" s="215">
        <v>149</v>
      </c>
      <c r="V686" s="216">
        <v>278</v>
      </c>
      <c r="W686" s="216">
        <v>132.4</v>
      </c>
      <c r="X686" s="215">
        <v>152</v>
      </c>
      <c r="Y686" s="216">
        <v>133.27629999999999</v>
      </c>
      <c r="Z686" s="215">
        <v>167</v>
      </c>
      <c r="AA686" s="215">
        <v>153.47236217132996</v>
      </c>
      <c r="AB686" s="215">
        <v>138.92500000000001</v>
      </c>
      <c r="AC686" s="215">
        <v>146</v>
      </c>
      <c r="AD686" s="212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4">
        <v>157.07745362506469</v>
      </c>
    </row>
    <row r="687" spans="1:65">
      <c r="A687" s="29"/>
      <c r="B687" s="19">
        <v>1</v>
      </c>
      <c r="C687" s="9">
        <v>5</v>
      </c>
      <c r="D687" s="215">
        <v>136</v>
      </c>
      <c r="E687" s="215">
        <v>148.43</v>
      </c>
      <c r="F687" s="215">
        <v>162.69999999999999</v>
      </c>
      <c r="G687" s="215">
        <v>160.5</v>
      </c>
      <c r="H687" s="215">
        <v>157.90737708235218</v>
      </c>
      <c r="I687" s="215">
        <v>156</v>
      </c>
      <c r="J687" s="215">
        <v>158</v>
      </c>
      <c r="K687" s="215">
        <v>164.97800000000001</v>
      </c>
      <c r="L687" s="215">
        <v>158</v>
      </c>
      <c r="M687" s="215">
        <v>160</v>
      </c>
      <c r="N687" s="215">
        <v>162</v>
      </c>
      <c r="O687" s="215">
        <v>166</v>
      </c>
      <c r="P687" s="215">
        <v>162.5</v>
      </c>
      <c r="Q687" s="215">
        <v>158.5</v>
      </c>
      <c r="R687" s="215">
        <v>158</v>
      </c>
      <c r="S687" s="215">
        <v>164</v>
      </c>
      <c r="T687" s="215">
        <v>170</v>
      </c>
      <c r="U687" s="215">
        <v>153</v>
      </c>
      <c r="V687" s="216">
        <v>257</v>
      </c>
      <c r="W687" s="216">
        <v>121.6</v>
      </c>
      <c r="X687" s="215">
        <v>150</v>
      </c>
      <c r="Y687" s="216">
        <v>132.0814</v>
      </c>
      <c r="Z687" s="215">
        <v>167</v>
      </c>
      <c r="AA687" s="215">
        <v>158.50239378166336</v>
      </c>
      <c r="AB687" s="215">
        <v>143.10300000000001</v>
      </c>
      <c r="AC687" s="215">
        <v>146</v>
      </c>
      <c r="AD687" s="212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4">
        <v>48</v>
      </c>
    </row>
    <row r="688" spans="1:65">
      <c r="A688" s="29"/>
      <c r="B688" s="19">
        <v>1</v>
      </c>
      <c r="C688" s="9">
        <v>6</v>
      </c>
      <c r="D688" s="215">
        <v>148</v>
      </c>
      <c r="E688" s="215">
        <v>157.9</v>
      </c>
      <c r="F688" s="215">
        <v>156.69999999999999</v>
      </c>
      <c r="G688" s="215">
        <v>161.19999999999999</v>
      </c>
      <c r="H688" s="215">
        <v>151.79977642759189</v>
      </c>
      <c r="I688" s="215">
        <v>152</v>
      </c>
      <c r="J688" s="215">
        <v>154</v>
      </c>
      <c r="K688" s="215">
        <v>163.52600000000001</v>
      </c>
      <c r="L688" s="215">
        <v>158</v>
      </c>
      <c r="M688" s="215">
        <v>161</v>
      </c>
      <c r="N688" s="215">
        <v>161</v>
      </c>
      <c r="O688" s="215">
        <v>158</v>
      </c>
      <c r="P688" s="215">
        <v>159</v>
      </c>
      <c r="Q688" s="215">
        <v>155.5</v>
      </c>
      <c r="R688" s="215">
        <v>157.5</v>
      </c>
      <c r="S688" s="215">
        <v>162.5</v>
      </c>
      <c r="T688" s="215">
        <v>168</v>
      </c>
      <c r="U688" s="215">
        <v>159</v>
      </c>
      <c r="V688" s="216">
        <v>248</v>
      </c>
      <c r="W688" s="216">
        <v>132</v>
      </c>
      <c r="X688" s="215">
        <v>151</v>
      </c>
      <c r="Y688" s="216">
        <v>129.56620000000001</v>
      </c>
      <c r="Z688" s="215">
        <v>167</v>
      </c>
      <c r="AA688" s="215">
        <v>161.65894865152626</v>
      </c>
      <c r="AB688" s="215">
        <v>155.178</v>
      </c>
      <c r="AC688" s="215">
        <v>146</v>
      </c>
      <c r="AD688" s="212"/>
      <c r="AE688" s="213"/>
      <c r="AF688" s="213"/>
      <c r="AG688" s="213"/>
      <c r="AH688" s="213"/>
      <c r="AI688" s="213"/>
      <c r="AJ688" s="213"/>
      <c r="AK688" s="213"/>
      <c r="AL688" s="213"/>
      <c r="AM688" s="213"/>
      <c r="AN688" s="213"/>
      <c r="AO688" s="213"/>
      <c r="AP688" s="213"/>
      <c r="AQ688" s="213"/>
      <c r="AR688" s="213"/>
      <c r="AS688" s="213"/>
      <c r="AT688" s="213"/>
      <c r="AU688" s="213"/>
      <c r="AV688" s="213"/>
      <c r="AW688" s="213"/>
      <c r="AX688" s="213"/>
      <c r="AY688" s="213"/>
      <c r="AZ688" s="213"/>
      <c r="BA688" s="213"/>
      <c r="BB688" s="213"/>
      <c r="BC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8"/>
    </row>
    <row r="689" spans="1:65">
      <c r="A689" s="29"/>
      <c r="B689" s="20" t="s">
        <v>273</v>
      </c>
      <c r="C689" s="12"/>
      <c r="D689" s="219">
        <v>147.16666666666666</v>
      </c>
      <c r="E689" s="219">
        <v>145.02166666666668</v>
      </c>
      <c r="F689" s="219">
        <v>159.2166666666667</v>
      </c>
      <c r="G689" s="219">
        <v>160.86666666666667</v>
      </c>
      <c r="H689" s="219">
        <v>154.68614818279562</v>
      </c>
      <c r="I689" s="219">
        <v>151.5</v>
      </c>
      <c r="J689" s="219">
        <v>156</v>
      </c>
      <c r="K689" s="219">
        <v>163.45433333333335</v>
      </c>
      <c r="L689" s="219">
        <v>159.83333333333334</v>
      </c>
      <c r="M689" s="219">
        <v>160</v>
      </c>
      <c r="N689" s="219">
        <v>162.5</v>
      </c>
      <c r="O689" s="219">
        <v>161.58333333333334</v>
      </c>
      <c r="P689" s="219">
        <v>159.58333333333334</v>
      </c>
      <c r="Q689" s="219">
        <v>156.91666666666666</v>
      </c>
      <c r="R689" s="219">
        <v>158.16666666666666</v>
      </c>
      <c r="S689" s="219">
        <v>163.66666666666666</v>
      </c>
      <c r="T689" s="219">
        <v>169.16666666666666</v>
      </c>
      <c r="U689" s="219">
        <v>156</v>
      </c>
      <c r="V689" s="219">
        <v>260.16666666666669</v>
      </c>
      <c r="W689" s="219">
        <v>127.48333333333333</v>
      </c>
      <c r="X689" s="219">
        <v>151.16666666666666</v>
      </c>
      <c r="Y689" s="219">
        <v>131.56261666666668</v>
      </c>
      <c r="Z689" s="219">
        <v>167.33333333333334</v>
      </c>
      <c r="AA689" s="219">
        <v>155.7539518603586</v>
      </c>
      <c r="AB689" s="219">
        <v>146.6986666666667</v>
      </c>
      <c r="AC689" s="219">
        <v>146.5</v>
      </c>
      <c r="AD689" s="212"/>
      <c r="AE689" s="213"/>
      <c r="AF689" s="213"/>
      <c r="AG689" s="213"/>
      <c r="AH689" s="213"/>
      <c r="AI689" s="213"/>
      <c r="AJ689" s="213"/>
      <c r="AK689" s="213"/>
      <c r="AL689" s="213"/>
      <c r="AM689" s="213"/>
      <c r="AN689" s="213"/>
      <c r="AO689" s="213"/>
      <c r="AP689" s="213"/>
      <c r="AQ689" s="213"/>
      <c r="AR689" s="213"/>
      <c r="AS689" s="213"/>
      <c r="AT689" s="213"/>
      <c r="AU689" s="213"/>
      <c r="AV689" s="213"/>
      <c r="AW689" s="213"/>
      <c r="AX689" s="213"/>
      <c r="AY689" s="213"/>
      <c r="AZ689" s="213"/>
      <c r="BA689" s="213"/>
      <c r="BB689" s="213"/>
      <c r="BC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8"/>
    </row>
    <row r="690" spans="1:65">
      <c r="A690" s="29"/>
      <c r="B690" s="3" t="s">
        <v>274</v>
      </c>
      <c r="C690" s="28"/>
      <c r="D690" s="215">
        <v>145</v>
      </c>
      <c r="E690" s="215">
        <v>145.88999999999999</v>
      </c>
      <c r="F690" s="215">
        <v>159</v>
      </c>
      <c r="G690" s="215">
        <v>160.80000000000001</v>
      </c>
      <c r="H690" s="215">
        <v>155.76362748838773</v>
      </c>
      <c r="I690" s="215">
        <v>151.5</v>
      </c>
      <c r="J690" s="215">
        <v>155</v>
      </c>
      <c r="K690" s="215">
        <v>163.57550000000001</v>
      </c>
      <c r="L690" s="215">
        <v>160</v>
      </c>
      <c r="M690" s="215">
        <v>160</v>
      </c>
      <c r="N690" s="215">
        <v>162</v>
      </c>
      <c r="O690" s="215">
        <v>162</v>
      </c>
      <c r="P690" s="215">
        <v>159.25</v>
      </c>
      <c r="Q690" s="215">
        <v>156.25</v>
      </c>
      <c r="R690" s="215">
        <v>157.5</v>
      </c>
      <c r="S690" s="215">
        <v>163.75</v>
      </c>
      <c r="T690" s="215">
        <v>168.5</v>
      </c>
      <c r="U690" s="215">
        <v>155.5</v>
      </c>
      <c r="V690" s="215">
        <v>258</v>
      </c>
      <c r="W690" s="215">
        <v>128.25</v>
      </c>
      <c r="X690" s="215">
        <v>150.5</v>
      </c>
      <c r="Y690" s="215">
        <v>131.56395000000001</v>
      </c>
      <c r="Z690" s="215">
        <v>167</v>
      </c>
      <c r="AA690" s="215">
        <v>155.90909621696431</v>
      </c>
      <c r="AB690" s="215">
        <v>146.66399999999999</v>
      </c>
      <c r="AC690" s="215">
        <v>146</v>
      </c>
      <c r="AD690" s="212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8"/>
    </row>
    <row r="691" spans="1:65">
      <c r="A691" s="29"/>
      <c r="B691" s="3" t="s">
        <v>275</v>
      </c>
      <c r="C691" s="28"/>
      <c r="D691" s="215">
        <v>10.703581954965669</v>
      </c>
      <c r="E691" s="215">
        <v>8.3092127585389619</v>
      </c>
      <c r="F691" s="215">
        <v>2.1766181719967927</v>
      </c>
      <c r="G691" s="215">
        <v>0.32659863237109332</v>
      </c>
      <c r="H691" s="215">
        <v>3.1035546419353643</v>
      </c>
      <c r="I691" s="215">
        <v>2.6645825188948455</v>
      </c>
      <c r="J691" s="215">
        <v>3.03315017762062</v>
      </c>
      <c r="K691" s="215">
        <v>2.5655354736714586</v>
      </c>
      <c r="L691" s="215">
        <v>1.6020819787597222</v>
      </c>
      <c r="M691" s="215">
        <v>0.63245553203367588</v>
      </c>
      <c r="N691" s="215">
        <v>1.2247448713915889</v>
      </c>
      <c r="O691" s="215">
        <v>2.8533605917701093</v>
      </c>
      <c r="P691" s="215">
        <v>2.267524347535582</v>
      </c>
      <c r="Q691" s="215">
        <v>2.2453655975512468</v>
      </c>
      <c r="R691" s="215">
        <v>1.4023789311975088</v>
      </c>
      <c r="S691" s="215">
        <v>3.3565855667130946</v>
      </c>
      <c r="T691" s="215">
        <v>1.6020819787597222</v>
      </c>
      <c r="U691" s="215">
        <v>5.215361924162119</v>
      </c>
      <c r="V691" s="215">
        <v>12.188792666489435</v>
      </c>
      <c r="W691" s="215">
        <v>4.6175390270864742</v>
      </c>
      <c r="X691" s="215">
        <v>2.1369760566432809</v>
      </c>
      <c r="Y691" s="215">
        <v>1.4619299865816586</v>
      </c>
      <c r="Z691" s="215">
        <v>2.8751811537130427</v>
      </c>
      <c r="AA691" s="215">
        <v>4.34934544250165</v>
      </c>
      <c r="AB691" s="215">
        <v>6.4078058231087649</v>
      </c>
      <c r="AC691" s="215">
        <v>1.7606816861659009</v>
      </c>
      <c r="AD691" s="212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8"/>
    </row>
    <row r="692" spans="1:65">
      <c r="A692" s="29"/>
      <c r="B692" s="3" t="s">
        <v>86</v>
      </c>
      <c r="C692" s="28"/>
      <c r="D692" s="13">
        <v>7.2731021211544761E-2</v>
      </c>
      <c r="E692" s="13">
        <v>5.7296354051962081E-2</v>
      </c>
      <c r="F692" s="13">
        <v>1.3670793501497702E-2</v>
      </c>
      <c r="G692" s="13">
        <v>2.0302442957175299E-3</v>
      </c>
      <c r="H692" s="13">
        <v>2.0063558879673142E-2</v>
      </c>
      <c r="I692" s="13">
        <v>1.7588003425048484E-2</v>
      </c>
      <c r="J692" s="13">
        <v>1.9443270369362949E-2</v>
      </c>
      <c r="K692" s="13">
        <v>1.5695732388076537E-2</v>
      </c>
      <c r="L692" s="13">
        <v>1.0023453464607229E-2</v>
      </c>
      <c r="M692" s="13">
        <v>3.9528470752104739E-3</v>
      </c>
      <c r="N692" s="13">
        <v>7.5368915162559317E-3</v>
      </c>
      <c r="O692" s="13">
        <v>1.765875559630805E-2</v>
      </c>
      <c r="P692" s="13">
        <v>1.4209029854008869E-2</v>
      </c>
      <c r="Q692" s="13">
        <v>1.4309286867028658E-2</v>
      </c>
      <c r="R692" s="13">
        <v>8.8664632109431533E-3</v>
      </c>
      <c r="S692" s="13">
        <v>2.0508669450385507E-2</v>
      </c>
      <c r="T692" s="13">
        <v>9.4704353424220032E-3</v>
      </c>
      <c r="U692" s="13">
        <v>3.3431807206167431E-2</v>
      </c>
      <c r="V692" s="13">
        <v>4.6849939781509677E-2</v>
      </c>
      <c r="W692" s="13">
        <v>3.6220727104874943E-2</v>
      </c>
      <c r="X692" s="13">
        <v>1.413655605276702E-2</v>
      </c>
      <c r="Y692" s="13">
        <v>1.1112047051220288E-2</v>
      </c>
      <c r="Z692" s="13">
        <v>1.7182357492309019E-2</v>
      </c>
      <c r="AA692" s="13">
        <v>2.7924462850233561E-2</v>
      </c>
      <c r="AB692" s="13">
        <v>4.3680054963749479E-2</v>
      </c>
      <c r="AC692" s="13">
        <v>1.2018305025023214E-2</v>
      </c>
      <c r="AD692" s="151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276</v>
      </c>
      <c r="C693" s="28"/>
      <c r="D693" s="13">
        <v>-6.3094904645287553E-2</v>
      </c>
      <c r="E693" s="13">
        <v>-7.6750588198192471E-2</v>
      </c>
      <c r="F693" s="13">
        <v>1.3618842120449726E-2</v>
      </c>
      <c r="G693" s="13">
        <v>2.4123214084222688E-2</v>
      </c>
      <c r="H693" s="13">
        <v>-1.5223734451266235E-2</v>
      </c>
      <c r="I693" s="13">
        <v>-3.5507665144469236E-2</v>
      </c>
      <c r="J693" s="13">
        <v>-6.8593779705425906E-3</v>
      </c>
      <c r="K693" s="13">
        <v>4.0597040256903583E-2</v>
      </c>
      <c r="L693" s="13">
        <v>1.7544718510950519E-2</v>
      </c>
      <c r="M693" s="13">
        <v>1.8605766184058847E-2</v>
      </c>
      <c r="N693" s="13">
        <v>3.4521481280684885E-2</v>
      </c>
      <c r="O693" s="13">
        <v>2.8685719078588745E-2</v>
      </c>
      <c r="P693" s="13">
        <v>1.5953147001287915E-2</v>
      </c>
      <c r="Q693" s="13">
        <v>-1.0236157684464509E-3</v>
      </c>
      <c r="R693" s="13">
        <v>6.9342417798665679E-3</v>
      </c>
      <c r="S693" s="13">
        <v>4.1948814992443628E-2</v>
      </c>
      <c r="T693" s="13">
        <v>7.6963388205020467E-2</v>
      </c>
      <c r="U693" s="13">
        <v>-6.8593779705425906E-3</v>
      </c>
      <c r="V693" s="13">
        <v>0.65629541772220423</v>
      </c>
      <c r="W693" s="13">
        <v>-0.18840463483938885</v>
      </c>
      <c r="X693" s="13">
        <v>-3.7629760490686115E-2</v>
      </c>
      <c r="Y693" s="13">
        <v>-0.16243475030668963</v>
      </c>
      <c r="Z693" s="13">
        <v>6.5291863800828409E-2</v>
      </c>
      <c r="AA693" s="13">
        <v>-8.4257908067775222E-3</v>
      </c>
      <c r="AB693" s="13">
        <v>-6.6074326511375681E-2</v>
      </c>
      <c r="AC693" s="13">
        <v>-6.7339095337721089E-2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277</v>
      </c>
      <c r="C694" s="46"/>
      <c r="D694" s="44">
        <v>1.29</v>
      </c>
      <c r="E694" s="44">
        <v>1.55</v>
      </c>
      <c r="F694" s="44">
        <v>0.21</v>
      </c>
      <c r="G694" s="44">
        <v>0.41</v>
      </c>
      <c r="H694" s="44">
        <v>0.35</v>
      </c>
      <c r="I694" s="44">
        <v>0.75</v>
      </c>
      <c r="J694" s="44">
        <v>0.19</v>
      </c>
      <c r="K694" s="44">
        <v>0.73</v>
      </c>
      <c r="L694" s="44">
        <v>0.28000000000000003</v>
      </c>
      <c r="M694" s="44">
        <v>0.3</v>
      </c>
      <c r="N694" s="44">
        <v>0.62</v>
      </c>
      <c r="O694" s="44">
        <v>0.5</v>
      </c>
      <c r="P694" s="44">
        <v>0.25</v>
      </c>
      <c r="Q694" s="44">
        <v>0.08</v>
      </c>
      <c r="R694" s="44">
        <v>0.08</v>
      </c>
      <c r="S694" s="44">
        <v>0.76</v>
      </c>
      <c r="T694" s="44">
        <v>1.44</v>
      </c>
      <c r="U694" s="44">
        <v>0.19</v>
      </c>
      <c r="V694" s="44">
        <v>12.73</v>
      </c>
      <c r="W694" s="44">
        <v>3.73</v>
      </c>
      <c r="X694" s="44">
        <v>0.79</v>
      </c>
      <c r="Y694" s="44">
        <v>3.22</v>
      </c>
      <c r="Z694" s="44">
        <v>1.21</v>
      </c>
      <c r="AA694" s="44">
        <v>0.22</v>
      </c>
      <c r="AB694" s="44">
        <v>1.35</v>
      </c>
      <c r="AC694" s="44">
        <v>1.37</v>
      </c>
      <c r="AD694" s="151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508</v>
      </c>
      <c r="BM696" s="27" t="s">
        <v>66</v>
      </c>
    </row>
    <row r="697" spans="1:65" ht="15">
      <c r="A697" s="24" t="s">
        <v>40</v>
      </c>
      <c r="B697" s="18" t="s">
        <v>110</v>
      </c>
      <c r="C697" s="15" t="s">
        <v>111</v>
      </c>
      <c r="D697" s="16" t="s">
        <v>236</v>
      </c>
      <c r="E697" s="17" t="s">
        <v>236</v>
      </c>
      <c r="F697" s="17" t="s">
        <v>236</v>
      </c>
      <c r="G697" s="17" t="s">
        <v>236</v>
      </c>
      <c r="H697" s="17" t="s">
        <v>236</v>
      </c>
      <c r="I697" s="17" t="s">
        <v>236</v>
      </c>
      <c r="J697" s="17" t="s">
        <v>236</v>
      </c>
      <c r="K697" s="17" t="s">
        <v>236</v>
      </c>
      <c r="L697" s="17" t="s">
        <v>236</v>
      </c>
      <c r="M697" s="17" t="s">
        <v>236</v>
      </c>
      <c r="N697" s="17" t="s">
        <v>236</v>
      </c>
      <c r="O697" s="151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237</v>
      </c>
      <c r="C698" s="9" t="s">
        <v>237</v>
      </c>
      <c r="D698" s="149" t="s">
        <v>241</v>
      </c>
      <c r="E698" s="150" t="s">
        <v>243</v>
      </c>
      <c r="F698" s="150" t="s">
        <v>244</v>
      </c>
      <c r="G698" s="150" t="s">
        <v>245</v>
      </c>
      <c r="H698" s="150" t="s">
        <v>247</v>
      </c>
      <c r="I698" s="150" t="s">
        <v>250</v>
      </c>
      <c r="J698" s="150" t="s">
        <v>257</v>
      </c>
      <c r="K698" s="150" t="s">
        <v>260</v>
      </c>
      <c r="L698" s="150" t="s">
        <v>261</v>
      </c>
      <c r="M698" s="150" t="s">
        <v>263</v>
      </c>
      <c r="N698" s="150" t="s">
        <v>266</v>
      </c>
      <c r="O698" s="151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3</v>
      </c>
    </row>
    <row r="699" spans="1:65">
      <c r="A699" s="29"/>
      <c r="B699" s="19"/>
      <c r="C699" s="9"/>
      <c r="D699" s="10" t="s">
        <v>287</v>
      </c>
      <c r="E699" s="11" t="s">
        <v>287</v>
      </c>
      <c r="F699" s="11" t="s">
        <v>287</v>
      </c>
      <c r="G699" s="11" t="s">
        <v>288</v>
      </c>
      <c r="H699" s="11" t="s">
        <v>287</v>
      </c>
      <c r="I699" s="11" t="s">
        <v>287</v>
      </c>
      <c r="J699" s="11" t="s">
        <v>287</v>
      </c>
      <c r="K699" s="11" t="s">
        <v>287</v>
      </c>
      <c r="L699" s="11" t="s">
        <v>287</v>
      </c>
      <c r="M699" s="11" t="s">
        <v>288</v>
      </c>
      <c r="N699" s="11" t="s">
        <v>287</v>
      </c>
      <c r="O699" s="151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151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8">
        <v>1</v>
      </c>
      <c r="C701" s="14">
        <v>1</v>
      </c>
      <c r="D701" s="224">
        <v>9.4</v>
      </c>
      <c r="E701" s="224">
        <v>9.85</v>
      </c>
      <c r="F701" s="224">
        <v>10.400957565560988</v>
      </c>
      <c r="G701" s="224">
        <v>10.3</v>
      </c>
      <c r="H701" s="224">
        <v>11.262</v>
      </c>
      <c r="I701" s="224">
        <v>10.53</v>
      </c>
      <c r="J701" s="224">
        <v>9.1999999999999993</v>
      </c>
      <c r="K701" s="224">
        <v>10.1</v>
      </c>
      <c r="L701" s="224">
        <v>9.7466000000000008</v>
      </c>
      <c r="M701" s="225">
        <v>9</v>
      </c>
      <c r="N701" s="224">
        <v>9.43</v>
      </c>
      <c r="O701" s="221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6">
        <v>1</v>
      </c>
    </row>
    <row r="702" spans="1:65">
      <c r="A702" s="29"/>
      <c r="B702" s="19">
        <v>1</v>
      </c>
      <c r="C702" s="9">
        <v>2</v>
      </c>
      <c r="D702" s="220">
        <v>9.5</v>
      </c>
      <c r="E702" s="220">
        <v>9.64</v>
      </c>
      <c r="F702" s="220">
        <v>10.757124593896204</v>
      </c>
      <c r="G702" s="220">
        <v>9.8000000000000007</v>
      </c>
      <c r="H702" s="220">
        <v>11.215</v>
      </c>
      <c r="I702" s="220">
        <v>11.01</v>
      </c>
      <c r="J702" s="220">
        <v>10.050000000000001</v>
      </c>
      <c r="K702" s="220">
        <v>10</v>
      </c>
      <c r="L702" s="220">
        <v>9.8734999999999999</v>
      </c>
      <c r="M702" s="227">
        <v>8</v>
      </c>
      <c r="N702" s="220">
        <v>8.93</v>
      </c>
      <c r="O702" s="221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6">
        <v>33</v>
      </c>
    </row>
    <row r="703" spans="1:65">
      <c r="A703" s="29"/>
      <c r="B703" s="19">
        <v>1</v>
      </c>
      <c r="C703" s="9">
        <v>3</v>
      </c>
      <c r="D703" s="220">
        <v>9.6999999999999993</v>
      </c>
      <c r="E703" s="220">
        <v>9.74</v>
      </c>
      <c r="F703" s="220">
        <v>10.790423564312025</v>
      </c>
      <c r="G703" s="220">
        <v>9.9</v>
      </c>
      <c r="H703" s="220">
        <v>11.279</v>
      </c>
      <c r="I703" s="220">
        <v>10.61</v>
      </c>
      <c r="J703" s="220">
        <v>8.52</v>
      </c>
      <c r="K703" s="220">
        <v>10.11</v>
      </c>
      <c r="L703" s="220">
        <v>9.9665999999999997</v>
      </c>
      <c r="M703" s="227">
        <v>9</v>
      </c>
      <c r="N703" s="220">
        <v>9.6199999999999992</v>
      </c>
      <c r="O703" s="221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  <c r="AA703" s="222"/>
      <c r="AB703" s="222"/>
      <c r="AC703" s="222"/>
      <c r="AD703" s="222"/>
      <c r="AE703" s="222"/>
      <c r="AF703" s="222"/>
      <c r="AG703" s="222"/>
      <c r="AH703" s="222"/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/>
      <c r="AV703" s="222"/>
      <c r="AW703" s="222"/>
      <c r="AX703" s="222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6">
        <v>16</v>
      </c>
    </row>
    <row r="704" spans="1:65">
      <c r="A704" s="29"/>
      <c r="B704" s="19">
        <v>1</v>
      </c>
      <c r="C704" s="9">
        <v>4</v>
      </c>
      <c r="D704" s="220">
        <v>9.5</v>
      </c>
      <c r="E704" s="220">
        <v>9.9700000000000006</v>
      </c>
      <c r="F704" s="220">
        <v>10.494531717735011</v>
      </c>
      <c r="G704" s="220">
        <v>10.1</v>
      </c>
      <c r="H704" s="220">
        <v>11.311</v>
      </c>
      <c r="I704" s="220">
        <v>10.63</v>
      </c>
      <c r="J704" s="229">
        <v>7.7600000000000007</v>
      </c>
      <c r="K704" s="220">
        <v>10.14</v>
      </c>
      <c r="L704" s="220">
        <v>10.2715</v>
      </c>
      <c r="M704" s="227">
        <v>9</v>
      </c>
      <c r="N704" s="220">
        <v>9.3800000000000008</v>
      </c>
      <c r="O704" s="221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226">
        <v>10.074872755985879</v>
      </c>
    </row>
    <row r="705" spans="1:65">
      <c r="A705" s="29"/>
      <c r="B705" s="19">
        <v>1</v>
      </c>
      <c r="C705" s="9">
        <v>5</v>
      </c>
      <c r="D705" s="220">
        <v>10.4</v>
      </c>
      <c r="E705" s="220">
        <v>9.7200000000000006</v>
      </c>
      <c r="F705" s="220">
        <v>10.697347952329171</v>
      </c>
      <c r="G705" s="220">
        <v>10.1</v>
      </c>
      <c r="H705" s="229">
        <v>11.662000000000001</v>
      </c>
      <c r="I705" s="220">
        <v>10.53</v>
      </c>
      <c r="J705" s="220">
        <v>8.61</v>
      </c>
      <c r="K705" s="220">
        <v>10.1</v>
      </c>
      <c r="L705" s="220">
        <v>10.2773</v>
      </c>
      <c r="M705" s="227">
        <v>8</v>
      </c>
      <c r="N705" s="220">
        <v>9.6199999999999992</v>
      </c>
      <c r="O705" s="221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  <c r="AA705" s="222"/>
      <c r="AB705" s="222"/>
      <c r="AC705" s="222"/>
      <c r="AD705" s="222"/>
      <c r="AE705" s="222"/>
      <c r="AF705" s="222"/>
      <c r="AG705" s="222"/>
      <c r="AH705" s="222"/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/>
      <c r="AV705" s="222"/>
      <c r="AW705" s="222"/>
      <c r="AX705" s="222"/>
      <c r="AY705" s="222"/>
      <c r="AZ705" s="222"/>
      <c r="BA705" s="222"/>
      <c r="BB705" s="222"/>
      <c r="BC705" s="222"/>
      <c r="BD705" s="222"/>
      <c r="BE705" s="222"/>
      <c r="BF705" s="222"/>
      <c r="BG705" s="222"/>
      <c r="BH705" s="222"/>
      <c r="BI705" s="222"/>
      <c r="BJ705" s="222"/>
      <c r="BK705" s="222"/>
      <c r="BL705" s="222"/>
      <c r="BM705" s="226">
        <v>49</v>
      </c>
    </row>
    <row r="706" spans="1:65">
      <c r="A706" s="29"/>
      <c r="B706" s="19">
        <v>1</v>
      </c>
      <c r="C706" s="9">
        <v>6</v>
      </c>
      <c r="D706" s="220">
        <v>10.3</v>
      </c>
      <c r="E706" s="220">
        <v>9.69</v>
      </c>
      <c r="F706" s="220">
        <v>10.089379965319367</v>
      </c>
      <c r="G706" s="220">
        <v>10.199999999999999</v>
      </c>
      <c r="H706" s="220">
        <v>11.234999999999999</v>
      </c>
      <c r="I706" s="220">
        <v>10.85</v>
      </c>
      <c r="J706" s="220">
        <v>9.56</v>
      </c>
      <c r="K706" s="220">
        <v>10.119999999999999</v>
      </c>
      <c r="L706" s="220">
        <v>9.9766999999999992</v>
      </c>
      <c r="M706" s="227">
        <v>9</v>
      </c>
      <c r="N706" s="220">
        <v>8.94</v>
      </c>
      <c r="O706" s="221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/>
      <c r="AV706" s="222"/>
      <c r="AW706" s="222"/>
      <c r="AX706" s="222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3"/>
    </row>
    <row r="707" spans="1:65">
      <c r="A707" s="29"/>
      <c r="B707" s="20" t="s">
        <v>273</v>
      </c>
      <c r="C707" s="12"/>
      <c r="D707" s="228">
        <v>9.7999999999999989</v>
      </c>
      <c r="E707" s="228">
        <v>9.7683333333333326</v>
      </c>
      <c r="F707" s="228">
        <v>10.53829422652546</v>
      </c>
      <c r="G707" s="228">
        <v>10.066666666666668</v>
      </c>
      <c r="H707" s="228">
        <v>11.327333333333334</v>
      </c>
      <c r="I707" s="228">
        <v>10.693333333333333</v>
      </c>
      <c r="J707" s="228">
        <v>8.9500000000000011</v>
      </c>
      <c r="K707" s="228">
        <v>10.095000000000001</v>
      </c>
      <c r="L707" s="228">
        <v>10.018699999999999</v>
      </c>
      <c r="M707" s="228">
        <v>8.6666666666666661</v>
      </c>
      <c r="N707" s="228">
        <v>9.3199999999999985</v>
      </c>
      <c r="O707" s="221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/>
      <c r="AV707" s="222"/>
      <c r="AW707" s="222"/>
      <c r="AX707" s="222"/>
      <c r="AY707" s="222"/>
      <c r="AZ707" s="222"/>
      <c r="BA707" s="222"/>
      <c r="BB707" s="222"/>
      <c r="BC707" s="222"/>
      <c r="BD707" s="222"/>
      <c r="BE707" s="222"/>
      <c r="BF707" s="222"/>
      <c r="BG707" s="222"/>
      <c r="BH707" s="222"/>
      <c r="BI707" s="222"/>
      <c r="BJ707" s="222"/>
      <c r="BK707" s="222"/>
      <c r="BL707" s="222"/>
      <c r="BM707" s="223"/>
    </row>
    <row r="708" spans="1:65">
      <c r="A708" s="29"/>
      <c r="B708" s="3" t="s">
        <v>274</v>
      </c>
      <c r="C708" s="28"/>
      <c r="D708" s="220">
        <v>9.6</v>
      </c>
      <c r="E708" s="220">
        <v>9.73</v>
      </c>
      <c r="F708" s="220">
        <v>10.595939835032091</v>
      </c>
      <c r="G708" s="220">
        <v>10.1</v>
      </c>
      <c r="H708" s="220">
        <v>11.2705</v>
      </c>
      <c r="I708" s="220">
        <v>10.620000000000001</v>
      </c>
      <c r="J708" s="220">
        <v>8.9049999999999994</v>
      </c>
      <c r="K708" s="220">
        <v>10.105</v>
      </c>
      <c r="L708" s="220">
        <v>9.9716500000000003</v>
      </c>
      <c r="M708" s="220">
        <v>9</v>
      </c>
      <c r="N708" s="220">
        <v>9.4050000000000011</v>
      </c>
      <c r="O708" s="221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  <c r="AA708" s="222"/>
      <c r="AB708" s="222"/>
      <c r="AC708" s="222"/>
      <c r="AD708" s="222"/>
      <c r="AE708" s="222"/>
      <c r="AF708" s="222"/>
      <c r="AG708" s="222"/>
      <c r="AH708" s="222"/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2"/>
      <c r="AT708" s="222"/>
      <c r="AU708" s="222"/>
      <c r="AV708" s="222"/>
      <c r="AW708" s="222"/>
      <c r="AX708" s="222"/>
      <c r="AY708" s="222"/>
      <c r="AZ708" s="222"/>
      <c r="BA708" s="222"/>
      <c r="BB708" s="222"/>
      <c r="BC708" s="222"/>
      <c r="BD708" s="222"/>
      <c r="BE708" s="222"/>
      <c r="BF708" s="222"/>
      <c r="BG708" s="222"/>
      <c r="BH708" s="222"/>
      <c r="BI708" s="222"/>
      <c r="BJ708" s="222"/>
      <c r="BK708" s="222"/>
      <c r="BL708" s="222"/>
      <c r="BM708" s="223"/>
    </row>
    <row r="709" spans="1:65">
      <c r="A709" s="29"/>
      <c r="B709" s="3" t="s">
        <v>275</v>
      </c>
      <c r="C709" s="28"/>
      <c r="D709" s="23">
        <v>0.43817804600413313</v>
      </c>
      <c r="E709" s="23">
        <v>0.12089940722214761</v>
      </c>
      <c r="F709" s="23">
        <v>0.26797557720175386</v>
      </c>
      <c r="G709" s="23">
        <v>0.18618986725025233</v>
      </c>
      <c r="H709" s="23">
        <v>0.16734236363415808</v>
      </c>
      <c r="I709" s="23">
        <v>0.19449078812804141</v>
      </c>
      <c r="J709" s="23">
        <v>0.81990243321995337</v>
      </c>
      <c r="K709" s="23">
        <v>4.8887626246321245E-2</v>
      </c>
      <c r="L709" s="23">
        <v>0.21465398202688887</v>
      </c>
      <c r="M709" s="23">
        <v>0.51639777949432231</v>
      </c>
      <c r="N709" s="23">
        <v>0.31375149402034719</v>
      </c>
      <c r="O709" s="151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86</v>
      </c>
      <c r="C710" s="28"/>
      <c r="D710" s="13">
        <v>4.4712045510625832E-2</v>
      </c>
      <c r="E710" s="13">
        <v>1.2376666837278377E-2</v>
      </c>
      <c r="F710" s="13">
        <v>2.542874315724121E-2</v>
      </c>
      <c r="G710" s="13">
        <v>1.849568217717738E-2</v>
      </c>
      <c r="H710" s="13">
        <v>1.4773323845049563E-2</v>
      </c>
      <c r="I710" s="13">
        <v>1.8188041283794396E-2</v>
      </c>
      <c r="J710" s="13">
        <v>9.1609210415637243E-2</v>
      </c>
      <c r="K710" s="13">
        <v>4.8427564384666902E-3</v>
      </c>
      <c r="L710" s="13">
        <v>2.1425332830296236E-2</v>
      </c>
      <c r="M710" s="13">
        <v>5.9584359172421809E-2</v>
      </c>
      <c r="N710" s="13">
        <v>3.366432339274112E-2</v>
      </c>
      <c r="O710" s="151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276</v>
      </c>
      <c r="C711" s="28"/>
      <c r="D711" s="13">
        <v>-2.7283000256511203E-2</v>
      </c>
      <c r="E711" s="13">
        <v>-3.0426133418947621E-2</v>
      </c>
      <c r="F711" s="13">
        <v>4.5997749228569029E-2</v>
      </c>
      <c r="G711" s="13">
        <v>-8.1451046757241574E-4</v>
      </c>
      <c r="H711" s="13">
        <v>0.12431527500963413</v>
      </c>
      <c r="I711" s="13">
        <v>6.1386440536432829E-2</v>
      </c>
      <c r="J711" s="13">
        <v>-0.1116513114587524</v>
      </c>
      <c r="K711" s="13">
        <v>1.9977665725021687E-3</v>
      </c>
      <c r="L711" s="13">
        <v>-5.5755300683579812E-3</v>
      </c>
      <c r="M711" s="13">
        <v>-0.13977408185949969</v>
      </c>
      <c r="N711" s="13">
        <v>-7.4926281876600442E-2</v>
      </c>
      <c r="O711" s="151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277</v>
      </c>
      <c r="C712" s="46"/>
      <c r="D712" s="44">
        <v>0.43</v>
      </c>
      <c r="E712" s="44">
        <v>0.48</v>
      </c>
      <c r="F712" s="44">
        <v>0.87</v>
      </c>
      <c r="G712" s="44">
        <v>0.04</v>
      </c>
      <c r="H712" s="44">
        <v>2.25</v>
      </c>
      <c r="I712" s="44">
        <v>1.1399999999999999</v>
      </c>
      <c r="J712" s="44">
        <v>1.91</v>
      </c>
      <c r="K712" s="44">
        <v>0.09</v>
      </c>
      <c r="L712" s="44">
        <v>0.04</v>
      </c>
      <c r="M712" s="44" t="s">
        <v>278</v>
      </c>
      <c r="N712" s="44">
        <v>1.27</v>
      </c>
      <c r="O712" s="151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 t="s">
        <v>292</v>
      </c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BM713" s="55"/>
    </row>
    <row r="714" spans="1:65">
      <c r="BM714" s="55"/>
    </row>
    <row r="715" spans="1:65" ht="15">
      <c r="B715" s="8" t="s">
        <v>509</v>
      </c>
      <c r="BM715" s="27" t="s">
        <v>66</v>
      </c>
    </row>
    <row r="716" spans="1:65" ht="15">
      <c r="A716" s="24" t="s">
        <v>43</v>
      </c>
      <c r="B716" s="18" t="s">
        <v>110</v>
      </c>
      <c r="C716" s="15" t="s">
        <v>111</v>
      </c>
      <c r="D716" s="16" t="s">
        <v>236</v>
      </c>
      <c r="E716" s="17" t="s">
        <v>236</v>
      </c>
      <c r="F716" s="17" t="s">
        <v>236</v>
      </c>
      <c r="G716" s="17" t="s">
        <v>236</v>
      </c>
      <c r="H716" s="17" t="s">
        <v>236</v>
      </c>
      <c r="I716" s="17" t="s">
        <v>236</v>
      </c>
      <c r="J716" s="17" t="s">
        <v>236</v>
      </c>
      <c r="K716" s="17" t="s">
        <v>236</v>
      </c>
      <c r="L716" s="17" t="s">
        <v>236</v>
      </c>
      <c r="M716" s="17" t="s">
        <v>236</v>
      </c>
      <c r="N716" s="17" t="s">
        <v>236</v>
      </c>
      <c r="O716" s="17" t="s">
        <v>236</v>
      </c>
      <c r="P716" s="17" t="s">
        <v>236</v>
      </c>
      <c r="Q716" s="17" t="s">
        <v>236</v>
      </c>
      <c r="R716" s="17" t="s">
        <v>236</v>
      </c>
      <c r="S716" s="17" t="s">
        <v>236</v>
      </c>
      <c r="T716" s="17" t="s">
        <v>236</v>
      </c>
      <c r="U716" s="17" t="s">
        <v>236</v>
      </c>
      <c r="V716" s="17" t="s">
        <v>236</v>
      </c>
      <c r="W716" s="17" t="s">
        <v>236</v>
      </c>
      <c r="X716" s="17" t="s">
        <v>236</v>
      </c>
      <c r="Y716" s="17" t="s">
        <v>236</v>
      </c>
      <c r="Z716" s="151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237</v>
      </c>
      <c r="C717" s="9" t="s">
        <v>237</v>
      </c>
      <c r="D717" s="149" t="s">
        <v>239</v>
      </c>
      <c r="E717" s="150" t="s">
        <v>241</v>
      </c>
      <c r="F717" s="150" t="s">
        <v>242</v>
      </c>
      <c r="G717" s="150" t="s">
        <v>243</v>
      </c>
      <c r="H717" s="150" t="s">
        <v>244</v>
      </c>
      <c r="I717" s="150" t="s">
        <v>245</v>
      </c>
      <c r="J717" s="150" t="s">
        <v>246</v>
      </c>
      <c r="K717" s="150" t="s">
        <v>247</v>
      </c>
      <c r="L717" s="150" t="s">
        <v>248</v>
      </c>
      <c r="M717" s="150" t="s">
        <v>249</v>
      </c>
      <c r="N717" s="150" t="s">
        <v>250</v>
      </c>
      <c r="O717" s="150" t="s">
        <v>251</v>
      </c>
      <c r="P717" s="150" t="s">
        <v>252</v>
      </c>
      <c r="Q717" s="150" t="s">
        <v>253</v>
      </c>
      <c r="R717" s="150" t="s">
        <v>254</v>
      </c>
      <c r="S717" s="150" t="s">
        <v>255</v>
      </c>
      <c r="T717" s="150" t="s">
        <v>256</v>
      </c>
      <c r="U717" s="150" t="s">
        <v>257</v>
      </c>
      <c r="V717" s="150" t="s">
        <v>258</v>
      </c>
      <c r="W717" s="150" t="s">
        <v>260</v>
      </c>
      <c r="X717" s="150" t="s">
        <v>264</v>
      </c>
      <c r="Y717" s="150" t="s">
        <v>266</v>
      </c>
      <c r="Z717" s="151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287</v>
      </c>
      <c r="E718" s="11" t="s">
        <v>287</v>
      </c>
      <c r="F718" s="11" t="s">
        <v>287</v>
      </c>
      <c r="G718" s="11" t="s">
        <v>287</v>
      </c>
      <c r="H718" s="11" t="s">
        <v>287</v>
      </c>
      <c r="I718" s="11" t="s">
        <v>288</v>
      </c>
      <c r="J718" s="11" t="s">
        <v>288</v>
      </c>
      <c r="K718" s="11" t="s">
        <v>287</v>
      </c>
      <c r="L718" s="11" t="s">
        <v>288</v>
      </c>
      <c r="M718" s="11" t="s">
        <v>287</v>
      </c>
      <c r="N718" s="11" t="s">
        <v>287</v>
      </c>
      <c r="O718" s="11" t="s">
        <v>288</v>
      </c>
      <c r="P718" s="11" t="s">
        <v>288</v>
      </c>
      <c r="Q718" s="11" t="s">
        <v>288</v>
      </c>
      <c r="R718" s="11" t="s">
        <v>288</v>
      </c>
      <c r="S718" s="11" t="s">
        <v>288</v>
      </c>
      <c r="T718" s="11" t="s">
        <v>288</v>
      </c>
      <c r="U718" s="11" t="s">
        <v>287</v>
      </c>
      <c r="V718" s="11" t="s">
        <v>287</v>
      </c>
      <c r="W718" s="11" t="s">
        <v>287</v>
      </c>
      <c r="X718" s="11" t="s">
        <v>114</v>
      </c>
      <c r="Y718" s="11" t="s">
        <v>287</v>
      </c>
      <c r="Z718" s="151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0</v>
      </c>
    </row>
    <row r="719" spans="1:65">
      <c r="A719" s="29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151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0</v>
      </c>
    </row>
    <row r="720" spans="1:65">
      <c r="A720" s="29"/>
      <c r="B720" s="18">
        <v>1</v>
      </c>
      <c r="C720" s="14">
        <v>1</v>
      </c>
      <c r="D720" s="209">
        <v>154</v>
      </c>
      <c r="E720" s="210">
        <v>114.8</v>
      </c>
      <c r="F720" s="209">
        <v>137.5</v>
      </c>
      <c r="G720" s="209">
        <v>132.43</v>
      </c>
      <c r="H720" s="209">
        <v>136.90612644880781</v>
      </c>
      <c r="I720" s="209">
        <v>142</v>
      </c>
      <c r="J720" s="209">
        <v>147</v>
      </c>
      <c r="K720" s="209">
        <v>153.042</v>
      </c>
      <c r="L720" s="209">
        <v>139</v>
      </c>
      <c r="M720" s="209">
        <v>127</v>
      </c>
      <c r="N720" s="209">
        <v>142.72</v>
      </c>
      <c r="O720" s="209">
        <v>136.5</v>
      </c>
      <c r="P720" s="209">
        <v>124</v>
      </c>
      <c r="Q720" s="209">
        <v>132.5</v>
      </c>
      <c r="R720" s="209">
        <v>145</v>
      </c>
      <c r="S720" s="209">
        <v>144.5</v>
      </c>
      <c r="T720" s="209">
        <v>150.19999999999999</v>
      </c>
      <c r="U720" s="209">
        <v>145</v>
      </c>
      <c r="V720" s="209">
        <v>124</v>
      </c>
      <c r="W720" s="209">
        <v>134.6</v>
      </c>
      <c r="X720" s="209">
        <v>140.18016211720078</v>
      </c>
      <c r="Y720" s="209">
        <v>126</v>
      </c>
      <c r="Z720" s="212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4">
        <v>1</v>
      </c>
    </row>
    <row r="721" spans="1:65">
      <c r="A721" s="29"/>
      <c r="B721" s="19">
        <v>1</v>
      </c>
      <c r="C721" s="9">
        <v>2</v>
      </c>
      <c r="D721" s="215">
        <v>158</v>
      </c>
      <c r="E721" s="216">
        <v>109.4</v>
      </c>
      <c r="F721" s="215">
        <v>142.6</v>
      </c>
      <c r="G721" s="215">
        <v>132.46</v>
      </c>
      <c r="H721" s="215">
        <v>138.75473204257798</v>
      </c>
      <c r="I721" s="215">
        <v>140</v>
      </c>
      <c r="J721" s="215">
        <v>151</v>
      </c>
      <c r="K721" s="215">
        <v>153.19919999999999</v>
      </c>
      <c r="L721" s="215">
        <v>146</v>
      </c>
      <c r="M721" s="215">
        <v>128</v>
      </c>
      <c r="N721" s="215">
        <v>147.05000000000001</v>
      </c>
      <c r="O721" s="215">
        <v>138.5</v>
      </c>
      <c r="P721" s="215">
        <v>127</v>
      </c>
      <c r="Q721" s="215">
        <v>129.5</v>
      </c>
      <c r="R721" s="215">
        <v>150</v>
      </c>
      <c r="S721" s="215">
        <v>144.5</v>
      </c>
      <c r="T721" s="215">
        <v>149.19999999999999</v>
      </c>
      <c r="U721" s="215">
        <v>151</v>
      </c>
      <c r="V721" s="215">
        <v>132</v>
      </c>
      <c r="W721" s="215">
        <v>132.80000000000001</v>
      </c>
      <c r="X721" s="215">
        <v>139.78569690477084</v>
      </c>
      <c r="Y721" s="215">
        <v>125</v>
      </c>
      <c r="Z721" s="212"/>
      <c r="AA721" s="213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213"/>
      <c r="AT721" s="213"/>
      <c r="AU721" s="213"/>
      <c r="AV721" s="213"/>
      <c r="AW721" s="213"/>
      <c r="AX721" s="213"/>
      <c r="AY721" s="213"/>
      <c r="AZ721" s="213"/>
      <c r="BA721" s="213"/>
      <c r="BB721" s="213"/>
      <c r="BC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4">
        <v>34</v>
      </c>
    </row>
    <row r="722" spans="1:65">
      <c r="A722" s="29"/>
      <c r="B722" s="19">
        <v>1</v>
      </c>
      <c r="C722" s="9">
        <v>3</v>
      </c>
      <c r="D722" s="215">
        <v>161</v>
      </c>
      <c r="E722" s="216">
        <v>113.4</v>
      </c>
      <c r="F722" s="215">
        <v>138</v>
      </c>
      <c r="G722" s="215">
        <v>131.28</v>
      </c>
      <c r="H722" s="215">
        <v>131.86417199216868</v>
      </c>
      <c r="I722" s="215">
        <v>142</v>
      </c>
      <c r="J722" s="215">
        <v>156</v>
      </c>
      <c r="K722" s="215">
        <v>153.61519999999999</v>
      </c>
      <c r="L722" s="215">
        <v>144</v>
      </c>
      <c r="M722" s="215">
        <v>127</v>
      </c>
      <c r="N722" s="215">
        <v>144.81</v>
      </c>
      <c r="O722" s="215">
        <v>138.5</v>
      </c>
      <c r="P722" s="215">
        <v>126</v>
      </c>
      <c r="Q722" s="215">
        <v>133.5</v>
      </c>
      <c r="R722" s="215">
        <v>145.5</v>
      </c>
      <c r="S722" s="215">
        <v>144</v>
      </c>
      <c r="T722" s="215">
        <v>149.6</v>
      </c>
      <c r="U722" s="215">
        <v>136</v>
      </c>
      <c r="V722" s="215">
        <v>111</v>
      </c>
      <c r="W722" s="215">
        <v>132.6</v>
      </c>
      <c r="X722" s="215">
        <v>139.06898913544001</v>
      </c>
      <c r="Y722" s="215">
        <v>126</v>
      </c>
      <c r="Z722" s="212"/>
      <c r="AA722" s="213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3"/>
      <c r="AT722" s="213"/>
      <c r="AU722" s="213"/>
      <c r="AV722" s="213"/>
      <c r="AW722" s="213"/>
      <c r="AX722" s="213"/>
      <c r="AY722" s="213"/>
      <c r="AZ722" s="213"/>
      <c r="BA722" s="213"/>
      <c r="BB722" s="213"/>
      <c r="BC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4">
        <v>16</v>
      </c>
    </row>
    <row r="723" spans="1:65">
      <c r="A723" s="29"/>
      <c r="B723" s="19">
        <v>1</v>
      </c>
      <c r="C723" s="9">
        <v>4</v>
      </c>
      <c r="D723" s="215">
        <v>159</v>
      </c>
      <c r="E723" s="216">
        <v>108.5</v>
      </c>
      <c r="F723" s="215">
        <v>140.30000000000001</v>
      </c>
      <c r="G723" s="215">
        <v>137.11000000000001</v>
      </c>
      <c r="H723" s="215">
        <v>131.7258695969102</v>
      </c>
      <c r="I723" s="215">
        <v>143</v>
      </c>
      <c r="J723" s="215">
        <v>152</v>
      </c>
      <c r="K723" s="215">
        <v>153.33000000000001</v>
      </c>
      <c r="L723" s="215">
        <v>138</v>
      </c>
      <c r="M723" s="215">
        <v>126</v>
      </c>
      <c r="N723" s="215">
        <v>141.85</v>
      </c>
      <c r="O723" s="215">
        <v>140.5</v>
      </c>
      <c r="P723" s="215">
        <v>128</v>
      </c>
      <c r="Q723" s="215">
        <v>127</v>
      </c>
      <c r="R723" s="215">
        <v>145.5</v>
      </c>
      <c r="S723" s="215">
        <v>147</v>
      </c>
      <c r="T723" s="215">
        <v>148.69999999999999</v>
      </c>
      <c r="U723" s="215">
        <v>128</v>
      </c>
      <c r="V723" s="215">
        <v>118</v>
      </c>
      <c r="W723" s="215">
        <v>133.5</v>
      </c>
      <c r="X723" s="215">
        <v>138.67295329316099</v>
      </c>
      <c r="Y723" s="215">
        <v>121</v>
      </c>
      <c r="Z723" s="212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AX723" s="213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4">
        <v>139.05421078466742</v>
      </c>
    </row>
    <row r="724" spans="1:65">
      <c r="A724" s="29"/>
      <c r="B724" s="19">
        <v>1</v>
      </c>
      <c r="C724" s="9">
        <v>5</v>
      </c>
      <c r="D724" s="215">
        <v>160</v>
      </c>
      <c r="E724" s="216">
        <v>113.8</v>
      </c>
      <c r="F724" s="215">
        <v>140.30000000000001</v>
      </c>
      <c r="G724" s="215">
        <v>132.59</v>
      </c>
      <c r="H724" s="215">
        <v>137.21837473893385</v>
      </c>
      <c r="I724" s="215">
        <v>140</v>
      </c>
      <c r="J724" s="215">
        <v>150</v>
      </c>
      <c r="K724" s="215">
        <v>153.5224</v>
      </c>
      <c r="L724" s="215">
        <v>140</v>
      </c>
      <c r="M724" s="215">
        <v>129</v>
      </c>
      <c r="N724" s="215">
        <v>142.21</v>
      </c>
      <c r="O724" s="217">
        <v>147.5</v>
      </c>
      <c r="P724" s="215">
        <v>130.5</v>
      </c>
      <c r="Q724" s="215">
        <v>134.5</v>
      </c>
      <c r="R724" s="215">
        <v>145.5</v>
      </c>
      <c r="S724" s="215">
        <v>144.5</v>
      </c>
      <c r="T724" s="215">
        <v>151.80000000000001</v>
      </c>
      <c r="U724" s="215">
        <v>135</v>
      </c>
      <c r="V724" s="215">
        <v>135</v>
      </c>
      <c r="W724" s="215">
        <v>130.6</v>
      </c>
      <c r="X724" s="215">
        <v>139.28588739456131</v>
      </c>
      <c r="Y724" s="215">
        <v>131</v>
      </c>
      <c r="Z724" s="212"/>
      <c r="AA724" s="213"/>
      <c r="AB724" s="213"/>
      <c r="AC724" s="213"/>
      <c r="AD724" s="213"/>
      <c r="AE724" s="213"/>
      <c r="AF724" s="213"/>
      <c r="AG724" s="213"/>
      <c r="AH724" s="213"/>
      <c r="AI724" s="213"/>
      <c r="AJ724" s="213"/>
      <c r="AK724" s="213"/>
      <c r="AL724" s="213"/>
      <c r="AM724" s="213"/>
      <c r="AN724" s="213"/>
      <c r="AO724" s="213"/>
      <c r="AP724" s="213"/>
      <c r="AQ724" s="213"/>
      <c r="AR724" s="213"/>
      <c r="AS724" s="213"/>
      <c r="AT724" s="213"/>
      <c r="AU724" s="213"/>
      <c r="AV724" s="213"/>
      <c r="AW724" s="213"/>
      <c r="AX724" s="213"/>
      <c r="AY724" s="213"/>
      <c r="AZ724" s="213"/>
      <c r="BA724" s="213"/>
      <c r="BB724" s="213"/>
      <c r="BC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4">
        <v>50</v>
      </c>
    </row>
    <row r="725" spans="1:65">
      <c r="A725" s="29"/>
      <c r="B725" s="19">
        <v>1</v>
      </c>
      <c r="C725" s="9">
        <v>6</v>
      </c>
      <c r="D725" s="217">
        <v>147</v>
      </c>
      <c r="E725" s="217">
        <v>133.19999999999999</v>
      </c>
      <c r="F725" s="215">
        <v>138.9</v>
      </c>
      <c r="G725" s="215">
        <v>128.87</v>
      </c>
      <c r="H725" s="215">
        <v>136.8017663807658</v>
      </c>
      <c r="I725" s="215">
        <v>142</v>
      </c>
      <c r="J725" s="215">
        <v>149</v>
      </c>
      <c r="K725" s="215">
        <v>153.87</v>
      </c>
      <c r="L725" s="215">
        <v>135</v>
      </c>
      <c r="M725" s="215">
        <v>127</v>
      </c>
      <c r="N725" s="215">
        <v>142.96</v>
      </c>
      <c r="O725" s="215">
        <v>136</v>
      </c>
      <c r="P725" s="215">
        <v>128.5</v>
      </c>
      <c r="Q725" s="215">
        <v>132.5</v>
      </c>
      <c r="R725" s="217">
        <v>136.5</v>
      </c>
      <c r="S725" s="215">
        <v>141.5</v>
      </c>
      <c r="T725" s="215">
        <v>146.80000000000001</v>
      </c>
      <c r="U725" s="215">
        <v>141</v>
      </c>
      <c r="V725" s="215">
        <v>118</v>
      </c>
      <c r="W725" s="215">
        <v>134.9</v>
      </c>
      <c r="X725" s="215">
        <v>140.047028822795</v>
      </c>
      <c r="Y725" s="215">
        <v>122</v>
      </c>
      <c r="Z725" s="212"/>
      <c r="AA725" s="213"/>
      <c r="AB725" s="213"/>
      <c r="AC725" s="213"/>
      <c r="AD725" s="213"/>
      <c r="AE725" s="213"/>
      <c r="AF725" s="213"/>
      <c r="AG725" s="213"/>
      <c r="AH725" s="213"/>
      <c r="AI725" s="213"/>
      <c r="AJ725" s="213"/>
      <c r="AK725" s="213"/>
      <c r="AL725" s="213"/>
      <c r="AM725" s="213"/>
      <c r="AN725" s="213"/>
      <c r="AO725" s="213"/>
      <c r="AP725" s="213"/>
      <c r="AQ725" s="213"/>
      <c r="AR725" s="213"/>
      <c r="AS725" s="213"/>
      <c r="AT725" s="213"/>
      <c r="AU725" s="213"/>
      <c r="AV725" s="213"/>
      <c r="AW725" s="213"/>
      <c r="AX725" s="213"/>
      <c r="AY725" s="213"/>
      <c r="AZ725" s="213"/>
      <c r="BA725" s="213"/>
      <c r="BB725" s="213"/>
      <c r="BC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8"/>
    </row>
    <row r="726" spans="1:65">
      <c r="A726" s="29"/>
      <c r="B726" s="20" t="s">
        <v>273</v>
      </c>
      <c r="C726" s="12"/>
      <c r="D726" s="219">
        <v>156.5</v>
      </c>
      <c r="E726" s="219">
        <v>115.51666666666665</v>
      </c>
      <c r="F726" s="219">
        <v>139.6</v>
      </c>
      <c r="G726" s="219">
        <v>132.45666666666668</v>
      </c>
      <c r="H726" s="219">
        <v>135.54517353336072</v>
      </c>
      <c r="I726" s="219">
        <v>141.5</v>
      </c>
      <c r="J726" s="219">
        <v>150.83333333333334</v>
      </c>
      <c r="K726" s="219">
        <v>153.42980000000003</v>
      </c>
      <c r="L726" s="219">
        <v>140.33333333333334</v>
      </c>
      <c r="M726" s="219">
        <v>127.33333333333333</v>
      </c>
      <c r="N726" s="219">
        <v>143.6</v>
      </c>
      <c r="O726" s="219">
        <v>139.58333333333334</v>
      </c>
      <c r="P726" s="219">
        <v>127.33333333333333</v>
      </c>
      <c r="Q726" s="219">
        <v>131.58333333333334</v>
      </c>
      <c r="R726" s="219">
        <v>144.66666666666666</v>
      </c>
      <c r="S726" s="219">
        <v>144.33333333333334</v>
      </c>
      <c r="T726" s="219">
        <v>149.38333333333333</v>
      </c>
      <c r="U726" s="219">
        <v>139.33333333333334</v>
      </c>
      <c r="V726" s="219">
        <v>123</v>
      </c>
      <c r="W726" s="219">
        <v>133.16666666666666</v>
      </c>
      <c r="X726" s="219">
        <v>139.50678627798814</v>
      </c>
      <c r="Y726" s="219">
        <v>125.16666666666667</v>
      </c>
      <c r="Z726" s="212"/>
      <c r="AA726" s="213"/>
      <c r="AB726" s="213"/>
      <c r="AC726" s="213"/>
      <c r="AD726" s="213"/>
      <c r="AE726" s="213"/>
      <c r="AF726" s="213"/>
      <c r="AG726" s="213"/>
      <c r="AH726" s="213"/>
      <c r="AI726" s="213"/>
      <c r="AJ726" s="213"/>
      <c r="AK726" s="213"/>
      <c r="AL726" s="213"/>
      <c r="AM726" s="213"/>
      <c r="AN726" s="213"/>
      <c r="AO726" s="213"/>
      <c r="AP726" s="213"/>
      <c r="AQ726" s="213"/>
      <c r="AR726" s="213"/>
      <c r="AS726" s="213"/>
      <c r="AT726" s="213"/>
      <c r="AU726" s="213"/>
      <c r="AV726" s="213"/>
      <c r="AW726" s="213"/>
      <c r="AX726" s="213"/>
      <c r="AY726" s="213"/>
      <c r="AZ726" s="213"/>
      <c r="BA726" s="213"/>
      <c r="BB726" s="213"/>
      <c r="BC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8"/>
    </row>
    <row r="727" spans="1:65">
      <c r="A727" s="29"/>
      <c r="B727" s="3" t="s">
        <v>274</v>
      </c>
      <c r="C727" s="28"/>
      <c r="D727" s="215">
        <v>158.5</v>
      </c>
      <c r="E727" s="215">
        <v>113.6</v>
      </c>
      <c r="F727" s="215">
        <v>139.60000000000002</v>
      </c>
      <c r="G727" s="215">
        <v>132.44499999999999</v>
      </c>
      <c r="H727" s="215">
        <v>136.8539464147868</v>
      </c>
      <c r="I727" s="215">
        <v>142</v>
      </c>
      <c r="J727" s="215">
        <v>150.5</v>
      </c>
      <c r="K727" s="215">
        <v>153.42619999999999</v>
      </c>
      <c r="L727" s="215">
        <v>139.5</v>
      </c>
      <c r="M727" s="215">
        <v>127</v>
      </c>
      <c r="N727" s="215">
        <v>142.84</v>
      </c>
      <c r="O727" s="215">
        <v>138.5</v>
      </c>
      <c r="P727" s="215">
        <v>127.5</v>
      </c>
      <c r="Q727" s="215">
        <v>132.5</v>
      </c>
      <c r="R727" s="215">
        <v>145.5</v>
      </c>
      <c r="S727" s="215">
        <v>144.5</v>
      </c>
      <c r="T727" s="215">
        <v>149.39999999999998</v>
      </c>
      <c r="U727" s="215">
        <v>138.5</v>
      </c>
      <c r="V727" s="215">
        <v>121</v>
      </c>
      <c r="W727" s="215">
        <v>133.15</v>
      </c>
      <c r="X727" s="215">
        <v>139.53579214966607</v>
      </c>
      <c r="Y727" s="215">
        <v>125.5</v>
      </c>
      <c r="Z727" s="212"/>
      <c r="AA727" s="213"/>
      <c r="AB727" s="213"/>
      <c r="AC727" s="213"/>
      <c r="AD727" s="213"/>
      <c r="AE727" s="213"/>
      <c r="AF727" s="213"/>
      <c r="AG727" s="213"/>
      <c r="AH727" s="213"/>
      <c r="AI727" s="213"/>
      <c r="AJ727" s="213"/>
      <c r="AK727" s="213"/>
      <c r="AL727" s="213"/>
      <c r="AM727" s="213"/>
      <c r="AN727" s="213"/>
      <c r="AO727" s="213"/>
      <c r="AP727" s="213"/>
      <c r="AQ727" s="213"/>
      <c r="AR727" s="213"/>
      <c r="AS727" s="213"/>
      <c r="AT727" s="213"/>
      <c r="AU727" s="213"/>
      <c r="AV727" s="213"/>
      <c r="AW727" s="213"/>
      <c r="AX727" s="213"/>
      <c r="AY727" s="213"/>
      <c r="AZ727" s="213"/>
      <c r="BA727" s="213"/>
      <c r="BB727" s="213"/>
      <c r="BC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8"/>
    </row>
    <row r="728" spans="1:65">
      <c r="A728" s="29"/>
      <c r="B728" s="3" t="s">
        <v>275</v>
      </c>
      <c r="C728" s="28"/>
      <c r="D728" s="215">
        <v>5.2440442408507577</v>
      </c>
      <c r="E728" s="215">
        <v>9.0253901116055122</v>
      </c>
      <c r="F728" s="215">
        <v>1.8676188047885995</v>
      </c>
      <c r="G728" s="215">
        <v>2.6803258508372982</v>
      </c>
      <c r="H728" s="215">
        <v>2.9889443429371001</v>
      </c>
      <c r="I728" s="215">
        <v>1.2247448713915889</v>
      </c>
      <c r="J728" s="215">
        <v>3.0605010483034745</v>
      </c>
      <c r="K728" s="215">
        <v>0.30008305516973161</v>
      </c>
      <c r="L728" s="215">
        <v>4.0331955899344454</v>
      </c>
      <c r="M728" s="215">
        <v>1.0327955589886444</v>
      </c>
      <c r="N728" s="215">
        <v>1.9771292319926927</v>
      </c>
      <c r="O728" s="215">
        <v>4.2001984080120147</v>
      </c>
      <c r="P728" s="215">
        <v>2.2286019533929036</v>
      </c>
      <c r="Q728" s="215">
        <v>2.8002976032319613</v>
      </c>
      <c r="R728" s="215">
        <v>4.4121045620731456</v>
      </c>
      <c r="S728" s="215">
        <v>1.7511900715418265</v>
      </c>
      <c r="T728" s="215">
        <v>1.6570053309107566</v>
      </c>
      <c r="U728" s="215">
        <v>8.1158281565510411</v>
      </c>
      <c r="V728" s="215">
        <v>9.1651513899116797</v>
      </c>
      <c r="W728" s="215">
        <v>1.5629032812898795</v>
      </c>
      <c r="X728" s="215">
        <v>0.59309835054488713</v>
      </c>
      <c r="Y728" s="215">
        <v>3.5449494589721118</v>
      </c>
      <c r="Z728" s="212"/>
      <c r="AA728" s="213"/>
      <c r="AB728" s="213"/>
      <c r="AC728" s="213"/>
      <c r="AD728" s="213"/>
      <c r="AE728" s="213"/>
      <c r="AF728" s="213"/>
      <c r="AG728" s="213"/>
      <c r="AH728" s="213"/>
      <c r="AI728" s="213"/>
      <c r="AJ728" s="213"/>
      <c r="AK728" s="213"/>
      <c r="AL728" s="213"/>
      <c r="AM728" s="213"/>
      <c r="AN728" s="213"/>
      <c r="AO728" s="213"/>
      <c r="AP728" s="213"/>
      <c r="AQ728" s="213"/>
      <c r="AR728" s="213"/>
      <c r="AS728" s="213"/>
      <c r="AT728" s="213"/>
      <c r="AU728" s="213"/>
      <c r="AV728" s="213"/>
      <c r="AW728" s="213"/>
      <c r="AX728" s="213"/>
      <c r="AY728" s="213"/>
      <c r="AZ728" s="213"/>
      <c r="BA728" s="213"/>
      <c r="BB728" s="213"/>
      <c r="BC728" s="213"/>
      <c r="BD728" s="213"/>
      <c r="BE728" s="213"/>
      <c r="BF728" s="213"/>
      <c r="BG728" s="213"/>
      <c r="BH728" s="213"/>
      <c r="BI728" s="213"/>
      <c r="BJ728" s="213"/>
      <c r="BK728" s="213"/>
      <c r="BL728" s="213"/>
      <c r="BM728" s="218"/>
    </row>
    <row r="729" spans="1:65">
      <c r="A729" s="29"/>
      <c r="B729" s="3" t="s">
        <v>86</v>
      </c>
      <c r="C729" s="28"/>
      <c r="D729" s="13">
        <v>3.3508269909589508E-2</v>
      </c>
      <c r="E729" s="13">
        <v>7.8130631466791348E-2</v>
      </c>
      <c r="F729" s="13">
        <v>1.3378358200491401E-2</v>
      </c>
      <c r="G729" s="13">
        <v>2.0235492242775988E-2</v>
      </c>
      <c r="H729" s="13">
        <v>2.2051278293590097E-2</v>
      </c>
      <c r="I729" s="13">
        <v>8.6554407872197099E-3</v>
      </c>
      <c r="J729" s="13">
        <v>2.0290614684884911E-2</v>
      </c>
      <c r="K729" s="13">
        <v>1.9558329292597106E-3</v>
      </c>
      <c r="L729" s="13">
        <v>2.8740111092169441E-2</v>
      </c>
      <c r="M729" s="13">
        <v>8.1109598873453752E-3</v>
      </c>
      <c r="N729" s="13">
        <v>1.3768309414990897E-2</v>
      </c>
      <c r="O729" s="13">
        <v>3.0090973669339806E-2</v>
      </c>
      <c r="P729" s="13">
        <v>1.750210958161966E-2</v>
      </c>
      <c r="Q729" s="13">
        <v>2.1281552399482921E-2</v>
      </c>
      <c r="R729" s="13">
        <v>3.0498418631842023E-2</v>
      </c>
      <c r="S729" s="13">
        <v>1.2132956615763231E-2</v>
      </c>
      <c r="T729" s="13">
        <v>1.1092303899882338E-2</v>
      </c>
      <c r="U729" s="13">
        <v>5.8247570501562491E-2</v>
      </c>
      <c r="V729" s="13">
        <v>7.4513425934241304E-2</v>
      </c>
      <c r="W729" s="13">
        <v>1.1736445166131763E-2</v>
      </c>
      <c r="X729" s="13">
        <v>4.251394260943335E-3</v>
      </c>
      <c r="Y729" s="13">
        <v>2.8321833227473597E-2</v>
      </c>
      <c r="Z729" s="151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276</v>
      </c>
      <c r="C730" s="28"/>
      <c r="D730" s="13">
        <v>0.12546034468778711</v>
      </c>
      <c r="E730" s="13">
        <v>-0.16926883396900405</v>
      </c>
      <c r="F730" s="13">
        <v>3.9250103413104309E-3</v>
      </c>
      <c r="G730" s="13">
        <v>-4.7445842026440865E-2</v>
      </c>
      <c r="H730" s="13">
        <v>-2.5235030507207101E-2</v>
      </c>
      <c r="I730" s="13">
        <v>1.7588746155411394E-2</v>
      </c>
      <c r="J730" s="13">
        <v>8.470885190888966E-2</v>
      </c>
      <c r="K730" s="13">
        <v>0.10338118590018075</v>
      </c>
      <c r="L730" s="13">
        <v>9.198732936226639E-3</v>
      </c>
      <c r="M730" s="13">
        <v>-8.4289985791832445E-2</v>
      </c>
      <c r="N730" s="13">
        <v>3.269076994994391E-2</v>
      </c>
      <c r="O730" s="13">
        <v>3.8051530096079311E-3</v>
      </c>
      <c r="P730" s="13">
        <v>-8.4289985791832445E-2</v>
      </c>
      <c r="Q730" s="13">
        <v>-5.3726366207659249E-2</v>
      </c>
      <c r="R730" s="13">
        <v>4.0361639178912778E-2</v>
      </c>
      <c r="S730" s="13">
        <v>3.7964492544860118E-2</v>
      </c>
      <c r="T730" s="13">
        <v>7.4281264050759965E-2</v>
      </c>
      <c r="U730" s="13">
        <v>2.0072930340682138E-3</v>
      </c>
      <c r="V730" s="13">
        <v>-0.11545289203451869</v>
      </c>
      <c r="W730" s="13">
        <v>-4.2339919695908557E-2</v>
      </c>
      <c r="X730" s="13">
        <v>3.2546694614057348E-3</v>
      </c>
      <c r="Y730" s="13">
        <v>-9.9871438913175514E-2</v>
      </c>
      <c r="Z730" s="151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277</v>
      </c>
      <c r="C731" s="46"/>
      <c r="D731" s="44">
        <v>1.7</v>
      </c>
      <c r="E731" s="44">
        <v>2.41</v>
      </c>
      <c r="F731" s="44">
        <v>0.01</v>
      </c>
      <c r="G731" s="44">
        <v>0.71</v>
      </c>
      <c r="H731" s="44">
        <v>0.4</v>
      </c>
      <c r="I731" s="44">
        <v>0.2</v>
      </c>
      <c r="J731" s="44">
        <v>1.1299999999999999</v>
      </c>
      <c r="K731" s="44">
        <v>1.39</v>
      </c>
      <c r="L731" s="44">
        <v>0.08</v>
      </c>
      <c r="M731" s="44">
        <v>1.22</v>
      </c>
      <c r="N731" s="44">
        <v>0.41</v>
      </c>
      <c r="O731" s="44">
        <v>0</v>
      </c>
      <c r="P731" s="44">
        <v>1.22</v>
      </c>
      <c r="Q731" s="44">
        <v>0.8</v>
      </c>
      <c r="R731" s="44">
        <v>0.51</v>
      </c>
      <c r="S731" s="44">
        <v>0.48</v>
      </c>
      <c r="T731" s="44">
        <v>0.99</v>
      </c>
      <c r="U731" s="44">
        <v>0.02</v>
      </c>
      <c r="V731" s="44">
        <v>1.66</v>
      </c>
      <c r="W731" s="44">
        <v>0.64</v>
      </c>
      <c r="X731" s="44">
        <v>0</v>
      </c>
      <c r="Y731" s="44">
        <v>1.44</v>
      </c>
      <c r="Z731" s="151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BM732" s="55"/>
    </row>
    <row r="733" spans="1:65" ht="15">
      <c r="B733" s="8" t="s">
        <v>510</v>
      </c>
      <c r="BM733" s="27" t="s">
        <v>66</v>
      </c>
    </row>
    <row r="734" spans="1:65" ht="15">
      <c r="A734" s="24" t="s">
        <v>59</v>
      </c>
      <c r="B734" s="18" t="s">
        <v>110</v>
      </c>
      <c r="C734" s="15" t="s">
        <v>111</v>
      </c>
      <c r="D734" s="16" t="s">
        <v>236</v>
      </c>
      <c r="E734" s="17" t="s">
        <v>236</v>
      </c>
      <c r="F734" s="17" t="s">
        <v>236</v>
      </c>
      <c r="G734" s="17" t="s">
        <v>236</v>
      </c>
      <c r="H734" s="17" t="s">
        <v>236</v>
      </c>
      <c r="I734" s="17" t="s">
        <v>236</v>
      </c>
      <c r="J734" s="17" t="s">
        <v>236</v>
      </c>
      <c r="K734" s="17" t="s">
        <v>236</v>
      </c>
      <c r="L734" s="17" t="s">
        <v>236</v>
      </c>
      <c r="M734" s="17" t="s">
        <v>236</v>
      </c>
      <c r="N734" s="17" t="s">
        <v>236</v>
      </c>
      <c r="O734" s="17" t="s">
        <v>236</v>
      </c>
      <c r="P734" s="17" t="s">
        <v>236</v>
      </c>
      <c r="Q734" s="17" t="s">
        <v>236</v>
      </c>
      <c r="R734" s="17" t="s">
        <v>236</v>
      </c>
      <c r="S734" s="17" t="s">
        <v>236</v>
      </c>
      <c r="T734" s="17" t="s">
        <v>236</v>
      </c>
      <c r="U734" s="17" t="s">
        <v>236</v>
      </c>
      <c r="V734" s="151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237</v>
      </c>
      <c r="C735" s="9" t="s">
        <v>237</v>
      </c>
      <c r="D735" s="149" t="s">
        <v>239</v>
      </c>
      <c r="E735" s="150" t="s">
        <v>241</v>
      </c>
      <c r="F735" s="150" t="s">
        <v>242</v>
      </c>
      <c r="G735" s="150" t="s">
        <v>244</v>
      </c>
      <c r="H735" s="150" t="s">
        <v>245</v>
      </c>
      <c r="I735" s="150" t="s">
        <v>246</v>
      </c>
      <c r="J735" s="150" t="s">
        <v>249</v>
      </c>
      <c r="K735" s="150" t="s">
        <v>251</v>
      </c>
      <c r="L735" s="150" t="s">
        <v>252</v>
      </c>
      <c r="M735" s="150" t="s">
        <v>253</v>
      </c>
      <c r="N735" s="150" t="s">
        <v>254</v>
      </c>
      <c r="O735" s="150" t="s">
        <v>255</v>
      </c>
      <c r="P735" s="150" t="s">
        <v>256</v>
      </c>
      <c r="Q735" s="150" t="s">
        <v>257</v>
      </c>
      <c r="R735" s="150" t="s">
        <v>258</v>
      </c>
      <c r="S735" s="150" t="s">
        <v>260</v>
      </c>
      <c r="T735" s="150" t="s">
        <v>264</v>
      </c>
      <c r="U735" s="150" t="s">
        <v>266</v>
      </c>
      <c r="V735" s="151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9"/>
      <c r="C736" s="9"/>
      <c r="D736" s="10" t="s">
        <v>287</v>
      </c>
      <c r="E736" s="11" t="s">
        <v>287</v>
      </c>
      <c r="F736" s="11" t="s">
        <v>287</v>
      </c>
      <c r="G736" s="11" t="s">
        <v>287</v>
      </c>
      <c r="H736" s="11" t="s">
        <v>288</v>
      </c>
      <c r="I736" s="11" t="s">
        <v>288</v>
      </c>
      <c r="J736" s="11" t="s">
        <v>287</v>
      </c>
      <c r="K736" s="11" t="s">
        <v>288</v>
      </c>
      <c r="L736" s="11" t="s">
        <v>288</v>
      </c>
      <c r="M736" s="11" t="s">
        <v>288</v>
      </c>
      <c r="N736" s="11" t="s">
        <v>288</v>
      </c>
      <c r="O736" s="11" t="s">
        <v>288</v>
      </c>
      <c r="P736" s="11" t="s">
        <v>288</v>
      </c>
      <c r="Q736" s="11" t="s">
        <v>287</v>
      </c>
      <c r="R736" s="11" t="s">
        <v>287</v>
      </c>
      <c r="S736" s="11" t="s">
        <v>287</v>
      </c>
      <c r="T736" s="11" t="s">
        <v>114</v>
      </c>
      <c r="U736" s="11" t="s">
        <v>287</v>
      </c>
      <c r="V736" s="151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151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8">
        <v>1</v>
      </c>
      <c r="C738" s="14">
        <v>1</v>
      </c>
      <c r="D738" s="201" t="s">
        <v>218</v>
      </c>
      <c r="E738" s="201">
        <v>1.6E-2</v>
      </c>
      <c r="F738" s="200" t="s">
        <v>297</v>
      </c>
      <c r="G738" s="201" t="s">
        <v>105</v>
      </c>
      <c r="H738" s="200">
        <v>1E-3</v>
      </c>
      <c r="I738" s="200" t="s">
        <v>218</v>
      </c>
      <c r="J738" s="201" t="s">
        <v>219</v>
      </c>
      <c r="K738" s="200" t="s">
        <v>218</v>
      </c>
      <c r="L738" s="200" t="s">
        <v>218</v>
      </c>
      <c r="M738" s="200">
        <v>2E-3</v>
      </c>
      <c r="N738" s="200" t="s">
        <v>218</v>
      </c>
      <c r="O738" s="200">
        <v>2E-3</v>
      </c>
      <c r="P738" s="200" t="s">
        <v>298</v>
      </c>
      <c r="Q738" s="201" t="s">
        <v>104</v>
      </c>
      <c r="R738" s="200">
        <v>2E-3</v>
      </c>
      <c r="S738" s="200" t="s">
        <v>218</v>
      </c>
      <c r="T738" s="201" t="s">
        <v>219</v>
      </c>
      <c r="U738" s="201" t="s">
        <v>104</v>
      </c>
      <c r="V738" s="202"/>
      <c r="W738" s="203"/>
      <c r="X738" s="203"/>
      <c r="Y738" s="203"/>
      <c r="Z738" s="203"/>
      <c r="AA738" s="203"/>
      <c r="AB738" s="203"/>
      <c r="AC738" s="203"/>
      <c r="AD738" s="203"/>
      <c r="AE738" s="203"/>
      <c r="AF738" s="203"/>
      <c r="AG738" s="203"/>
      <c r="AH738" s="203"/>
      <c r="AI738" s="203"/>
      <c r="AJ738" s="203"/>
      <c r="AK738" s="203"/>
      <c r="AL738" s="203"/>
      <c r="AM738" s="203"/>
      <c r="AN738" s="203"/>
      <c r="AO738" s="203"/>
      <c r="AP738" s="203"/>
      <c r="AQ738" s="203"/>
      <c r="AR738" s="203"/>
      <c r="AS738" s="203"/>
      <c r="AT738" s="203"/>
      <c r="AU738" s="203"/>
      <c r="AV738" s="203"/>
      <c r="AW738" s="203"/>
      <c r="AX738" s="203"/>
      <c r="AY738" s="203"/>
      <c r="AZ738" s="203"/>
      <c r="BA738" s="203"/>
      <c r="BB738" s="203"/>
      <c r="BC738" s="203"/>
      <c r="BD738" s="203"/>
      <c r="BE738" s="203"/>
      <c r="BF738" s="203"/>
      <c r="BG738" s="203"/>
      <c r="BH738" s="203"/>
      <c r="BI738" s="203"/>
      <c r="BJ738" s="203"/>
      <c r="BK738" s="203"/>
      <c r="BL738" s="203"/>
      <c r="BM738" s="204">
        <v>1</v>
      </c>
    </row>
    <row r="739" spans="1:65">
      <c r="A739" s="29"/>
      <c r="B739" s="19">
        <v>1</v>
      </c>
      <c r="C739" s="9">
        <v>2</v>
      </c>
      <c r="D739" s="206">
        <v>2.1999999999999999E-2</v>
      </c>
      <c r="E739" s="206">
        <v>1.7000000000000001E-2</v>
      </c>
      <c r="F739" s="23" t="s">
        <v>297</v>
      </c>
      <c r="G739" s="206" t="s">
        <v>105</v>
      </c>
      <c r="H739" s="23">
        <v>1E-3</v>
      </c>
      <c r="I739" s="23" t="s">
        <v>218</v>
      </c>
      <c r="J739" s="206" t="s">
        <v>219</v>
      </c>
      <c r="K739" s="23" t="s">
        <v>218</v>
      </c>
      <c r="L739" s="23">
        <v>2E-3</v>
      </c>
      <c r="M739" s="23" t="s">
        <v>218</v>
      </c>
      <c r="N739" s="23" t="s">
        <v>218</v>
      </c>
      <c r="O739" s="23">
        <v>2E-3</v>
      </c>
      <c r="P739" s="23" t="s">
        <v>298</v>
      </c>
      <c r="Q739" s="206" t="s">
        <v>104</v>
      </c>
      <c r="R739" s="23" t="s">
        <v>218</v>
      </c>
      <c r="S739" s="23" t="s">
        <v>218</v>
      </c>
      <c r="T739" s="206" t="s">
        <v>219</v>
      </c>
      <c r="U739" s="206" t="s">
        <v>104</v>
      </c>
      <c r="V739" s="202"/>
      <c r="W739" s="203"/>
      <c r="X739" s="203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  <c r="AJ739" s="203"/>
      <c r="AK739" s="203"/>
      <c r="AL739" s="203"/>
      <c r="AM739" s="203"/>
      <c r="AN739" s="203"/>
      <c r="AO739" s="203"/>
      <c r="AP739" s="203"/>
      <c r="AQ739" s="203"/>
      <c r="AR739" s="203"/>
      <c r="AS739" s="203"/>
      <c r="AT739" s="203"/>
      <c r="AU739" s="203"/>
      <c r="AV739" s="203"/>
      <c r="AW739" s="203"/>
      <c r="AX739" s="203"/>
      <c r="AY739" s="203"/>
      <c r="AZ739" s="203"/>
      <c r="BA739" s="203"/>
      <c r="BB739" s="203"/>
      <c r="BC739" s="203"/>
      <c r="BD739" s="203"/>
      <c r="BE739" s="203"/>
      <c r="BF739" s="203"/>
      <c r="BG739" s="203"/>
      <c r="BH739" s="203"/>
      <c r="BI739" s="203"/>
      <c r="BJ739" s="203"/>
      <c r="BK739" s="203"/>
      <c r="BL739" s="203"/>
      <c r="BM739" s="204">
        <v>35</v>
      </c>
    </row>
    <row r="740" spans="1:65">
      <c r="A740" s="29"/>
      <c r="B740" s="19">
        <v>1</v>
      </c>
      <c r="C740" s="9">
        <v>3</v>
      </c>
      <c r="D740" s="206">
        <v>1.4E-2</v>
      </c>
      <c r="E740" s="206">
        <v>1.7000000000000001E-2</v>
      </c>
      <c r="F740" s="23" t="s">
        <v>297</v>
      </c>
      <c r="G740" s="206" t="s">
        <v>105</v>
      </c>
      <c r="H740" s="23" t="s">
        <v>299</v>
      </c>
      <c r="I740" s="23" t="s">
        <v>218</v>
      </c>
      <c r="J740" s="206" t="s">
        <v>219</v>
      </c>
      <c r="K740" s="23" t="s">
        <v>218</v>
      </c>
      <c r="L740" s="23">
        <v>2E-3</v>
      </c>
      <c r="M740" s="23" t="s">
        <v>218</v>
      </c>
      <c r="N740" s="23" t="s">
        <v>218</v>
      </c>
      <c r="O740" s="23">
        <v>2E-3</v>
      </c>
      <c r="P740" s="23" t="s">
        <v>298</v>
      </c>
      <c r="Q740" s="206" t="s">
        <v>104</v>
      </c>
      <c r="R740" s="23" t="s">
        <v>218</v>
      </c>
      <c r="S740" s="23" t="s">
        <v>218</v>
      </c>
      <c r="T740" s="206" t="s">
        <v>219</v>
      </c>
      <c r="U740" s="206" t="s">
        <v>104</v>
      </c>
      <c r="V740" s="202"/>
      <c r="W740" s="203"/>
      <c r="X740" s="203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  <c r="AJ740" s="203"/>
      <c r="AK740" s="203"/>
      <c r="AL740" s="203"/>
      <c r="AM740" s="203"/>
      <c r="AN740" s="203"/>
      <c r="AO740" s="203"/>
      <c r="AP740" s="203"/>
      <c r="AQ740" s="203"/>
      <c r="AR740" s="203"/>
      <c r="AS740" s="203"/>
      <c r="AT740" s="203"/>
      <c r="AU740" s="203"/>
      <c r="AV740" s="203"/>
      <c r="AW740" s="203"/>
      <c r="AX740" s="203"/>
      <c r="AY740" s="203"/>
      <c r="AZ740" s="203"/>
      <c r="BA740" s="203"/>
      <c r="BB740" s="203"/>
      <c r="BC740" s="203"/>
      <c r="BD740" s="203"/>
      <c r="BE740" s="203"/>
      <c r="BF740" s="203"/>
      <c r="BG740" s="203"/>
      <c r="BH740" s="203"/>
      <c r="BI740" s="203"/>
      <c r="BJ740" s="203"/>
      <c r="BK740" s="203"/>
      <c r="BL740" s="203"/>
      <c r="BM740" s="204">
        <v>16</v>
      </c>
    </row>
    <row r="741" spans="1:65">
      <c r="A741" s="29"/>
      <c r="B741" s="19">
        <v>1</v>
      </c>
      <c r="C741" s="9">
        <v>4</v>
      </c>
      <c r="D741" s="207">
        <v>0.04</v>
      </c>
      <c r="E741" s="206">
        <v>2.8000000000000001E-2</v>
      </c>
      <c r="F741" s="23" t="s">
        <v>297</v>
      </c>
      <c r="G741" s="206" t="s">
        <v>105</v>
      </c>
      <c r="H741" s="23">
        <v>1E-3</v>
      </c>
      <c r="I741" s="23" t="s">
        <v>218</v>
      </c>
      <c r="J741" s="206" t="s">
        <v>219</v>
      </c>
      <c r="K741" s="23" t="s">
        <v>218</v>
      </c>
      <c r="L741" s="23">
        <v>2E-3</v>
      </c>
      <c r="M741" s="23">
        <v>2E-3</v>
      </c>
      <c r="N741" s="23" t="s">
        <v>218</v>
      </c>
      <c r="O741" s="23">
        <v>2E-3</v>
      </c>
      <c r="P741" s="23" t="s">
        <v>298</v>
      </c>
      <c r="Q741" s="206" t="s">
        <v>104</v>
      </c>
      <c r="R741" s="23" t="s">
        <v>218</v>
      </c>
      <c r="S741" s="23" t="s">
        <v>218</v>
      </c>
      <c r="T741" s="206" t="s">
        <v>219</v>
      </c>
      <c r="U741" s="206" t="s">
        <v>104</v>
      </c>
      <c r="V741" s="202"/>
      <c r="W741" s="203"/>
      <c r="X741" s="203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  <c r="AJ741" s="203"/>
      <c r="AK741" s="203"/>
      <c r="AL741" s="203"/>
      <c r="AM741" s="203"/>
      <c r="AN741" s="203"/>
      <c r="AO741" s="203"/>
      <c r="AP741" s="203"/>
      <c r="AQ741" s="203"/>
      <c r="AR741" s="203"/>
      <c r="AS741" s="203"/>
      <c r="AT741" s="203"/>
      <c r="AU741" s="203"/>
      <c r="AV741" s="203"/>
      <c r="AW741" s="203"/>
      <c r="AX741" s="203"/>
      <c r="AY741" s="203"/>
      <c r="AZ741" s="203"/>
      <c r="BA741" s="203"/>
      <c r="BB741" s="203"/>
      <c r="BC741" s="203"/>
      <c r="BD741" s="203"/>
      <c r="BE741" s="203"/>
      <c r="BF741" s="203"/>
      <c r="BG741" s="203"/>
      <c r="BH741" s="203"/>
      <c r="BI741" s="203"/>
      <c r="BJ741" s="203"/>
      <c r="BK741" s="203"/>
      <c r="BL741" s="203"/>
      <c r="BM741" s="204" t="s">
        <v>218</v>
      </c>
    </row>
    <row r="742" spans="1:65">
      <c r="A742" s="29"/>
      <c r="B742" s="19">
        <v>1</v>
      </c>
      <c r="C742" s="9">
        <v>5</v>
      </c>
      <c r="D742" s="206">
        <v>1.2999999999999999E-2</v>
      </c>
      <c r="E742" s="206">
        <v>2.5000000000000001E-2</v>
      </c>
      <c r="F742" s="23" t="s">
        <v>297</v>
      </c>
      <c r="G742" s="206" t="s">
        <v>105</v>
      </c>
      <c r="H742" s="23">
        <v>1E-3</v>
      </c>
      <c r="I742" s="23" t="s">
        <v>218</v>
      </c>
      <c r="J742" s="206" t="s">
        <v>219</v>
      </c>
      <c r="K742" s="23" t="s">
        <v>218</v>
      </c>
      <c r="L742" s="23" t="s">
        <v>218</v>
      </c>
      <c r="M742" s="23" t="s">
        <v>218</v>
      </c>
      <c r="N742" s="23" t="s">
        <v>218</v>
      </c>
      <c r="O742" s="23">
        <v>2E-3</v>
      </c>
      <c r="P742" s="23" t="s">
        <v>298</v>
      </c>
      <c r="Q742" s="206" t="s">
        <v>104</v>
      </c>
      <c r="R742" s="23" t="s">
        <v>218</v>
      </c>
      <c r="S742" s="23" t="s">
        <v>218</v>
      </c>
      <c r="T742" s="206" t="s">
        <v>219</v>
      </c>
      <c r="U742" s="206" t="s">
        <v>104</v>
      </c>
      <c r="V742" s="202"/>
      <c r="W742" s="203"/>
      <c r="X742" s="203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  <c r="AJ742" s="203"/>
      <c r="AK742" s="203"/>
      <c r="AL742" s="203"/>
      <c r="AM742" s="203"/>
      <c r="AN742" s="203"/>
      <c r="AO742" s="203"/>
      <c r="AP742" s="203"/>
      <c r="AQ742" s="203"/>
      <c r="AR742" s="203"/>
      <c r="AS742" s="203"/>
      <c r="AT742" s="203"/>
      <c r="AU742" s="203"/>
      <c r="AV742" s="203"/>
      <c r="AW742" s="203"/>
      <c r="AX742" s="203"/>
      <c r="AY742" s="203"/>
      <c r="AZ742" s="203"/>
      <c r="BA742" s="203"/>
      <c r="BB742" s="203"/>
      <c r="BC742" s="203"/>
      <c r="BD742" s="203"/>
      <c r="BE742" s="203"/>
      <c r="BF742" s="203"/>
      <c r="BG742" s="203"/>
      <c r="BH742" s="203"/>
      <c r="BI742" s="203"/>
      <c r="BJ742" s="203"/>
      <c r="BK742" s="203"/>
      <c r="BL742" s="203"/>
      <c r="BM742" s="204">
        <v>51</v>
      </c>
    </row>
    <row r="743" spans="1:65">
      <c r="A743" s="29"/>
      <c r="B743" s="19">
        <v>1</v>
      </c>
      <c r="C743" s="9">
        <v>6</v>
      </c>
      <c r="D743" s="206">
        <v>0.01</v>
      </c>
      <c r="E743" s="206">
        <v>3.2000000000000001E-2</v>
      </c>
      <c r="F743" s="23" t="s">
        <v>297</v>
      </c>
      <c r="G743" s="206" t="s">
        <v>105</v>
      </c>
      <c r="H743" s="23" t="s">
        <v>299</v>
      </c>
      <c r="I743" s="23" t="s">
        <v>218</v>
      </c>
      <c r="J743" s="206" t="s">
        <v>219</v>
      </c>
      <c r="K743" s="23">
        <v>2E-3</v>
      </c>
      <c r="L743" s="23" t="s">
        <v>218</v>
      </c>
      <c r="M743" s="23" t="s">
        <v>218</v>
      </c>
      <c r="N743" s="23" t="s">
        <v>218</v>
      </c>
      <c r="O743" s="23">
        <v>2E-3</v>
      </c>
      <c r="P743" s="23" t="s">
        <v>298</v>
      </c>
      <c r="Q743" s="206" t="s">
        <v>104</v>
      </c>
      <c r="R743" s="23">
        <v>2E-3</v>
      </c>
      <c r="S743" s="23" t="s">
        <v>218</v>
      </c>
      <c r="T743" s="206" t="s">
        <v>219</v>
      </c>
      <c r="U743" s="206" t="s">
        <v>104</v>
      </c>
      <c r="V743" s="202"/>
      <c r="W743" s="203"/>
      <c r="X743" s="203"/>
      <c r="Y743" s="203"/>
      <c r="Z743" s="203"/>
      <c r="AA743" s="203"/>
      <c r="AB743" s="203"/>
      <c r="AC743" s="203"/>
      <c r="AD743" s="203"/>
      <c r="AE743" s="203"/>
      <c r="AF743" s="203"/>
      <c r="AG743" s="203"/>
      <c r="AH743" s="203"/>
      <c r="AI743" s="203"/>
      <c r="AJ743" s="203"/>
      <c r="AK743" s="203"/>
      <c r="AL743" s="203"/>
      <c r="AM743" s="203"/>
      <c r="AN743" s="203"/>
      <c r="AO743" s="203"/>
      <c r="AP743" s="203"/>
      <c r="AQ743" s="203"/>
      <c r="AR743" s="203"/>
      <c r="AS743" s="203"/>
      <c r="AT743" s="203"/>
      <c r="AU743" s="203"/>
      <c r="AV743" s="203"/>
      <c r="AW743" s="203"/>
      <c r="AX743" s="203"/>
      <c r="AY743" s="203"/>
      <c r="AZ743" s="203"/>
      <c r="BA743" s="203"/>
      <c r="BB743" s="203"/>
      <c r="BC743" s="203"/>
      <c r="BD743" s="203"/>
      <c r="BE743" s="203"/>
      <c r="BF743" s="203"/>
      <c r="BG743" s="203"/>
      <c r="BH743" s="203"/>
      <c r="BI743" s="203"/>
      <c r="BJ743" s="203"/>
      <c r="BK743" s="203"/>
      <c r="BL743" s="203"/>
      <c r="BM743" s="56"/>
    </row>
    <row r="744" spans="1:65">
      <c r="A744" s="29"/>
      <c r="B744" s="20" t="s">
        <v>273</v>
      </c>
      <c r="C744" s="12"/>
      <c r="D744" s="208">
        <v>1.9799999999999998E-2</v>
      </c>
      <c r="E744" s="208">
        <v>2.2500000000000003E-2</v>
      </c>
      <c r="F744" s="208" t="s">
        <v>725</v>
      </c>
      <c r="G744" s="208" t="s">
        <v>725</v>
      </c>
      <c r="H744" s="208">
        <v>1E-3</v>
      </c>
      <c r="I744" s="208" t="s">
        <v>725</v>
      </c>
      <c r="J744" s="208" t="s">
        <v>725</v>
      </c>
      <c r="K744" s="208">
        <v>2E-3</v>
      </c>
      <c r="L744" s="208">
        <v>2E-3</v>
      </c>
      <c r="M744" s="208">
        <v>2E-3</v>
      </c>
      <c r="N744" s="208" t="s">
        <v>725</v>
      </c>
      <c r="O744" s="208">
        <v>2E-3</v>
      </c>
      <c r="P744" s="208" t="s">
        <v>725</v>
      </c>
      <c r="Q744" s="208" t="s">
        <v>725</v>
      </c>
      <c r="R744" s="208">
        <v>2E-3</v>
      </c>
      <c r="S744" s="208" t="s">
        <v>725</v>
      </c>
      <c r="T744" s="208" t="s">
        <v>725</v>
      </c>
      <c r="U744" s="208" t="s">
        <v>725</v>
      </c>
      <c r="V744" s="202"/>
      <c r="W744" s="203"/>
      <c r="X744" s="203"/>
      <c r="Y744" s="203"/>
      <c r="Z744" s="203"/>
      <c r="AA744" s="203"/>
      <c r="AB744" s="203"/>
      <c r="AC744" s="203"/>
      <c r="AD744" s="203"/>
      <c r="AE744" s="203"/>
      <c r="AF744" s="203"/>
      <c r="AG744" s="203"/>
      <c r="AH744" s="203"/>
      <c r="AI744" s="203"/>
      <c r="AJ744" s="203"/>
      <c r="AK744" s="203"/>
      <c r="AL744" s="203"/>
      <c r="AM744" s="203"/>
      <c r="AN744" s="203"/>
      <c r="AO744" s="203"/>
      <c r="AP744" s="203"/>
      <c r="AQ744" s="203"/>
      <c r="AR744" s="203"/>
      <c r="AS744" s="203"/>
      <c r="AT744" s="203"/>
      <c r="AU744" s="203"/>
      <c r="AV744" s="203"/>
      <c r="AW744" s="203"/>
      <c r="AX744" s="203"/>
      <c r="AY744" s="203"/>
      <c r="AZ744" s="203"/>
      <c r="BA744" s="203"/>
      <c r="BB744" s="203"/>
      <c r="BC744" s="203"/>
      <c r="BD744" s="203"/>
      <c r="BE744" s="203"/>
      <c r="BF744" s="203"/>
      <c r="BG744" s="203"/>
      <c r="BH744" s="203"/>
      <c r="BI744" s="203"/>
      <c r="BJ744" s="203"/>
      <c r="BK744" s="203"/>
      <c r="BL744" s="203"/>
      <c r="BM744" s="56"/>
    </row>
    <row r="745" spans="1:65">
      <c r="A745" s="29"/>
      <c r="B745" s="3" t="s">
        <v>274</v>
      </c>
      <c r="C745" s="28"/>
      <c r="D745" s="23">
        <v>1.4E-2</v>
      </c>
      <c r="E745" s="23">
        <v>2.1000000000000001E-2</v>
      </c>
      <c r="F745" s="23" t="s">
        <v>725</v>
      </c>
      <c r="G745" s="23" t="s">
        <v>725</v>
      </c>
      <c r="H745" s="23">
        <v>1E-3</v>
      </c>
      <c r="I745" s="23" t="s">
        <v>725</v>
      </c>
      <c r="J745" s="23" t="s">
        <v>725</v>
      </c>
      <c r="K745" s="23">
        <v>2E-3</v>
      </c>
      <c r="L745" s="23">
        <v>2E-3</v>
      </c>
      <c r="M745" s="23">
        <v>2E-3</v>
      </c>
      <c r="N745" s="23" t="s">
        <v>725</v>
      </c>
      <c r="O745" s="23">
        <v>2E-3</v>
      </c>
      <c r="P745" s="23" t="s">
        <v>725</v>
      </c>
      <c r="Q745" s="23" t="s">
        <v>725</v>
      </c>
      <c r="R745" s="23">
        <v>2E-3</v>
      </c>
      <c r="S745" s="23" t="s">
        <v>725</v>
      </c>
      <c r="T745" s="23" t="s">
        <v>725</v>
      </c>
      <c r="U745" s="23" t="s">
        <v>725</v>
      </c>
      <c r="V745" s="202"/>
      <c r="W745" s="203"/>
      <c r="X745" s="203"/>
      <c r="Y745" s="203"/>
      <c r="Z745" s="203"/>
      <c r="AA745" s="203"/>
      <c r="AB745" s="203"/>
      <c r="AC745" s="203"/>
      <c r="AD745" s="203"/>
      <c r="AE745" s="203"/>
      <c r="AF745" s="203"/>
      <c r="AG745" s="203"/>
      <c r="AH745" s="203"/>
      <c r="AI745" s="203"/>
      <c r="AJ745" s="203"/>
      <c r="AK745" s="203"/>
      <c r="AL745" s="203"/>
      <c r="AM745" s="203"/>
      <c r="AN745" s="203"/>
      <c r="AO745" s="203"/>
      <c r="AP745" s="203"/>
      <c r="AQ745" s="203"/>
      <c r="AR745" s="203"/>
      <c r="AS745" s="203"/>
      <c r="AT745" s="203"/>
      <c r="AU745" s="203"/>
      <c r="AV745" s="203"/>
      <c r="AW745" s="203"/>
      <c r="AX745" s="203"/>
      <c r="AY745" s="203"/>
      <c r="AZ745" s="203"/>
      <c r="BA745" s="203"/>
      <c r="BB745" s="203"/>
      <c r="BC745" s="203"/>
      <c r="BD745" s="203"/>
      <c r="BE745" s="203"/>
      <c r="BF745" s="203"/>
      <c r="BG745" s="203"/>
      <c r="BH745" s="203"/>
      <c r="BI745" s="203"/>
      <c r="BJ745" s="203"/>
      <c r="BK745" s="203"/>
      <c r="BL745" s="203"/>
      <c r="BM745" s="56"/>
    </row>
    <row r="746" spans="1:65">
      <c r="A746" s="29"/>
      <c r="B746" s="3" t="s">
        <v>275</v>
      </c>
      <c r="C746" s="28"/>
      <c r="D746" s="23">
        <v>1.213260071048248E-2</v>
      </c>
      <c r="E746" s="23">
        <v>6.7749538743817244E-3</v>
      </c>
      <c r="F746" s="23" t="s">
        <v>725</v>
      </c>
      <c r="G746" s="23" t="s">
        <v>725</v>
      </c>
      <c r="H746" s="23">
        <v>0</v>
      </c>
      <c r="I746" s="23" t="s">
        <v>725</v>
      </c>
      <c r="J746" s="23" t="s">
        <v>725</v>
      </c>
      <c r="K746" s="23" t="s">
        <v>725</v>
      </c>
      <c r="L746" s="23">
        <v>0</v>
      </c>
      <c r="M746" s="23">
        <v>0</v>
      </c>
      <c r="N746" s="23" t="s">
        <v>725</v>
      </c>
      <c r="O746" s="23">
        <v>0</v>
      </c>
      <c r="P746" s="23" t="s">
        <v>725</v>
      </c>
      <c r="Q746" s="23" t="s">
        <v>725</v>
      </c>
      <c r="R746" s="23">
        <v>0</v>
      </c>
      <c r="S746" s="23" t="s">
        <v>725</v>
      </c>
      <c r="T746" s="23" t="s">
        <v>725</v>
      </c>
      <c r="U746" s="23" t="s">
        <v>725</v>
      </c>
      <c r="V746" s="202"/>
      <c r="W746" s="203"/>
      <c r="X746" s="203"/>
      <c r="Y746" s="203"/>
      <c r="Z746" s="203"/>
      <c r="AA746" s="203"/>
      <c r="AB746" s="203"/>
      <c r="AC746" s="203"/>
      <c r="AD746" s="203"/>
      <c r="AE746" s="203"/>
      <c r="AF746" s="203"/>
      <c r="AG746" s="203"/>
      <c r="AH746" s="203"/>
      <c r="AI746" s="203"/>
      <c r="AJ746" s="203"/>
      <c r="AK746" s="203"/>
      <c r="AL746" s="203"/>
      <c r="AM746" s="203"/>
      <c r="AN746" s="203"/>
      <c r="AO746" s="203"/>
      <c r="AP746" s="203"/>
      <c r="AQ746" s="203"/>
      <c r="AR746" s="203"/>
      <c r="AS746" s="203"/>
      <c r="AT746" s="203"/>
      <c r="AU746" s="203"/>
      <c r="AV746" s="203"/>
      <c r="AW746" s="203"/>
      <c r="AX746" s="203"/>
      <c r="AY746" s="203"/>
      <c r="AZ746" s="203"/>
      <c r="BA746" s="203"/>
      <c r="BB746" s="203"/>
      <c r="BC746" s="203"/>
      <c r="BD746" s="203"/>
      <c r="BE746" s="203"/>
      <c r="BF746" s="203"/>
      <c r="BG746" s="203"/>
      <c r="BH746" s="203"/>
      <c r="BI746" s="203"/>
      <c r="BJ746" s="203"/>
      <c r="BK746" s="203"/>
      <c r="BL746" s="203"/>
      <c r="BM746" s="56"/>
    </row>
    <row r="747" spans="1:65">
      <c r="A747" s="29"/>
      <c r="B747" s="3" t="s">
        <v>86</v>
      </c>
      <c r="C747" s="28"/>
      <c r="D747" s="13">
        <v>0.61275761164052933</v>
      </c>
      <c r="E747" s="13">
        <v>0.30110906108363217</v>
      </c>
      <c r="F747" s="13" t="s">
        <v>725</v>
      </c>
      <c r="G747" s="13" t="s">
        <v>725</v>
      </c>
      <c r="H747" s="13">
        <v>0</v>
      </c>
      <c r="I747" s="13" t="s">
        <v>725</v>
      </c>
      <c r="J747" s="13" t="s">
        <v>725</v>
      </c>
      <c r="K747" s="13" t="s">
        <v>725</v>
      </c>
      <c r="L747" s="13">
        <v>0</v>
      </c>
      <c r="M747" s="13">
        <v>0</v>
      </c>
      <c r="N747" s="13" t="s">
        <v>725</v>
      </c>
      <c r="O747" s="13">
        <v>0</v>
      </c>
      <c r="P747" s="13" t="s">
        <v>725</v>
      </c>
      <c r="Q747" s="13" t="s">
        <v>725</v>
      </c>
      <c r="R747" s="13">
        <v>0</v>
      </c>
      <c r="S747" s="13" t="s">
        <v>725</v>
      </c>
      <c r="T747" s="13" t="s">
        <v>725</v>
      </c>
      <c r="U747" s="13" t="s">
        <v>725</v>
      </c>
      <c r="V747" s="151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276</v>
      </c>
      <c r="C748" s="28"/>
      <c r="D748" s="13" t="s">
        <v>725</v>
      </c>
      <c r="E748" s="13" t="s">
        <v>725</v>
      </c>
      <c r="F748" s="13" t="s">
        <v>725</v>
      </c>
      <c r="G748" s="13" t="s">
        <v>725</v>
      </c>
      <c r="H748" s="13" t="s">
        <v>725</v>
      </c>
      <c r="I748" s="13" t="s">
        <v>725</v>
      </c>
      <c r="J748" s="13" t="s">
        <v>725</v>
      </c>
      <c r="K748" s="13" t="s">
        <v>725</v>
      </c>
      <c r="L748" s="13" t="s">
        <v>725</v>
      </c>
      <c r="M748" s="13" t="s">
        <v>725</v>
      </c>
      <c r="N748" s="13" t="s">
        <v>725</v>
      </c>
      <c r="O748" s="13" t="s">
        <v>725</v>
      </c>
      <c r="P748" s="13" t="s">
        <v>725</v>
      </c>
      <c r="Q748" s="13" t="s">
        <v>725</v>
      </c>
      <c r="R748" s="13" t="s">
        <v>725</v>
      </c>
      <c r="S748" s="13" t="s">
        <v>725</v>
      </c>
      <c r="T748" s="13" t="s">
        <v>725</v>
      </c>
      <c r="U748" s="13" t="s">
        <v>725</v>
      </c>
      <c r="V748" s="151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277</v>
      </c>
      <c r="C749" s="46"/>
      <c r="D749" s="44">
        <v>13.41</v>
      </c>
      <c r="E749" s="44">
        <v>18.66</v>
      </c>
      <c r="F749" s="44">
        <v>0.67</v>
      </c>
      <c r="G749" s="44">
        <v>2.92</v>
      </c>
      <c r="H749" s="44">
        <v>0.82</v>
      </c>
      <c r="I749" s="44">
        <v>0.67</v>
      </c>
      <c r="J749" s="44">
        <v>20.9</v>
      </c>
      <c r="K749" s="44">
        <v>0.52</v>
      </c>
      <c r="L749" s="44">
        <v>0.22</v>
      </c>
      <c r="M749" s="44">
        <v>0.37</v>
      </c>
      <c r="N749" s="44">
        <v>0.67</v>
      </c>
      <c r="O749" s="44">
        <v>0.22</v>
      </c>
      <c r="P749" s="44">
        <v>0.22</v>
      </c>
      <c r="Q749" s="44">
        <v>43.38</v>
      </c>
      <c r="R749" s="44">
        <v>0.37</v>
      </c>
      <c r="S749" s="44">
        <v>0.67</v>
      </c>
      <c r="T749" s="44">
        <v>20.9</v>
      </c>
      <c r="U749" s="44">
        <v>43.38</v>
      </c>
      <c r="V749" s="151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BM750" s="55"/>
    </row>
    <row r="751" spans="1:65" ht="15">
      <c r="B751" s="8" t="s">
        <v>511</v>
      </c>
      <c r="BM751" s="27" t="s">
        <v>66</v>
      </c>
    </row>
    <row r="752" spans="1:65" ht="15">
      <c r="A752" s="24" t="s">
        <v>60</v>
      </c>
      <c r="B752" s="18" t="s">
        <v>110</v>
      </c>
      <c r="C752" s="15" t="s">
        <v>111</v>
      </c>
      <c r="D752" s="16" t="s">
        <v>236</v>
      </c>
      <c r="E752" s="17" t="s">
        <v>236</v>
      </c>
      <c r="F752" s="17" t="s">
        <v>236</v>
      </c>
      <c r="G752" s="17" t="s">
        <v>236</v>
      </c>
      <c r="H752" s="17" t="s">
        <v>236</v>
      </c>
      <c r="I752" s="17" t="s">
        <v>236</v>
      </c>
      <c r="J752" s="17" t="s">
        <v>236</v>
      </c>
      <c r="K752" s="17" t="s">
        <v>236</v>
      </c>
      <c r="L752" s="17" t="s">
        <v>236</v>
      </c>
      <c r="M752" s="17" t="s">
        <v>236</v>
      </c>
      <c r="N752" s="17" t="s">
        <v>236</v>
      </c>
      <c r="O752" s="17" t="s">
        <v>236</v>
      </c>
      <c r="P752" s="17" t="s">
        <v>236</v>
      </c>
      <c r="Q752" s="17" t="s">
        <v>236</v>
      </c>
      <c r="R752" s="17" t="s">
        <v>236</v>
      </c>
      <c r="S752" s="17" t="s">
        <v>236</v>
      </c>
      <c r="T752" s="17" t="s">
        <v>236</v>
      </c>
      <c r="U752" s="17" t="s">
        <v>236</v>
      </c>
      <c r="V752" s="17" t="s">
        <v>236</v>
      </c>
      <c r="W752" s="17" t="s">
        <v>236</v>
      </c>
      <c r="X752" s="17" t="s">
        <v>236</v>
      </c>
      <c r="Y752" s="17" t="s">
        <v>236</v>
      </c>
      <c r="Z752" s="17" t="s">
        <v>236</v>
      </c>
      <c r="AA752" s="17" t="s">
        <v>236</v>
      </c>
      <c r="AB752" s="17" t="s">
        <v>236</v>
      </c>
      <c r="AC752" s="17" t="s">
        <v>236</v>
      </c>
      <c r="AD752" s="151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237</v>
      </c>
      <c r="C753" s="9" t="s">
        <v>237</v>
      </c>
      <c r="D753" s="149" t="s">
        <v>239</v>
      </c>
      <c r="E753" s="150" t="s">
        <v>241</v>
      </c>
      <c r="F753" s="150" t="s">
        <v>242</v>
      </c>
      <c r="G753" s="150" t="s">
        <v>243</v>
      </c>
      <c r="H753" s="150" t="s">
        <v>244</v>
      </c>
      <c r="I753" s="150" t="s">
        <v>245</v>
      </c>
      <c r="J753" s="150" t="s">
        <v>246</v>
      </c>
      <c r="K753" s="150" t="s">
        <v>247</v>
      </c>
      <c r="L753" s="150" t="s">
        <v>248</v>
      </c>
      <c r="M753" s="150" t="s">
        <v>249</v>
      </c>
      <c r="N753" s="150" t="s">
        <v>250</v>
      </c>
      <c r="O753" s="150" t="s">
        <v>251</v>
      </c>
      <c r="P753" s="150" t="s">
        <v>252</v>
      </c>
      <c r="Q753" s="150" t="s">
        <v>253</v>
      </c>
      <c r="R753" s="150" t="s">
        <v>254</v>
      </c>
      <c r="S753" s="150" t="s">
        <v>255</v>
      </c>
      <c r="T753" s="150" t="s">
        <v>256</v>
      </c>
      <c r="U753" s="150" t="s">
        <v>257</v>
      </c>
      <c r="V753" s="150" t="s">
        <v>258</v>
      </c>
      <c r="W753" s="150" t="s">
        <v>259</v>
      </c>
      <c r="X753" s="150" t="s">
        <v>260</v>
      </c>
      <c r="Y753" s="150" t="s">
        <v>261</v>
      </c>
      <c r="Z753" s="150" t="s">
        <v>263</v>
      </c>
      <c r="AA753" s="150" t="s">
        <v>264</v>
      </c>
      <c r="AB753" s="150" t="s">
        <v>265</v>
      </c>
      <c r="AC753" s="150" t="s">
        <v>266</v>
      </c>
      <c r="AD753" s="151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1</v>
      </c>
    </row>
    <row r="754" spans="1:65">
      <c r="A754" s="29"/>
      <c r="B754" s="19"/>
      <c r="C754" s="9"/>
      <c r="D754" s="10" t="s">
        <v>114</v>
      </c>
      <c r="E754" s="11" t="s">
        <v>287</v>
      </c>
      <c r="F754" s="11" t="s">
        <v>287</v>
      </c>
      <c r="G754" s="11" t="s">
        <v>114</v>
      </c>
      <c r="H754" s="11" t="s">
        <v>287</v>
      </c>
      <c r="I754" s="11" t="s">
        <v>288</v>
      </c>
      <c r="J754" s="11" t="s">
        <v>288</v>
      </c>
      <c r="K754" s="11" t="s">
        <v>114</v>
      </c>
      <c r="L754" s="11" t="s">
        <v>288</v>
      </c>
      <c r="M754" s="11" t="s">
        <v>114</v>
      </c>
      <c r="N754" s="11" t="s">
        <v>287</v>
      </c>
      <c r="O754" s="11" t="s">
        <v>288</v>
      </c>
      <c r="P754" s="11" t="s">
        <v>288</v>
      </c>
      <c r="Q754" s="11" t="s">
        <v>288</v>
      </c>
      <c r="R754" s="11" t="s">
        <v>288</v>
      </c>
      <c r="S754" s="11" t="s">
        <v>288</v>
      </c>
      <c r="T754" s="11" t="s">
        <v>288</v>
      </c>
      <c r="U754" s="11" t="s">
        <v>114</v>
      </c>
      <c r="V754" s="11" t="s">
        <v>287</v>
      </c>
      <c r="W754" s="11" t="s">
        <v>114</v>
      </c>
      <c r="X754" s="11" t="s">
        <v>288</v>
      </c>
      <c r="Y754" s="11" t="s">
        <v>114</v>
      </c>
      <c r="Z754" s="11" t="s">
        <v>288</v>
      </c>
      <c r="AA754" s="11" t="s">
        <v>114</v>
      </c>
      <c r="AB754" s="11" t="s">
        <v>114</v>
      </c>
      <c r="AC754" s="11" t="s">
        <v>114</v>
      </c>
      <c r="AD754" s="151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151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8">
        <v>1</v>
      </c>
      <c r="C756" s="14">
        <v>1</v>
      </c>
      <c r="D756" s="200">
        <v>0.46999999999999992</v>
      </c>
      <c r="E756" s="200">
        <v>0.43</v>
      </c>
      <c r="F756" s="201">
        <v>0.4</v>
      </c>
      <c r="G756" s="200">
        <v>0.46449999999999997</v>
      </c>
      <c r="H756" s="200">
        <v>0.49667429792415391</v>
      </c>
      <c r="I756" s="200">
        <v>0.45999999999999996</v>
      </c>
      <c r="J756" s="200">
        <v>0.51</v>
      </c>
      <c r="K756" s="200">
        <v>0.45887499999999998</v>
      </c>
      <c r="L756" s="200">
        <v>0.46999999999999992</v>
      </c>
      <c r="M756" s="200">
        <v>0.45100000000000001</v>
      </c>
      <c r="N756" s="200">
        <v>0.48</v>
      </c>
      <c r="O756" s="200">
        <v>0.48</v>
      </c>
      <c r="P756" s="200">
        <v>0.46999999999999992</v>
      </c>
      <c r="Q756" s="200">
        <v>0.46999999999999992</v>
      </c>
      <c r="R756" s="200">
        <v>0.45999999999999996</v>
      </c>
      <c r="S756" s="200">
        <v>0.51</v>
      </c>
      <c r="T756" s="200">
        <v>0.4541</v>
      </c>
      <c r="U756" s="200">
        <v>0.44800000000000006</v>
      </c>
      <c r="V756" s="200">
        <v>0.52</v>
      </c>
      <c r="W756" s="201">
        <v>0.21</v>
      </c>
      <c r="X756" s="200">
        <v>0.45999999999999996</v>
      </c>
      <c r="Y756" s="200">
        <v>0.4894</v>
      </c>
      <c r="Z756" s="200">
        <v>0.47899999999999998</v>
      </c>
      <c r="AA756" s="200">
        <v>0.46276878600878069</v>
      </c>
      <c r="AB756" s="200">
        <v>0.45599999999999996</v>
      </c>
      <c r="AC756" s="200">
        <v>0.46899999999999997</v>
      </c>
      <c r="AD756" s="202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F756" s="203"/>
      <c r="BG756" s="203"/>
      <c r="BH756" s="203"/>
      <c r="BI756" s="203"/>
      <c r="BJ756" s="203"/>
      <c r="BK756" s="203"/>
      <c r="BL756" s="203"/>
      <c r="BM756" s="204">
        <v>1</v>
      </c>
    </row>
    <row r="757" spans="1:65">
      <c r="A757" s="29"/>
      <c r="B757" s="19">
        <v>1</v>
      </c>
      <c r="C757" s="9">
        <v>2</v>
      </c>
      <c r="D757" s="23">
        <v>0.46999999999999992</v>
      </c>
      <c r="E757" s="23">
        <v>0.42</v>
      </c>
      <c r="F757" s="206">
        <v>0.5</v>
      </c>
      <c r="G757" s="23">
        <v>0.45649999999999996</v>
      </c>
      <c r="H757" s="23">
        <v>0.50082593226719219</v>
      </c>
      <c r="I757" s="23">
        <v>0.45999999999999996</v>
      </c>
      <c r="J757" s="23">
        <v>0.5</v>
      </c>
      <c r="K757" s="23">
        <v>0.45863199999999998</v>
      </c>
      <c r="L757" s="23">
        <v>0.45999999999999996</v>
      </c>
      <c r="M757" s="23">
        <v>0.45500000000000002</v>
      </c>
      <c r="N757" s="23">
        <v>0.46999999999999992</v>
      </c>
      <c r="O757" s="23">
        <v>0.48</v>
      </c>
      <c r="P757" s="23">
        <v>0.48</v>
      </c>
      <c r="Q757" s="23">
        <v>0.45000000000000007</v>
      </c>
      <c r="R757" s="23">
        <v>0.46999999999999992</v>
      </c>
      <c r="S757" s="23">
        <v>0.5</v>
      </c>
      <c r="T757" s="23">
        <v>0.45630000000000004</v>
      </c>
      <c r="U757" s="23">
        <v>0.47399999999999992</v>
      </c>
      <c r="V757" s="23">
        <v>0.51700000000000002</v>
      </c>
      <c r="W757" s="206">
        <v>0.22</v>
      </c>
      <c r="X757" s="23">
        <v>0.46999999999999992</v>
      </c>
      <c r="Y757" s="23">
        <v>0.48770000000000002</v>
      </c>
      <c r="Z757" s="23">
        <v>0.46299999999999997</v>
      </c>
      <c r="AA757" s="23">
        <v>0.46974652087990798</v>
      </c>
      <c r="AB757" s="23">
        <v>0.45799999999999996</v>
      </c>
      <c r="AC757" s="23">
        <v>0.45599999999999996</v>
      </c>
      <c r="AD757" s="202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F757" s="203"/>
      <c r="BG757" s="203"/>
      <c r="BH757" s="203"/>
      <c r="BI757" s="203"/>
      <c r="BJ757" s="203"/>
      <c r="BK757" s="203"/>
      <c r="BL757" s="203"/>
      <c r="BM757" s="204">
        <v>11</v>
      </c>
    </row>
    <row r="758" spans="1:65">
      <c r="A758" s="29"/>
      <c r="B758" s="19">
        <v>1</v>
      </c>
      <c r="C758" s="9">
        <v>3</v>
      </c>
      <c r="D758" s="23">
        <v>0.46999999999999992</v>
      </c>
      <c r="E758" s="23">
        <v>0.42</v>
      </c>
      <c r="F758" s="206">
        <v>0.4</v>
      </c>
      <c r="G758" s="23">
        <v>0.45669999999999999</v>
      </c>
      <c r="H758" s="23">
        <v>0.49175585294669222</v>
      </c>
      <c r="I758" s="23">
        <v>0.43</v>
      </c>
      <c r="J758" s="23">
        <v>0.5</v>
      </c>
      <c r="K758" s="23">
        <v>0.45411099999999993</v>
      </c>
      <c r="L758" s="23">
        <v>0.46999999999999992</v>
      </c>
      <c r="M758" s="23">
        <v>0.45199999999999996</v>
      </c>
      <c r="N758" s="23">
        <v>0.46999999999999992</v>
      </c>
      <c r="O758" s="23">
        <v>0.48</v>
      </c>
      <c r="P758" s="23">
        <v>0.46999999999999992</v>
      </c>
      <c r="Q758" s="23">
        <v>0.45999999999999996</v>
      </c>
      <c r="R758" s="23">
        <v>0.45000000000000007</v>
      </c>
      <c r="S758" s="23">
        <v>0.5</v>
      </c>
      <c r="T758" s="23">
        <v>0.4541</v>
      </c>
      <c r="U758" s="23">
        <v>0.44700000000000001</v>
      </c>
      <c r="V758" s="23">
        <v>0.48</v>
      </c>
      <c r="W758" s="206">
        <v>0.22</v>
      </c>
      <c r="X758" s="23">
        <v>0.46999999999999992</v>
      </c>
      <c r="Y758" s="207">
        <v>0.46970000000000001</v>
      </c>
      <c r="Z758" s="23">
        <v>0.46899999999999997</v>
      </c>
      <c r="AA758" s="23">
        <v>0.45893821848106175</v>
      </c>
      <c r="AB758" s="23">
        <v>0.45700000000000002</v>
      </c>
      <c r="AC758" s="23">
        <v>0.45999999999999996</v>
      </c>
      <c r="AD758" s="202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3"/>
      <c r="AT758" s="203"/>
      <c r="AU758" s="203"/>
      <c r="AV758" s="203"/>
      <c r="AW758" s="203"/>
      <c r="AX758" s="203"/>
      <c r="AY758" s="203"/>
      <c r="AZ758" s="203"/>
      <c r="BA758" s="203"/>
      <c r="BB758" s="203"/>
      <c r="BC758" s="203"/>
      <c r="BD758" s="203"/>
      <c r="BE758" s="203"/>
      <c r="BF758" s="203"/>
      <c r="BG758" s="203"/>
      <c r="BH758" s="203"/>
      <c r="BI758" s="203"/>
      <c r="BJ758" s="203"/>
      <c r="BK758" s="203"/>
      <c r="BL758" s="203"/>
      <c r="BM758" s="204">
        <v>16</v>
      </c>
    </row>
    <row r="759" spans="1:65">
      <c r="A759" s="29"/>
      <c r="B759" s="19">
        <v>1</v>
      </c>
      <c r="C759" s="9">
        <v>4</v>
      </c>
      <c r="D759" s="23">
        <v>0.46999999999999992</v>
      </c>
      <c r="E759" s="23">
        <v>0.43</v>
      </c>
      <c r="F759" s="206">
        <v>0.4</v>
      </c>
      <c r="G759" s="23">
        <v>0.46899999999999997</v>
      </c>
      <c r="H759" s="23">
        <v>0.49392236853815402</v>
      </c>
      <c r="I759" s="23">
        <v>0.45000000000000007</v>
      </c>
      <c r="J759" s="23">
        <v>0.49</v>
      </c>
      <c r="K759" s="23">
        <v>0.45451499999999995</v>
      </c>
      <c r="L759" s="23">
        <v>0.46999999999999992</v>
      </c>
      <c r="M759" s="23">
        <v>0.443</v>
      </c>
      <c r="N759" s="23">
        <v>0.45000000000000007</v>
      </c>
      <c r="O759" s="23">
        <v>0.48</v>
      </c>
      <c r="P759" s="23">
        <v>0.48</v>
      </c>
      <c r="Q759" s="23">
        <v>0.45000000000000007</v>
      </c>
      <c r="R759" s="23">
        <v>0.45000000000000007</v>
      </c>
      <c r="S759" s="23">
        <v>0.51</v>
      </c>
      <c r="T759" s="23">
        <v>0.44330000000000003</v>
      </c>
      <c r="U759" s="23">
        <v>0.46100000000000002</v>
      </c>
      <c r="V759" s="23">
        <v>0.5</v>
      </c>
      <c r="W759" s="206">
        <v>0.22</v>
      </c>
      <c r="X759" s="23">
        <v>0.46999999999999992</v>
      </c>
      <c r="Y759" s="23">
        <v>0.4909</v>
      </c>
      <c r="Z759" s="23">
        <v>0.46899999999999997</v>
      </c>
      <c r="AA759" s="23">
        <v>0.45491003217366111</v>
      </c>
      <c r="AB759" s="23">
        <v>0.44700000000000001</v>
      </c>
      <c r="AC759" s="23">
        <v>0.47399999999999992</v>
      </c>
      <c r="AD759" s="202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F759" s="203"/>
      <c r="BG759" s="203"/>
      <c r="BH759" s="203"/>
      <c r="BI759" s="203"/>
      <c r="BJ759" s="203"/>
      <c r="BK759" s="203"/>
      <c r="BL759" s="203"/>
      <c r="BM759" s="204">
        <v>0.46830068660244778</v>
      </c>
    </row>
    <row r="760" spans="1:65">
      <c r="A760" s="29"/>
      <c r="B760" s="19">
        <v>1</v>
      </c>
      <c r="C760" s="9">
        <v>5</v>
      </c>
      <c r="D760" s="23">
        <v>0.45999999999999996</v>
      </c>
      <c r="E760" s="23">
        <v>0.43</v>
      </c>
      <c r="F760" s="206">
        <v>0.4</v>
      </c>
      <c r="G760" s="23">
        <v>0.47000000000000003</v>
      </c>
      <c r="H760" s="23">
        <v>0.49487912065307693</v>
      </c>
      <c r="I760" s="23">
        <v>0.43</v>
      </c>
      <c r="J760" s="23">
        <v>0.49</v>
      </c>
      <c r="K760" s="23">
        <v>0.452955</v>
      </c>
      <c r="L760" s="23">
        <v>0.49</v>
      </c>
      <c r="M760" s="23">
        <v>0.44999999999999996</v>
      </c>
      <c r="N760" s="23">
        <v>0.46999999999999992</v>
      </c>
      <c r="O760" s="23">
        <v>0.49</v>
      </c>
      <c r="P760" s="23">
        <v>0.49</v>
      </c>
      <c r="Q760" s="23">
        <v>0.45999999999999996</v>
      </c>
      <c r="R760" s="23">
        <v>0.45000000000000007</v>
      </c>
      <c r="S760" s="23">
        <v>0.51</v>
      </c>
      <c r="T760" s="23">
        <v>0.46389999999999998</v>
      </c>
      <c r="U760" s="23">
        <v>0.46400000000000002</v>
      </c>
      <c r="V760" s="23">
        <v>0.50800000000000001</v>
      </c>
      <c r="W760" s="206">
        <v>0.22</v>
      </c>
      <c r="X760" s="23">
        <v>0.46999999999999992</v>
      </c>
      <c r="Y760" s="23">
        <v>0.49490000000000001</v>
      </c>
      <c r="Z760" s="23">
        <v>0.46499999999999997</v>
      </c>
      <c r="AA760" s="23">
        <v>0.4714998510055069</v>
      </c>
      <c r="AB760" s="23">
        <v>0.45500000000000002</v>
      </c>
      <c r="AC760" s="23">
        <v>0.48499999999999999</v>
      </c>
      <c r="AD760" s="202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204">
        <v>52</v>
      </c>
    </row>
    <row r="761" spans="1:65">
      <c r="A761" s="29"/>
      <c r="B761" s="19">
        <v>1</v>
      </c>
      <c r="C761" s="9">
        <v>6</v>
      </c>
      <c r="D761" s="23">
        <v>0.45999999999999996</v>
      </c>
      <c r="E761" s="207">
        <v>0.46999999999999992</v>
      </c>
      <c r="F761" s="206">
        <v>0.4</v>
      </c>
      <c r="G761" s="23">
        <v>0.44660000000000005</v>
      </c>
      <c r="H761" s="23">
        <v>0.49436137433115385</v>
      </c>
      <c r="I761" s="23">
        <v>0.45999999999999996</v>
      </c>
      <c r="J761" s="23">
        <v>0.49</v>
      </c>
      <c r="K761" s="23">
        <v>0.45133800000000007</v>
      </c>
      <c r="L761" s="23">
        <v>0.45999999999999996</v>
      </c>
      <c r="M761" s="23">
        <v>0.45199999999999996</v>
      </c>
      <c r="N761" s="23">
        <v>0.48</v>
      </c>
      <c r="O761" s="23">
        <v>0.46999999999999992</v>
      </c>
      <c r="P761" s="23">
        <v>0.46999999999999992</v>
      </c>
      <c r="Q761" s="23">
        <v>0.45000000000000007</v>
      </c>
      <c r="R761" s="23">
        <v>0.44</v>
      </c>
      <c r="S761" s="23">
        <v>0.5</v>
      </c>
      <c r="T761" s="23">
        <v>0.44609999999999994</v>
      </c>
      <c r="U761" s="23">
        <v>0.46400000000000002</v>
      </c>
      <c r="V761" s="23">
        <v>0.49</v>
      </c>
      <c r="W761" s="206">
        <v>0.21</v>
      </c>
      <c r="X761" s="23">
        <v>0.45999999999999996</v>
      </c>
      <c r="Y761" s="23">
        <v>0.50139999999999996</v>
      </c>
      <c r="Z761" s="23">
        <v>0.46499999999999997</v>
      </c>
      <c r="AA761" s="23">
        <v>0.47533051554313199</v>
      </c>
      <c r="AB761" s="23">
        <v>0.45399999999999996</v>
      </c>
      <c r="AC761" s="23">
        <v>0.44800000000000006</v>
      </c>
      <c r="AD761" s="202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3"/>
      <c r="AT761" s="203"/>
      <c r="AU761" s="203"/>
      <c r="AV761" s="203"/>
      <c r="AW761" s="203"/>
      <c r="AX761" s="203"/>
      <c r="AY761" s="203"/>
      <c r="AZ761" s="203"/>
      <c r="BA761" s="203"/>
      <c r="BB761" s="203"/>
      <c r="BC761" s="203"/>
      <c r="BD761" s="203"/>
      <c r="BE761" s="203"/>
      <c r="BF761" s="203"/>
      <c r="BG761" s="203"/>
      <c r="BH761" s="203"/>
      <c r="BI761" s="203"/>
      <c r="BJ761" s="203"/>
      <c r="BK761" s="203"/>
      <c r="BL761" s="203"/>
      <c r="BM761" s="56"/>
    </row>
    <row r="762" spans="1:65">
      <c r="A762" s="29"/>
      <c r="B762" s="20" t="s">
        <v>273</v>
      </c>
      <c r="C762" s="12"/>
      <c r="D762" s="208">
        <v>0.46666666666666662</v>
      </c>
      <c r="E762" s="208">
        <v>0.43333333333333329</v>
      </c>
      <c r="F762" s="208">
        <v>0.41666666666666669</v>
      </c>
      <c r="G762" s="208">
        <v>0.46055000000000001</v>
      </c>
      <c r="H762" s="208">
        <v>0.4954031577767371</v>
      </c>
      <c r="I762" s="208">
        <v>0.44833333333333331</v>
      </c>
      <c r="J762" s="208">
        <v>0.49666666666666676</v>
      </c>
      <c r="K762" s="208">
        <v>0.455071</v>
      </c>
      <c r="L762" s="208">
        <v>0.47</v>
      </c>
      <c r="M762" s="208">
        <v>0.45050000000000007</v>
      </c>
      <c r="N762" s="208">
        <v>0.47</v>
      </c>
      <c r="O762" s="208">
        <v>0.48</v>
      </c>
      <c r="P762" s="208">
        <v>0.47666666666666657</v>
      </c>
      <c r="Q762" s="208">
        <v>0.45666666666666672</v>
      </c>
      <c r="R762" s="208">
        <v>0.45333333333333337</v>
      </c>
      <c r="S762" s="208">
        <v>0.505</v>
      </c>
      <c r="T762" s="208">
        <v>0.45296666666666668</v>
      </c>
      <c r="U762" s="208">
        <v>0.45966666666666667</v>
      </c>
      <c r="V762" s="208">
        <v>0.50249999999999995</v>
      </c>
      <c r="W762" s="208">
        <v>0.21666666666666667</v>
      </c>
      <c r="X762" s="208">
        <v>0.46666666666666662</v>
      </c>
      <c r="Y762" s="208">
        <v>0.48899999999999993</v>
      </c>
      <c r="Z762" s="208">
        <v>0.46833333333333327</v>
      </c>
      <c r="AA762" s="208">
        <v>0.46553232068200839</v>
      </c>
      <c r="AB762" s="208">
        <v>0.45450000000000007</v>
      </c>
      <c r="AC762" s="208">
        <v>0.46533333333333332</v>
      </c>
      <c r="AD762" s="202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56"/>
    </row>
    <row r="763" spans="1:65">
      <c r="A763" s="29"/>
      <c r="B763" s="3" t="s">
        <v>274</v>
      </c>
      <c r="C763" s="28"/>
      <c r="D763" s="23">
        <v>0.46999999999999992</v>
      </c>
      <c r="E763" s="23">
        <v>0.43</v>
      </c>
      <c r="F763" s="23">
        <v>0.4</v>
      </c>
      <c r="G763" s="23">
        <v>0.46060000000000001</v>
      </c>
      <c r="H763" s="23">
        <v>0.49462024749211542</v>
      </c>
      <c r="I763" s="23">
        <v>0.45500000000000002</v>
      </c>
      <c r="J763" s="23">
        <v>0.495</v>
      </c>
      <c r="K763" s="23">
        <v>0.45431299999999997</v>
      </c>
      <c r="L763" s="23">
        <v>0.46999999999999992</v>
      </c>
      <c r="M763" s="23">
        <v>0.45150000000000001</v>
      </c>
      <c r="N763" s="23">
        <v>0.46999999999999992</v>
      </c>
      <c r="O763" s="23">
        <v>0.48</v>
      </c>
      <c r="P763" s="23">
        <v>0.47499999999999998</v>
      </c>
      <c r="Q763" s="23">
        <v>0.45500000000000002</v>
      </c>
      <c r="R763" s="23">
        <v>0.45000000000000007</v>
      </c>
      <c r="S763" s="23">
        <v>0.505</v>
      </c>
      <c r="T763" s="23">
        <v>0.4541</v>
      </c>
      <c r="U763" s="23">
        <v>0.46250000000000002</v>
      </c>
      <c r="V763" s="23">
        <v>0.504</v>
      </c>
      <c r="W763" s="23">
        <v>0.22</v>
      </c>
      <c r="X763" s="23">
        <v>0.46999999999999992</v>
      </c>
      <c r="Y763" s="23">
        <v>0.49014999999999997</v>
      </c>
      <c r="Z763" s="23">
        <v>0.46699999999999997</v>
      </c>
      <c r="AA763" s="23">
        <v>0.46625765344434433</v>
      </c>
      <c r="AB763" s="23">
        <v>0.45550000000000002</v>
      </c>
      <c r="AC763" s="23">
        <v>0.46449999999999997</v>
      </c>
      <c r="AD763" s="202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F763" s="203"/>
      <c r="BG763" s="203"/>
      <c r="BH763" s="203"/>
      <c r="BI763" s="203"/>
      <c r="BJ763" s="203"/>
      <c r="BK763" s="203"/>
      <c r="BL763" s="203"/>
      <c r="BM763" s="56"/>
    </row>
    <row r="764" spans="1:65">
      <c r="A764" s="29"/>
      <c r="B764" s="3" t="s">
        <v>275</v>
      </c>
      <c r="C764" s="28"/>
      <c r="D764" s="23">
        <v>5.1639777949431982E-3</v>
      </c>
      <c r="E764" s="23">
        <v>1.8618986725025224E-2</v>
      </c>
      <c r="F764" s="23">
        <v>4.0824829046386291E-2</v>
      </c>
      <c r="G764" s="23">
        <v>8.9681101688148177E-3</v>
      </c>
      <c r="H764" s="23">
        <v>3.0944394450543949E-3</v>
      </c>
      <c r="I764" s="23">
        <v>1.4719601443879732E-2</v>
      </c>
      <c r="J764" s="23">
        <v>8.1649658092772665E-3</v>
      </c>
      <c r="K764" s="23">
        <v>3.0592357869245511E-3</v>
      </c>
      <c r="L764" s="23">
        <v>1.0954451150103331E-2</v>
      </c>
      <c r="M764" s="23">
        <v>4.0373258476372673E-3</v>
      </c>
      <c r="N764" s="23">
        <v>1.0954451150103291E-2</v>
      </c>
      <c r="O764" s="23">
        <v>6.3245553203367822E-3</v>
      </c>
      <c r="P764" s="23">
        <v>8.1649658092772942E-3</v>
      </c>
      <c r="Q764" s="23">
        <v>8.1649658092771953E-3</v>
      </c>
      <c r="R764" s="23">
        <v>1.03279555898864E-2</v>
      </c>
      <c r="S764" s="23">
        <v>5.4772255750516656E-3</v>
      </c>
      <c r="T764" s="23">
        <v>7.4001801779866603E-3</v>
      </c>
      <c r="U764" s="23">
        <v>1.0405126941400857E-2</v>
      </c>
      <c r="V764" s="23">
        <v>1.5591664439693424E-2</v>
      </c>
      <c r="W764" s="23">
        <v>5.1639777949432277E-3</v>
      </c>
      <c r="X764" s="23">
        <v>5.1639777949431982E-3</v>
      </c>
      <c r="Y764" s="23">
        <v>1.0644435165850735E-2</v>
      </c>
      <c r="Z764" s="23">
        <v>5.7503623074260908E-3</v>
      </c>
      <c r="AA764" s="23">
        <v>7.9161587261452494E-3</v>
      </c>
      <c r="AB764" s="23">
        <v>3.9370039370058962E-3</v>
      </c>
      <c r="AC764" s="23">
        <v>1.3351654079800976E-2</v>
      </c>
      <c r="AD764" s="202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F764" s="203"/>
      <c r="BG764" s="203"/>
      <c r="BH764" s="203"/>
      <c r="BI764" s="203"/>
      <c r="BJ764" s="203"/>
      <c r="BK764" s="203"/>
      <c r="BL764" s="203"/>
      <c r="BM764" s="56"/>
    </row>
    <row r="765" spans="1:65">
      <c r="A765" s="29"/>
      <c r="B765" s="3" t="s">
        <v>86</v>
      </c>
      <c r="C765" s="28"/>
      <c r="D765" s="13">
        <v>1.1065666703449712E-2</v>
      </c>
      <c r="E765" s="13">
        <v>4.2966892442365907E-2</v>
      </c>
      <c r="F765" s="13">
        <v>9.7979589711327086E-2</v>
      </c>
      <c r="G765" s="13">
        <v>1.9472609203810266E-2</v>
      </c>
      <c r="H765" s="13">
        <v>6.2463054513854409E-3</v>
      </c>
      <c r="I765" s="13">
        <v>3.2831824781887883E-2</v>
      </c>
      <c r="J765" s="13">
        <v>1.6439528475054897E-2</v>
      </c>
      <c r="K765" s="13">
        <v>6.7225461234061302E-3</v>
      </c>
      <c r="L765" s="13">
        <v>2.3307342872560279E-2</v>
      </c>
      <c r="M765" s="13">
        <v>8.9618775752214573E-3</v>
      </c>
      <c r="N765" s="13">
        <v>2.3307342872560196E-2</v>
      </c>
      <c r="O765" s="13">
        <v>1.3176156917368297E-2</v>
      </c>
      <c r="P765" s="13">
        <v>1.7129298900581739E-2</v>
      </c>
      <c r="Q765" s="13">
        <v>1.7879487173599697E-2</v>
      </c>
      <c r="R765" s="13">
        <v>2.2782254977690587E-2</v>
      </c>
      <c r="S765" s="13">
        <v>1.0845991237726071E-2</v>
      </c>
      <c r="T765" s="13">
        <v>1.6337140727029201E-2</v>
      </c>
      <c r="U765" s="13">
        <v>2.2636244252503677E-2</v>
      </c>
      <c r="V765" s="13">
        <v>3.1028187939688409E-2</v>
      </c>
      <c r="W765" s="13">
        <v>2.3833743668968742E-2</v>
      </c>
      <c r="X765" s="13">
        <v>1.1065666703449712E-2</v>
      </c>
      <c r="Y765" s="13">
        <v>2.1767761075359379E-2</v>
      </c>
      <c r="Z765" s="13">
        <v>1.227835368133685E-2</v>
      </c>
      <c r="AA765" s="13">
        <v>1.7004530887453777E-2</v>
      </c>
      <c r="AB765" s="13">
        <v>8.6622748889018612E-3</v>
      </c>
      <c r="AC765" s="13">
        <v>2.8692666360603816E-2</v>
      </c>
      <c r="AD765" s="151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276</v>
      </c>
      <c r="C766" s="28"/>
      <c r="D766" s="13">
        <v>-3.4892537690603964E-3</v>
      </c>
      <c r="E766" s="13">
        <v>-7.4668592785556043E-2</v>
      </c>
      <c r="F766" s="13">
        <v>-0.11025826229380375</v>
      </c>
      <c r="G766" s="13">
        <v>-1.6550662478587275E-2</v>
      </c>
      <c r="H766" s="13">
        <v>5.787407951698631E-2</v>
      </c>
      <c r="I766" s="13">
        <v>-4.2637890228133024E-2</v>
      </c>
      <c r="J766" s="13">
        <v>6.0572151345785974E-2</v>
      </c>
      <c r="K766" s="13">
        <v>-2.825041043272869E-2</v>
      </c>
      <c r="L766" s="13">
        <v>3.6286801325893236E-3</v>
      </c>
      <c r="M766" s="13">
        <v>-3.8011233192060567E-2</v>
      </c>
      <c r="N766" s="13">
        <v>3.6286801325893236E-3</v>
      </c>
      <c r="O766" s="13">
        <v>2.4982481837537929E-2</v>
      </c>
      <c r="P766" s="13">
        <v>1.786454793588832E-2</v>
      </c>
      <c r="Q766" s="13">
        <v>-2.484305547400889E-2</v>
      </c>
      <c r="R766" s="13">
        <v>-3.19609893756585E-2</v>
      </c>
      <c r="S766" s="13">
        <v>7.8366986099909663E-2</v>
      </c>
      <c r="T766" s="13">
        <v>-3.2743962104839985E-2</v>
      </c>
      <c r="U766" s="13">
        <v>-1.843691496252442E-2</v>
      </c>
      <c r="V766" s="13">
        <v>7.3028535673672401E-2</v>
      </c>
      <c r="W766" s="13">
        <v>-0.53733429639277797</v>
      </c>
      <c r="X766" s="13">
        <v>-3.4892537690603964E-3</v>
      </c>
      <c r="Y766" s="13">
        <v>4.4200903371991673E-2</v>
      </c>
      <c r="Z766" s="13">
        <v>6.9713181764408105E-5</v>
      </c>
      <c r="AA766" s="13">
        <v>-5.911513691180037E-3</v>
      </c>
      <c r="AB766" s="13">
        <v>-2.9469712510081014E-2</v>
      </c>
      <c r="AC766" s="13">
        <v>-6.3364273297201734E-3</v>
      </c>
      <c r="AD766" s="151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277</v>
      </c>
      <c r="C767" s="46"/>
      <c r="D767" s="44">
        <v>7.0000000000000007E-2</v>
      </c>
      <c r="E767" s="44">
        <v>1.86</v>
      </c>
      <c r="F767" s="44">
        <v>2.82</v>
      </c>
      <c r="G767" s="44">
        <v>0.28000000000000003</v>
      </c>
      <c r="H767" s="44">
        <v>1.73</v>
      </c>
      <c r="I767" s="44">
        <v>0.99</v>
      </c>
      <c r="J767" s="44">
        <v>1.81</v>
      </c>
      <c r="K767" s="44">
        <v>0.6</v>
      </c>
      <c r="L767" s="44">
        <v>0.26</v>
      </c>
      <c r="M767" s="44">
        <v>0.86</v>
      </c>
      <c r="N767" s="44">
        <v>0.26</v>
      </c>
      <c r="O767" s="44">
        <v>0.84</v>
      </c>
      <c r="P767" s="44">
        <v>0.65</v>
      </c>
      <c r="Q767" s="44">
        <v>0.51</v>
      </c>
      <c r="R767" s="44">
        <v>0.7</v>
      </c>
      <c r="S767" s="44">
        <v>2.29</v>
      </c>
      <c r="T767" s="44">
        <v>0.72</v>
      </c>
      <c r="U767" s="44">
        <v>0.33</v>
      </c>
      <c r="V767" s="44">
        <v>2.14</v>
      </c>
      <c r="W767" s="44">
        <v>14.38</v>
      </c>
      <c r="X767" s="44">
        <v>7.0000000000000007E-2</v>
      </c>
      <c r="Y767" s="44">
        <v>1.36</v>
      </c>
      <c r="Z767" s="44">
        <v>0.17</v>
      </c>
      <c r="AA767" s="44">
        <v>0.01</v>
      </c>
      <c r="AB767" s="44">
        <v>0.63</v>
      </c>
      <c r="AC767" s="44">
        <v>0.01</v>
      </c>
      <c r="AD767" s="151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BM768" s="55"/>
    </row>
    <row r="769" spans="1:65" ht="15">
      <c r="B769" s="8" t="s">
        <v>512</v>
      </c>
      <c r="BM769" s="27" t="s">
        <v>66</v>
      </c>
    </row>
    <row r="770" spans="1:65" ht="15">
      <c r="A770" s="24" t="s">
        <v>6</v>
      </c>
      <c r="B770" s="18" t="s">
        <v>110</v>
      </c>
      <c r="C770" s="15" t="s">
        <v>111</v>
      </c>
      <c r="D770" s="16" t="s">
        <v>236</v>
      </c>
      <c r="E770" s="17" t="s">
        <v>236</v>
      </c>
      <c r="F770" s="17" t="s">
        <v>236</v>
      </c>
      <c r="G770" s="17" t="s">
        <v>236</v>
      </c>
      <c r="H770" s="17" t="s">
        <v>236</v>
      </c>
      <c r="I770" s="17" t="s">
        <v>236</v>
      </c>
      <c r="J770" s="17" t="s">
        <v>236</v>
      </c>
      <c r="K770" s="17" t="s">
        <v>236</v>
      </c>
      <c r="L770" s="17" t="s">
        <v>236</v>
      </c>
      <c r="M770" s="17" t="s">
        <v>236</v>
      </c>
      <c r="N770" s="17" t="s">
        <v>236</v>
      </c>
      <c r="O770" s="17" t="s">
        <v>236</v>
      </c>
      <c r="P770" s="17" t="s">
        <v>236</v>
      </c>
      <c r="Q770" s="17" t="s">
        <v>236</v>
      </c>
      <c r="R770" s="17" t="s">
        <v>236</v>
      </c>
      <c r="S770" s="17" t="s">
        <v>236</v>
      </c>
      <c r="T770" s="17" t="s">
        <v>236</v>
      </c>
      <c r="U770" s="17" t="s">
        <v>236</v>
      </c>
      <c r="V770" s="17" t="s">
        <v>236</v>
      </c>
      <c r="W770" s="17" t="s">
        <v>236</v>
      </c>
      <c r="X770" s="17" t="s">
        <v>236</v>
      </c>
      <c r="Y770" s="17" t="s">
        <v>236</v>
      </c>
      <c r="Z770" s="17" t="s">
        <v>236</v>
      </c>
      <c r="AA770" s="17" t="s">
        <v>236</v>
      </c>
      <c r="AB770" s="151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237</v>
      </c>
      <c r="C771" s="9" t="s">
        <v>237</v>
      </c>
      <c r="D771" s="149" t="s">
        <v>239</v>
      </c>
      <c r="E771" s="150" t="s">
        <v>241</v>
      </c>
      <c r="F771" s="150" t="s">
        <v>242</v>
      </c>
      <c r="G771" s="150" t="s">
        <v>243</v>
      </c>
      <c r="H771" s="150" t="s">
        <v>244</v>
      </c>
      <c r="I771" s="150" t="s">
        <v>245</v>
      </c>
      <c r="J771" s="150" t="s">
        <v>246</v>
      </c>
      <c r="K771" s="150" t="s">
        <v>248</v>
      </c>
      <c r="L771" s="150" t="s">
        <v>249</v>
      </c>
      <c r="M771" s="150" t="s">
        <v>250</v>
      </c>
      <c r="N771" s="150" t="s">
        <v>251</v>
      </c>
      <c r="O771" s="150" t="s">
        <v>252</v>
      </c>
      <c r="P771" s="150" t="s">
        <v>253</v>
      </c>
      <c r="Q771" s="150" t="s">
        <v>254</v>
      </c>
      <c r="R771" s="150" t="s">
        <v>255</v>
      </c>
      <c r="S771" s="150" t="s">
        <v>256</v>
      </c>
      <c r="T771" s="150" t="s">
        <v>257</v>
      </c>
      <c r="U771" s="150" t="s">
        <v>258</v>
      </c>
      <c r="V771" s="150" t="s">
        <v>259</v>
      </c>
      <c r="W771" s="150" t="s">
        <v>260</v>
      </c>
      <c r="X771" s="150" t="s">
        <v>261</v>
      </c>
      <c r="Y771" s="150" t="s">
        <v>264</v>
      </c>
      <c r="Z771" s="150" t="s">
        <v>265</v>
      </c>
      <c r="AA771" s="150" t="s">
        <v>266</v>
      </c>
      <c r="AB771" s="151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287</v>
      </c>
      <c r="E772" s="11" t="s">
        <v>287</v>
      </c>
      <c r="F772" s="11" t="s">
        <v>287</v>
      </c>
      <c r="G772" s="11" t="s">
        <v>287</v>
      </c>
      <c r="H772" s="11" t="s">
        <v>287</v>
      </c>
      <c r="I772" s="11" t="s">
        <v>288</v>
      </c>
      <c r="J772" s="11" t="s">
        <v>288</v>
      </c>
      <c r="K772" s="11" t="s">
        <v>288</v>
      </c>
      <c r="L772" s="11" t="s">
        <v>287</v>
      </c>
      <c r="M772" s="11" t="s">
        <v>287</v>
      </c>
      <c r="N772" s="11" t="s">
        <v>288</v>
      </c>
      <c r="O772" s="11" t="s">
        <v>288</v>
      </c>
      <c r="P772" s="11" t="s">
        <v>288</v>
      </c>
      <c r="Q772" s="11" t="s">
        <v>288</v>
      </c>
      <c r="R772" s="11" t="s">
        <v>288</v>
      </c>
      <c r="S772" s="11" t="s">
        <v>288</v>
      </c>
      <c r="T772" s="11" t="s">
        <v>287</v>
      </c>
      <c r="U772" s="11" t="s">
        <v>114</v>
      </c>
      <c r="V772" s="11" t="s">
        <v>114</v>
      </c>
      <c r="W772" s="11" t="s">
        <v>287</v>
      </c>
      <c r="X772" s="11" t="s">
        <v>114</v>
      </c>
      <c r="Y772" s="11" t="s">
        <v>114</v>
      </c>
      <c r="Z772" s="11" t="s">
        <v>114</v>
      </c>
      <c r="AA772" s="11" t="s">
        <v>287</v>
      </c>
      <c r="AB772" s="151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2</v>
      </c>
    </row>
    <row r="773" spans="1:65">
      <c r="A773" s="29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151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1">
        <v>6.76</v>
      </c>
      <c r="E774" s="21">
        <v>5.53</v>
      </c>
      <c r="F774" s="21">
        <v>6</v>
      </c>
      <c r="G774" s="21">
        <v>6.75</v>
      </c>
      <c r="H774" s="21">
        <v>6.2053311807022693</v>
      </c>
      <c r="I774" s="21">
        <v>6.8</v>
      </c>
      <c r="J774" s="21">
        <v>6.7</v>
      </c>
      <c r="K774" s="21">
        <v>6.7</v>
      </c>
      <c r="L774" s="21">
        <v>6.7</v>
      </c>
      <c r="M774" s="21">
        <v>6.65</v>
      </c>
      <c r="N774" s="21">
        <v>6.31</v>
      </c>
      <c r="O774" s="21">
        <v>5.78</v>
      </c>
      <c r="P774" s="21">
        <v>6.62</v>
      </c>
      <c r="Q774" s="21">
        <v>6.41</v>
      </c>
      <c r="R774" s="21">
        <v>6</v>
      </c>
      <c r="S774" s="21">
        <v>6.05</v>
      </c>
      <c r="T774" s="21">
        <v>6.22</v>
      </c>
      <c r="U774" s="145">
        <v>11</v>
      </c>
      <c r="V774" s="152">
        <v>5.04</v>
      </c>
      <c r="W774" s="21">
        <v>5.62</v>
      </c>
      <c r="X774" s="145">
        <v>13.7316</v>
      </c>
      <c r="Y774" s="21">
        <v>6.5879991612292139</v>
      </c>
      <c r="Z774" s="145">
        <v>4.55</v>
      </c>
      <c r="AA774" s="21">
        <v>6.8</v>
      </c>
      <c r="AB774" s="151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>
        <v>1</v>
      </c>
      <c r="C775" s="9">
        <v>2</v>
      </c>
      <c r="D775" s="11">
        <v>6.58</v>
      </c>
      <c r="E775" s="11">
        <v>6.03</v>
      </c>
      <c r="F775" s="11">
        <v>6.1</v>
      </c>
      <c r="G775" s="11"/>
      <c r="H775" s="11">
        <v>6.5588468016599535</v>
      </c>
      <c r="I775" s="11">
        <v>6.9</v>
      </c>
      <c r="J775" s="11">
        <v>6.99</v>
      </c>
      <c r="K775" s="11">
        <v>6.29</v>
      </c>
      <c r="L775" s="11">
        <v>6.7</v>
      </c>
      <c r="M775" s="11">
        <v>6.74</v>
      </c>
      <c r="N775" s="11">
        <v>6.45</v>
      </c>
      <c r="O775" s="11">
        <v>5.91</v>
      </c>
      <c r="P775" s="11">
        <v>6.45</v>
      </c>
      <c r="Q775" s="11">
        <v>6.52</v>
      </c>
      <c r="R775" s="11">
        <v>6.1</v>
      </c>
      <c r="S775" s="11">
        <v>5.95</v>
      </c>
      <c r="T775" s="11">
        <v>6.46</v>
      </c>
      <c r="U775" s="146">
        <v>7</v>
      </c>
      <c r="V775" s="11">
        <v>5.97</v>
      </c>
      <c r="W775" s="11">
        <v>5.68</v>
      </c>
      <c r="X775" s="146">
        <v>13.6951</v>
      </c>
      <c r="Y775" s="11">
        <v>6.17198196897915</v>
      </c>
      <c r="Z775" s="146">
        <v>7.18</v>
      </c>
      <c r="AA775" s="11">
        <v>6.81</v>
      </c>
      <c r="AB775" s="151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36</v>
      </c>
    </row>
    <row r="776" spans="1:65">
      <c r="A776" s="29"/>
      <c r="B776" s="19">
        <v>1</v>
      </c>
      <c r="C776" s="9">
        <v>3</v>
      </c>
      <c r="D776" s="11">
        <v>6.9</v>
      </c>
      <c r="E776" s="11">
        <v>5.98</v>
      </c>
      <c r="F776" s="11">
        <v>6.1</v>
      </c>
      <c r="G776" s="11">
        <v>6.58</v>
      </c>
      <c r="H776" s="11">
        <v>6.6128212021476473</v>
      </c>
      <c r="I776" s="11">
        <v>6.5</v>
      </c>
      <c r="J776" s="11">
        <v>7.11</v>
      </c>
      <c r="K776" s="11">
        <v>6.88</v>
      </c>
      <c r="L776" s="11">
        <v>6.7</v>
      </c>
      <c r="M776" s="147">
        <v>7.24</v>
      </c>
      <c r="N776" s="11">
        <v>6.59</v>
      </c>
      <c r="O776" s="11">
        <v>5.84</v>
      </c>
      <c r="P776" s="11">
        <v>6.55</v>
      </c>
      <c r="Q776" s="11">
        <v>6.41</v>
      </c>
      <c r="R776" s="11">
        <v>5.87</v>
      </c>
      <c r="S776" s="11">
        <v>6.01</v>
      </c>
      <c r="T776" s="11">
        <v>6.21</v>
      </c>
      <c r="U776" s="146">
        <v>7</v>
      </c>
      <c r="V776" s="11">
        <v>5.59</v>
      </c>
      <c r="W776" s="11">
        <v>5.69</v>
      </c>
      <c r="X776" s="146">
        <v>12.218999999999999</v>
      </c>
      <c r="Y776" s="11">
        <v>6.4639229395822682</v>
      </c>
      <c r="Z776" s="146">
        <v>3.65</v>
      </c>
      <c r="AA776" s="11">
        <v>6.67</v>
      </c>
      <c r="AB776" s="151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16</v>
      </c>
    </row>
    <row r="777" spans="1:65">
      <c r="A777" s="29"/>
      <c r="B777" s="19">
        <v>1</v>
      </c>
      <c r="C777" s="9">
        <v>4</v>
      </c>
      <c r="D777" s="11">
        <v>7.28</v>
      </c>
      <c r="E777" s="11">
        <v>5.53</v>
      </c>
      <c r="F777" s="11">
        <v>6.1</v>
      </c>
      <c r="G777" s="11">
        <v>6.87</v>
      </c>
      <c r="H777" s="11">
        <v>6.5055291938859305</v>
      </c>
      <c r="I777" s="11">
        <v>6.8</v>
      </c>
      <c r="J777" s="11">
        <v>6.79</v>
      </c>
      <c r="K777" s="11">
        <v>6.62</v>
      </c>
      <c r="L777" s="11">
        <v>6.7</v>
      </c>
      <c r="M777" s="11">
        <v>6.78</v>
      </c>
      <c r="N777" s="11">
        <v>6.6</v>
      </c>
      <c r="O777" s="11">
        <v>6.07</v>
      </c>
      <c r="P777" s="11">
        <v>6.33</v>
      </c>
      <c r="Q777" s="11">
        <v>6.44</v>
      </c>
      <c r="R777" s="11">
        <v>6.35</v>
      </c>
      <c r="S777" s="11">
        <v>5.99</v>
      </c>
      <c r="T777" s="11">
        <v>6.22</v>
      </c>
      <c r="U777" s="146">
        <v>10</v>
      </c>
      <c r="V777" s="11">
        <v>5.86</v>
      </c>
      <c r="W777" s="11">
        <v>5.63</v>
      </c>
      <c r="X777" s="146">
        <v>9.3886000000000003</v>
      </c>
      <c r="Y777" s="11">
        <v>6.1649842931985432</v>
      </c>
      <c r="Z777" s="146">
        <v>5.55</v>
      </c>
      <c r="AA777" s="11">
        <v>7.14</v>
      </c>
      <c r="AB777" s="151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6.3768785524859943</v>
      </c>
    </row>
    <row r="778" spans="1:65">
      <c r="A778" s="29"/>
      <c r="B778" s="19">
        <v>1</v>
      </c>
      <c r="C778" s="9">
        <v>5</v>
      </c>
      <c r="D778" s="11">
        <v>6.25</v>
      </c>
      <c r="E778" s="11">
        <v>5.97</v>
      </c>
      <c r="F778" s="11">
        <v>6.2</v>
      </c>
      <c r="G778" s="11">
        <v>6.59</v>
      </c>
      <c r="H778" s="11">
        <v>6.7360241339932205</v>
      </c>
      <c r="I778" s="11">
        <v>6.4</v>
      </c>
      <c r="J778" s="11">
        <v>6.97</v>
      </c>
      <c r="K778" s="11">
        <v>6.37</v>
      </c>
      <c r="L778" s="11">
        <v>6.6</v>
      </c>
      <c r="M778" s="11">
        <v>6.8</v>
      </c>
      <c r="N778" s="11">
        <v>6.91</v>
      </c>
      <c r="O778" s="11">
        <v>5.94</v>
      </c>
      <c r="P778" s="11">
        <v>6.71</v>
      </c>
      <c r="Q778" s="11">
        <v>6.43</v>
      </c>
      <c r="R778" s="11">
        <v>6.17</v>
      </c>
      <c r="S778" s="11">
        <v>6.1</v>
      </c>
      <c r="T778" s="11">
        <v>6.33</v>
      </c>
      <c r="U778" s="146">
        <v>11</v>
      </c>
      <c r="V778" s="11">
        <v>5.6</v>
      </c>
      <c r="W778" s="11">
        <v>5.6</v>
      </c>
      <c r="X778" s="146">
        <v>8.4588000000000001</v>
      </c>
      <c r="Y778" s="11">
        <v>6.5320940921644555</v>
      </c>
      <c r="Z778" s="146">
        <v>4.42</v>
      </c>
      <c r="AA778" s="11">
        <v>7.05</v>
      </c>
      <c r="AB778" s="151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53</v>
      </c>
    </row>
    <row r="779" spans="1:65">
      <c r="A779" s="29"/>
      <c r="B779" s="19">
        <v>1</v>
      </c>
      <c r="C779" s="9">
        <v>6</v>
      </c>
      <c r="D779" s="147">
        <v>7.78</v>
      </c>
      <c r="E779" s="11">
        <v>6.53</v>
      </c>
      <c r="F779" s="11">
        <v>5.9</v>
      </c>
      <c r="G779" s="11">
        <v>6.56</v>
      </c>
      <c r="H779" s="11">
        <v>6.2812510131968562</v>
      </c>
      <c r="I779" s="11">
        <v>6.5</v>
      </c>
      <c r="J779" s="11">
        <v>6.77</v>
      </c>
      <c r="K779" s="11">
        <v>6.52</v>
      </c>
      <c r="L779" s="11">
        <v>6.7</v>
      </c>
      <c r="M779" s="11">
        <v>6.72</v>
      </c>
      <c r="N779" s="11">
        <v>6.41</v>
      </c>
      <c r="O779" s="11">
        <v>5.82</v>
      </c>
      <c r="P779" s="11">
        <v>6.49</v>
      </c>
      <c r="Q779" s="11">
        <v>6.33</v>
      </c>
      <c r="R779" s="11">
        <v>5.97</v>
      </c>
      <c r="S779" s="11">
        <v>6.03</v>
      </c>
      <c r="T779" s="11">
        <v>6.46</v>
      </c>
      <c r="U779" s="146">
        <v>8</v>
      </c>
      <c r="V779" s="146" t="s">
        <v>103</v>
      </c>
      <c r="W779" s="11">
        <v>5.64</v>
      </c>
      <c r="X779" s="146">
        <v>9.9075000000000006</v>
      </c>
      <c r="Y779" s="11">
        <v>6.6439116324957528</v>
      </c>
      <c r="Z779" s="146">
        <v>5.41</v>
      </c>
      <c r="AA779" s="11">
        <v>6.7</v>
      </c>
      <c r="AB779" s="151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20" t="s">
        <v>273</v>
      </c>
      <c r="C780" s="12"/>
      <c r="D780" s="22">
        <v>6.9250000000000007</v>
      </c>
      <c r="E780" s="22">
        <v>5.9283333333333337</v>
      </c>
      <c r="F780" s="22">
        <v>6.0666666666666664</v>
      </c>
      <c r="G780" s="22">
        <v>6.67</v>
      </c>
      <c r="H780" s="22">
        <v>6.4833005875976468</v>
      </c>
      <c r="I780" s="22">
        <v>6.6499999999999995</v>
      </c>
      <c r="J780" s="22">
        <v>6.8883333333333328</v>
      </c>
      <c r="K780" s="22">
        <v>6.5633333333333326</v>
      </c>
      <c r="L780" s="22">
        <v>6.6833333333333336</v>
      </c>
      <c r="M780" s="22">
        <v>6.8216666666666663</v>
      </c>
      <c r="N780" s="22">
        <v>6.544999999999999</v>
      </c>
      <c r="O780" s="22">
        <v>5.8933333333333335</v>
      </c>
      <c r="P780" s="22">
        <v>6.5250000000000012</v>
      </c>
      <c r="Q780" s="22">
        <v>6.4233333333333329</v>
      </c>
      <c r="R780" s="22">
        <v>6.0766666666666671</v>
      </c>
      <c r="S780" s="22">
        <v>6.0216666666666674</v>
      </c>
      <c r="T780" s="22">
        <v>6.3166666666666664</v>
      </c>
      <c r="U780" s="22">
        <v>9</v>
      </c>
      <c r="V780" s="22">
        <v>5.6120000000000001</v>
      </c>
      <c r="W780" s="22">
        <v>5.6433333333333335</v>
      </c>
      <c r="X780" s="22">
        <v>11.233433333333332</v>
      </c>
      <c r="Y780" s="22">
        <v>6.4274823479415639</v>
      </c>
      <c r="Z780" s="22">
        <v>5.1266666666666669</v>
      </c>
      <c r="AA780" s="22">
        <v>6.8616666666666672</v>
      </c>
      <c r="AB780" s="151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274</v>
      </c>
      <c r="C781" s="28"/>
      <c r="D781" s="11">
        <v>6.83</v>
      </c>
      <c r="E781" s="11">
        <v>5.9749999999999996</v>
      </c>
      <c r="F781" s="11">
        <v>6.1</v>
      </c>
      <c r="G781" s="11">
        <v>6.59</v>
      </c>
      <c r="H781" s="11">
        <v>6.532187997772942</v>
      </c>
      <c r="I781" s="11">
        <v>6.65</v>
      </c>
      <c r="J781" s="11">
        <v>6.88</v>
      </c>
      <c r="K781" s="11">
        <v>6.57</v>
      </c>
      <c r="L781" s="11">
        <v>6.7</v>
      </c>
      <c r="M781" s="11">
        <v>6.76</v>
      </c>
      <c r="N781" s="11">
        <v>6.52</v>
      </c>
      <c r="O781" s="11">
        <v>5.875</v>
      </c>
      <c r="P781" s="11">
        <v>6.52</v>
      </c>
      <c r="Q781" s="11">
        <v>6.42</v>
      </c>
      <c r="R781" s="11">
        <v>6.05</v>
      </c>
      <c r="S781" s="11">
        <v>6.02</v>
      </c>
      <c r="T781" s="11">
        <v>6.2750000000000004</v>
      </c>
      <c r="U781" s="11">
        <v>9</v>
      </c>
      <c r="V781" s="11">
        <v>5.6</v>
      </c>
      <c r="W781" s="11">
        <v>5.6349999999999998</v>
      </c>
      <c r="X781" s="11">
        <v>11.06325</v>
      </c>
      <c r="Y781" s="11">
        <v>6.4980085158733623</v>
      </c>
      <c r="Z781" s="11">
        <v>4.9800000000000004</v>
      </c>
      <c r="AA781" s="11">
        <v>6.8049999999999997</v>
      </c>
      <c r="AB781" s="151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275</v>
      </c>
      <c r="C782" s="28"/>
      <c r="D782" s="23">
        <v>0.54028696079028238</v>
      </c>
      <c r="E782" s="23">
        <v>0.37258108737114753</v>
      </c>
      <c r="F782" s="23">
        <v>0.10327955589886431</v>
      </c>
      <c r="G782" s="23">
        <v>0.13509256086106308</v>
      </c>
      <c r="H782" s="23">
        <v>0.20245352235915356</v>
      </c>
      <c r="I782" s="23">
        <v>0.20736441353327717</v>
      </c>
      <c r="J782" s="23">
        <v>0.15829297731316669</v>
      </c>
      <c r="K782" s="23">
        <v>0.21731697279933443</v>
      </c>
      <c r="L782" s="23">
        <v>4.082482904638652E-2</v>
      </c>
      <c r="M782" s="23">
        <v>0.21151044103463706</v>
      </c>
      <c r="N782" s="23">
        <v>0.21011901389450702</v>
      </c>
      <c r="O782" s="23">
        <v>0.10462631918722305</v>
      </c>
      <c r="P782" s="23">
        <v>0.13322912594474223</v>
      </c>
      <c r="Q782" s="23">
        <v>6.121002096606934E-2</v>
      </c>
      <c r="R782" s="23">
        <v>0.16966633922692689</v>
      </c>
      <c r="S782" s="23">
        <v>5.1542862422130256E-2</v>
      </c>
      <c r="T782" s="23">
        <v>0.11944315244779286</v>
      </c>
      <c r="U782" s="23">
        <v>1.8973665961010275</v>
      </c>
      <c r="V782" s="23">
        <v>0.3596804137008297</v>
      </c>
      <c r="W782" s="23">
        <v>3.5023801430836658E-2</v>
      </c>
      <c r="X782" s="23">
        <v>2.2861356256063874</v>
      </c>
      <c r="Y782" s="23">
        <v>0.20931530699064871</v>
      </c>
      <c r="Z782" s="23">
        <v>1.2237755785546065</v>
      </c>
      <c r="AA782" s="23">
        <v>0.19093628954880898</v>
      </c>
      <c r="AB782" s="202"/>
      <c r="AC782" s="203"/>
      <c r="AD782" s="203"/>
      <c r="AE782" s="203"/>
      <c r="AF782" s="203"/>
      <c r="AG782" s="203"/>
      <c r="AH782" s="203"/>
      <c r="AI782" s="203"/>
      <c r="AJ782" s="203"/>
      <c r="AK782" s="203"/>
      <c r="AL782" s="203"/>
      <c r="AM782" s="203"/>
      <c r="AN782" s="203"/>
      <c r="AO782" s="203"/>
      <c r="AP782" s="203"/>
      <c r="AQ782" s="203"/>
      <c r="AR782" s="203"/>
      <c r="AS782" s="203"/>
      <c r="AT782" s="203"/>
      <c r="AU782" s="203"/>
      <c r="AV782" s="203"/>
      <c r="AW782" s="203"/>
      <c r="AX782" s="203"/>
      <c r="AY782" s="203"/>
      <c r="AZ782" s="203"/>
      <c r="BA782" s="203"/>
      <c r="BB782" s="203"/>
      <c r="BC782" s="203"/>
      <c r="BD782" s="203"/>
      <c r="BE782" s="203"/>
      <c r="BF782" s="203"/>
      <c r="BG782" s="203"/>
      <c r="BH782" s="203"/>
      <c r="BI782" s="203"/>
      <c r="BJ782" s="203"/>
      <c r="BK782" s="203"/>
      <c r="BL782" s="203"/>
      <c r="BM782" s="56"/>
    </row>
    <row r="783" spans="1:65">
      <c r="A783" s="29"/>
      <c r="B783" s="3" t="s">
        <v>86</v>
      </c>
      <c r="C783" s="28"/>
      <c r="D783" s="13">
        <v>7.8019777731448706E-2</v>
      </c>
      <c r="E783" s="13">
        <v>6.284752668616489E-2</v>
      </c>
      <c r="F783" s="13">
        <v>1.7024102620691921E-2</v>
      </c>
      <c r="G783" s="13">
        <v>2.0253757250534195E-2</v>
      </c>
      <c r="H783" s="13">
        <v>3.1226922093731221E-2</v>
      </c>
      <c r="I783" s="13">
        <v>3.1182618576432661E-2</v>
      </c>
      <c r="J783" s="13">
        <v>2.2979866050786359E-2</v>
      </c>
      <c r="K783" s="13">
        <v>3.3110762742407485E-2</v>
      </c>
      <c r="L783" s="13">
        <v>6.1084532238982322E-3</v>
      </c>
      <c r="M783" s="13">
        <v>3.1005684002145675E-2</v>
      </c>
      <c r="N783" s="13">
        <v>3.210374543842736E-2</v>
      </c>
      <c r="O783" s="13">
        <v>1.7753334703714319E-2</v>
      </c>
      <c r="P783" s="13">
        <v>2.0418256849768921E-2</v>
      </c>
      <c r="Q783" s="13">
        <v>9.5293234508670496E-3</v>
      </c>
      <c r="R783" s="13">
        <v>2.7920955440525544E-2</v>
      </c>
      <c r="S783" s="13">
        <v>8.5595675209737473E-3</v>
      </c>
      <c r="T783" s="13">
        <v>1.8909206192262721E-2</v>
      </c>
      <c r="U783" s="13">
        <v>0.21081851067789195</v>
      </c>
      <c r="V783" s="13">
        <v>6.4091306789171368E-2</v>
      </c>
      <c r="W783" s="13">
        <v>6.2062258885121069E-3</v>
      </c>
      <c r="X783" s="13">
        <v>0.20351174549838319</v>
      </c>
      <c r="Y783" s="13">
        <v>3.2565675899161838E-2</v>
      </c>
      <c r="Z783" s="13">
        <v>0.2387078501732002</v>
      </c>
      <c r="AA783" s="13">
        <v>2.7826517787050128E-2</v>
      </c>
      <c r="AB783" s="151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276</v>
      </c>
      <c r="C784" s="28"/>
      <c r="D784" s="13">
        <v>8.5954506268638875E-2</v>
      </c>
      <c r="E784" s="13">
        <v>-7.033930714860448E-2</v>
      </c>
      <c r="F784" s="13">
        <v>-4.8646353112432039E-2</v>
      </c>
      <c r="G784" s="13">
        <v>4.5966289792320758E-2</v>
      </c>
      <c r="H784" s="13">
        <v>1.6688734815274886E-2</v>
      </c>
      <c r="I784" s="13">
        <v>4.2829959088295677E-2</v>
      </c>
      <c r="J784" s="13">
        <v>8.0204566644592967E-2</v>
      </c>
      <c r="K784" s="13">
        <v>2.9239192704187511E-2</v>
      </c>
      <c r="L784" s="13">
        <v>4.8057176928337331E-2</v>
      </c>
      <c r="M784" s="13">
        <v>6.9750130964509882E-2</v>
      </c>
      <c r="N784" s="13">
        <v>2.6364222892164557E-2</v>
      </c>
      <c r="O784" s="13">
        <v>-7.5827885880648149E-2</v>
      </c>
      <c r="P784" s="13">
        <v>2.322789218813992E-2</v>
      </c>
      <c r="Q784" s="13">
        <v>7.2848777760128325E-3</v>
      </c>
      <c r="R784" s="13">
        <v>-4.7078187760419388E-2</v>
      </c>
      <c r="S784" s="13">
        <v>-5.5703097196488027E-2</v>
      </c>
      <c r="T784" s="13">
        <v>-9.4422193121200815E-3</v>
      </c>
      <c r="U784" s="13">
        <v>0.41134881681122737</v>
      </c>
      <c r="V784" s="13">
        <v>-0.1199456044505991</v>
      </c>
      <c r="W784" s="13">
        <v>-0.11503201968096</v>
      </c>
      <c r="X784" s="13">
        <v>0.76158809374753322</v>
      </c>
      <c r="Y784" s="13">
        <v>7.9355118713750894E-3</v>
      </c>
      <c r="Z784" s="13">
        <v>-0.19605389620160452</v>
      </c>
      <c r="AA784" s="13">
        <v>7.6022792372559822E-2</v>
      </c>
      <c r="AB784" s="151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277</v>
      </c>
      <c r="C785" s="46"/>
      <c r="D785" s="44">
        <v>0.77</v>
      </c>
      <c r="E785" s="44">
        <v>1.05</v>
      </c>
      <c r="F785" s="44">
        <v>0.8</v>
      </c>
      <c r="G785" s="44">
        <v>0.3</v>
      </c>
      <c r="H785" s="44">
        <v>0.04</v>
      </c>
      <c r="I785" s="44">
        <v>0.27</v>
      </c>
      <c r="J785" s="44">
        <v>0.7</v>
      </c>
      <c r="K785" s="44">
        <v>0.11</v>
      </c>
      <c r="L785" s="44">
        <v>0.33</v>
      </c>
      <c r="M785" s="44">
        <v>0.57999999999999996</v>
      </c>
      <c r="N785" s="44">
        <v>7.0000000000000007E-2</v>
      </c>
      <c r="O785" s="44">
        <v>1.1100000000000001</v>
      </c>
      <c r="P785" s="44">
        <v>0.04</v>
      </c>
      <c r="Q785" s="44">
        <v>0.15</v>
      </c>
      <c r="R785" s="44">
        <v>0.78</v>
      </c>
      <c r="S785" s="44">
        <v>0.88</v>
      </c>
      <c r="T785" s="44">
        <v>0.34</v>
      </c>
      <c r="U785" s="44">
        <v>4.54</v>
      </c>
      <c r="V785" s="44">
        <v>2.57</v>
      </c>
      <c r="W785" s="44">
        <v>1.57</v>
      </c>
      <c r="X785" s="44">
        <v>8.6</v>
      </c>
      <c r="Y785" s="44">
        <v>0.14000000000000001</v>
      </c>
      <c r="Z785" s="44">
        <v>2.5</v>
      </c>
      <c r="AA785" s="44">
        <v>0.65</v>
      </c>
      <c r="AB785" s="151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BM786" s="55"/>
    </row>
    <row r="787" spans="1:65" ht="15">
      <c r="B787" s="8" t="s">
        <v>513</v>
      </c>
      <c r="BM787" s="27" t="s">
        <v>66</v>
      </c>
    </row>
    <row r="788" spans="1:65" ht="15">
      <c r="A788" s="24" t="s">
        <v>9</v>
      </c>
      <c r="B788" s="18" t="s">
        <v>110</v>
      </c>
      <c r="C788" s="15" t="s">
        <v>111</v>
      </c>
      <c r="D788" s="16" t="s">
        <v>236</v>
      </c>
      <c r="E788" s="17" t="s">
        <v>236</v>
      </c>
      <c r="F788" s="17" t="s">
        <v>236</v>
      </c>
      <c r="G788" s="17" t="s">
        <v>236</v>
      </c>
      <c r="H788" s="17" t="s">
        <v>236</v>
      </c>
      <c r="I788" s="17" t="s">
        <v>236</v>
      </c>
      <c r="J788" s="17" t="s">
        <v>236</v>
      </c>
      <c r="K788" s="17" t="s">
        <v>236</v>
      </c>
      <c r="L788" s="17" t="s">
        <v>236</v>
      </c>
      <c r="M788" s="17" t="s">
        <v>236</v>
      </c>
      <c r="N788" s="17" t="s">
        <v>236</v>
      </c>
      <c r="O788" s="17" t="s">
        <v>236</v>
      </c>
      <c r="P788" s="17" t="s">
        <v>236</v>
      </c>
      <c r="Q788" s="17" t="s">
        <v>236</v>
      </c>
      <c r="R788" s="17" t="s">
        <v>236</v>
      </c>
      <c r="S788" s="17" t="s">
        <v>236</v>
      </c>
      <c r="T788" s="17" t="s">
        <v>236</v>
      </c>
      <c r="U788" s="17" t="s">
        <v>236</v>
      </c>
      <c r="V788" s="17" t="s">
        <v>236</v>
      </c>
      <c r="W788" s="17" t="s">
        <v>236</v>
      </c>
      <c r="X788" s="17" t="s">
        <v>236</v>
      </c>
      <c r="Y788" s="17" t="s">
        <v>236</v>
      </c>
      <c r="Z788" s="17" t="s">
        <v>236</v>
      </c>
      <c r="AA788" s="17" t="s">
        <v>236</v>
      </c>
      <c r="AB788" s="151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237</v>
      </c>
      <c r="C789" s="9" t="s">
        <v>237</v>
      </c>
      <c r="D789" s="149" t="s">
        <v>239</v>
      </c>
      <c r="E789" s="150" t="s">
        <v>241</v>
      </c>
      <c r="F789" s="150" t="s">
        <v>242</v>
      </c>
      <c r="G789" s="150" t="s">
        <v>243</v>
      </c>
      <c r="H789" s="150" t="s">
        <v>244</v>
      </c>
      <c r="I789" s="150" t="s">
        <v>245</v>
      </c>
      <c r="J789" s="150" t="s">
        <v>246</v>
      </c>
      <c r="K789" s="150" t="s">
        <v>247</v>
      </c>
      <c r="L789" s="150" t="s">
        <v>248</v>
      </c>
      <c r="M789" s="150" t="s">
        <v>249</v>
      </c>
      <c r="N789" s="150" t="s">
        <v>250</v>
      </c>
      <c r="O789" s="150" t="s">
        <v>251</v>
      </c>
      <c r="P789" s="150" t="s">
        <v>252</v>
      </c>
      <c r="Q789" s="150" t="s">
        <v>253</v>
      </c>
      <c r="R789" s="150" t="s">
        <v>254</v>
      </c>
      <c r="S789" s="150" t="s">
        <v>255</v>
      </c>
      <c r="T789" s="150" t="s">
        <v>256</v>
      </c>
      <c r="U789" s="150" t="s">
        <v>257</v>
      </c>
      <c r="V789" s="150" t="s">
        <v>258</v>
      </c>
      <c r="W789" s="150" t="s">
        <v>260</v>
      </c>
      <c r="X789" s="150" t="s">
        <v>261</v>
      </c>
      <c r="Y789" s="150" t="s">
        <v>263</v>
      </c>
      <c r="Z789" s="150" t="s">
        <v>264</v>
      </c>
      <c r="AA789" s="150" t="s">
        <v>266</v>
      </c>
      <c r="AB789" s="151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287</v>
      </c>
      <c r="E790" s="11" t="s">
        <v>287</v>
      </c>
      <c r="F790" s="11" t="s">
        <v>287</v>
      </c>
      <c r="G790" s="11" t="s">
        <v>287</v>
      </c>
      <c r="H790" s="11" t="s">
        <v>287</v>
      </c>
      <c r="I790" s="11" t="s">
        <v>288</v>
      </c>
      <c r="J790" s="11" t="s">
        <v>288</v>
      </c>
      <c r="K790" s="11" t="s">
        <v>287</v>
      </c>
      <c r="L790" s="11" t="s">
        <v>288</v>
      </c>
      <c r="M790" s="11" t="s">
        <v>114</v>
      </c>
      <c r="N790" s="11" t="s">
        <v>114</v>
      </c>
      <c r="O790" s="11" t="s">
        <v>288</v>
      </c>
      <c r="P790" s="11" t="s">
        <v>288</v>
      </c>
      <c r="Q790" s="11" t="s">
        <v>288</v>
      </c>
      <c r="R790" s="11" t="s">
        <v>288</v>
      </c>
      <c r="S790" s="11" t="s">
        <v>288</v>
      </c>
      <c r="T790" s="11" t="s">
        <v>288</v>
      </c>
      <c r="U790" s="11" t="s">
        <v>287</v>
      </c>
      <c r="V790" s="11" t="s">
        <v>114</v>
      </c>
      <c r="W790" s="11" t="s">
        <v>288</v>
      </c>
      <c r="X790" s="11" t="s">
        <v>287</v>
      </c>
      <c r="Y790" s="11" t="s">
        <v>288</v>
      </c>
      <c r="Z790" s="11" t="s">
        <v>114</v>
      </c>
      <c r="AA790" s="11" t="s">
        <v>287</v>
      </c>
      <c r="AB790" s="151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151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8">
        <v>1</v>
      </c>
      <c r="C792" s="14">
        <v>1</v>
      </c>
      <c r="D792" s="145">
        <v>5.5</v>
      </c>
      <c r="E792" s="21">
        <v>4</v>
      </c>
      <c r="F792" s="145">
        <v>4</v>
      </c>
      <c r="G792" s="21">
        <v>4</v>
      </c>
      <c r="H792" s="21">
        <v>3.9992110779583916</v>
      </c>
      <c r="I792" s="145">
        <v>4</v>
      </c>
      <c r="J792" s="21">
        <v>5</v>
      </c>
      <c r="K792" s="145">
        <v>5.8302810000000003</v>
      </c>
      <c r="L792" s="21">
        <v>4.7699999999999996</v>
      </c>
      <c r="M792" s="145">
        <v>4</v>
      </c>
      <c r="N792" s="21">
        <v>4</v>
      </c>
      <c r="O792" s="21">
        <v>3.9</v>
      </c>
      <c r="P792" s="21">
        <v>3.7</v>
      </c>
      <c r="Q792" s="21">
        <v>3.8</v>
      </c>
      <c r="R792" s="21">
        <v>4.2</v>
      </c>
      <c r="S792" s="21">
        <v>4.0999999999999996</v>
      </c>
      <c r="T792" s="21">
        <v>4.1100000000000003</v>
      </c>
      <c r="U792" s="145">
        <v>2.7</v>
      </c>
      <c r="V792" s="21">
        <v>4.3</v>
      </c>
      <c r="W792" s="145" t="s">
        <v>103</v>
      </c>
      <c r="X792" s="21">
        <v>4.8034999999999997</v>
      </c>
      <c r="Y792" s="145">
        <v>3</v>
      </c>
      <c r="Z792" s="21">
        <v>4.5714985756246485</v>
      </c>
      <c r="AA792" s="21">
        <v>4.7</v>
      </c>
      <c r="AB792" s="151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46">
        <v>5.5</v>
      </c>
      <c r="E793" s="11">
        <v>3.9</v>
      </c>
      <c r="F793" s="146">
        <v>4</v>
      </c>
      <c r="G793" s="11">
        <v>4.0999999999999996</v>
      </c>
      <c r="H793" s="11">
        <v>4.0204123155983567</v>
      </c>
      <c r="I793" s="146">
        <v>4</v>
      </c>
      <c r="J793" s="11">
        <v>5.0999999999999996</v>
      </c>
      <c r="K793" s="146">
        <v>5.8276700000000003</v>
      </c>
      <c r="L793" s="11">
        <v>4.7</v>
      </c>
      <c r="M793" s="146">
        <v>4</v>
      </c>
      <c r="N793" s="11">
        <v>4</v>
      </c>
      <c r="O793" s="11">
        <v>3.8</v>
      </c>
      <c r="P793" s="11">
        <v>3.7</v>
      </c>
      <c r="Q793" s="11">
        <v>3.7</v>
      </c>
      <c r="R793" s="11">
        <v>4.4000000000000004</v>
      </c>
      <c r="S793" s="11">
        <v>4.2</v>
      </c>
      <c r="T793" s="11">
        <v>4.08</v>
      </c>
      <c r="U793" s="146">
        <v>2.8</v>
      </c>
      <c r="V793" s="11">
        <v>4.3</v>
      </c>
      <c r="W793" s="146" t="s">
        <v>103</v>
      </c>
      <c r="X793" s="11">
        <v>4.9370000000000003</v>
      </c>
      <c r="Y793" s="146">
        <v>3</v>
      </c>
      <c r="Z793" s="11">
        <v>4.1819597722539825</v>
      </c>
      <c r="AA793" s="11">
        <v>4.4000000000000004</v>
      </c>
      <c r="AB793" s="151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37</v>
      </c>
    </row>
    <row r="794" spans="1:65">
      <c r="A794" s="29"/>
      <c r="B794" s="19">
        <v>1</v>
      </c>
      <c r="C794" s="9">
        <v>3</v>
      </c>
      <c r="D794" s="146">
        <v>5.8</v>
      </c>
      <c r="E794" s="11">
        <v>4</v>
      </c>
      <c r="F794" s="146">
        <v>4</v>
      </c>
      <c r="G794" s="11">
        <v>3.8</v>
      </c>
      <c r="H794" s="11">
        <v>4.0499266074079596</v>
      </c>
      <c r="I794" s="146">
        <v>4</v>
      </c>
      <c r="J794" s="11">
        <v>5.2</v>
      </c>
      <c r="K794" s="146">
        <v>5.9499219999999999</v>
      </c>
      <c r="L794" s="11">
        <v>4.97</v>
      </c>
      <c r="M794" s="146">
        <v>4</v>
      </c>
      <c r="N794" s="11">
        <v>4.0999999999999996</v>
      </c>
      <c r="O794" s="11">
        <v>3.9</v>
      </c>
      <c r="P794" s="11">
        <v>3.8</v>
      </c>
      <c r="Q794" s="11">
        <v>3.9</v>
      </c>
      <c r="R794" s="11">
        <v>4.3</v>
      </c>
      <c r="S794" s="11">
        <v>4.0999999999999996</v>
      </c>
      <c r="T794" s="11">
        <v>4.1399999999999997</v>
      </c>
      <c r="U794" s="146">
        <v>3.7</v>
      </c>
      <c r="V794" s="11">
        <v>4.3</v>
      </c>
      <c r="W794" s="146" t="s">
        <v>103</v>
      </c>
      <c r="X794" s="11">
        <v>5.2091000000000003</v>
      </c>
      <c r="Y794" s="146">
        <v>3</v>
      </c>
      <c r="Z794" s="11">
        <v>4.11424620013329</v>
      </c>
      <c r="AA794" s="11">
        <v>4.7</v>
      </c>
      <c r="AB794" s="151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46">
        <v>5.7</v>
      </c>
      <c r="E795" s="11">
        <v>3.9</v>
      </c>
      <c r="F795" s="146">
        <v>4</v>
      </c>
      <c r="G795" s="11">
        <v>3.9</v>
      </c>
      <c r="H795" s="11">
        <v>3.9810040949757237</v>
      </c>
      <c r="I795" s="146">
        <v>4</v>
      </c>
      <c r="J795" s="11">
        <v>5</v>
      </c>
      <c r="K795" s="146">
        <v>5.8561780000000008</v>
      </c>
      <c r="L795" s="11">
        <v>4.7699999999999996</v>
      </c>
      <c r="M795" s="146">
        <v>4</v>
      </c>
      <c r="N795" s="11">
        <v>4.0999999999999996</v>
      </c>
      <c r="O795" s="11">
        <v>4</v>
      </c>
      <c r="P795" s="11">
        <v>3.8</v>
      </c>
      <c r="Q795" s="11">
        <v>3.6</v>
      </c>
      <c r="R795" s="11">
        <v>4.3</v>
      </c>
      <c r="S795" s="11">
        <v>4.0999999999999996</v>
      </c>
      <c r="T795" s="11">
        <v>4.1399999999999997</v>
      </c>
      <c r="U795" s="147">
        <v>7</v>
      </c>
      <c r="V795" s="11">
        <v>4.2</v>
      </c>
      <c r="W795" s="146" t="s">
        <v>103</v>
      </c>
      <c r="X795" s="11">
        <v>5.0804999999999998</v>
      </c>
      <c r="Y795" s="146">
        <v>3</v>
      </c>
      <c r="Z795" s="11">
        <v>4.1910107718752023</v>
      </c>
      <c r="AA795" s="11">
        <v>4.9000000000000004</v>
      </c>
      <c r="AB795" s="151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4.2591672540196317</v>
      </c>
    </row>
    <row r="796" spans="1:65">
      <c r="A796" s="29"/>
      <c r="B796" s="19">
        <v>1</v>
      </c>
      <c r="C796" s="9">
        <v>5</v>
      </c>
      <c r="D796" s="146">
        <v>5.6</v>
      </c>
      <c r="E796" s="11">
        <v>4.4000000000000004</v>
      </c>
      <c r="F796" s="146">
        <v>4</v>
      </c>
      <c r="G796" s="11">
        <v>3.6</v>
      </c>
      <c r="H796" s="11">
        <v>3.9544025632243791</v>
      </c>
      <c r="I796" s="146">
        <v>4</v>
      </c>
      <c r="J796" s="11">
        <v>5.0999999999999996</v>
      </c>
      <c r="K796" s="146">
        <v>5.8757080000000004</v>
      </c>
      <c r="L796" s="11">
        <v>4.83</v>
      </c>
      <c r="M796" s="146">
        <v>4</v>
      </c>
      <c r="N796" s="11">
        <v>4</v>
      </c>
      <c r="O796" s="11">
        <v>4.2</v>
      </c>
      <c r="P796" s="11">
        <v>3.9</v>
      </c>
      <c r="Q796" s="11">
        <v>3.9</v>
      </c>
      <c r="R796" s="11">
        <v>4.2</v>
      </c>
      <c r="S796" s="11">
        <v>4.0999999999999996</v>
      </c>
      <c r="T796" s="11">
        <v>4.1500000000000004</v>
      </c>
      <c r="U796" s="146">
        <v>2.5</v>
      </c>
      <c r="V796" s="147">
        <v>4</v>
      </c>
      <c r="W796" s="146" t="s">
        <v>103</v>
      </c>
      <c r="X796" s="11">
        <v>5.1319999999999997</v>
      </c>
      <c r="Y796" s="146">
        <v>3</v>
      </c>
      <c r="Z796" s="11">
        <v>4.3528388347566569</v>
      </c>
      <c r="AA796" s="11">
        <v>5.0999999999999996</v>
      </c>
      <c r="AB796" s="151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54</v>
      </c>
    </row>
    <row r="797" spans="1:65">
      <c r="A797" s="29"/>
      <c r="B797" s="19">
        <v>1</v>
      </c>
      <c r="C797" s="9">
        <v>6</v>
      </c>
      <c r="D797" s="146">
        <v>6</v>
      </c>
      <c r="E797" s="11">
        <v>4.2</v>
      </c>
      <c r="F797" s="146">
        <v>4</v>
      </c>
      <c r="G797" s="11">
        <v>3.7</v>
      </c>
      <c r="H797" s="11">
        <v>3.9947203164743015</v>
      </c>
      <c r="I797" s="146">
        <v>4</v>
      </c>
      <c r="J797" s="11">
        <v>5</v>
      </c>
      <c r="K797" s="146">
        <v>5.8848719999999997</v>
      </c>
      <c r="L797" s="11">
        <v>4.63</v>
      </c>
      <c r="M797" s="146">
        <v>4</v>
      </c>
      <c r="N797" s="11">
        <v>4</v>
      </c>
      <c r="O797" s="11">
        <v>3.8</v>
      </c>
      <c r="P797" s="11">
        <v>3.7</v>
      </c>
      <c r="Q797" s="11">
        <v>3.8</v>
      </c>
      <c r="R797" s="11">
        <v>4</v>
      </c>
      <c r="S797" s="11">
        <v>4.0999999999999996</v>
      </c>
      <c r="T797" s="11">
        <v>4.08</v>
      </c>
      <c r="U797" s="146">
        <v>3</v>
      </c>
      <c r="V797" s="11">
        <v>4.3</v>
      </c>
      <c r="W797" s="146" t="s">
        <v>103</v>
      </c>
      <c r="X797" s="11">
        <v>4.9889000000000001</v>
      </c>
      <c r="Y797" s="146">
        <v>3</v>
      </c>
      <c r="Z797" s="11">
        <v>4.6678252556016835</v>
      </c>
      <c r="AA797" s="11">
        <v>4.7</v>
      </c>
      <c r="AB797" s="151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20" t="s">
        <v>273</v>
      </c>
      <c r="C798" s="12"/>
      <c r="D798" s="22">
        <v>5.6833333333333336</v>
      </c>
      <c r="E798" s="22">
        <v>4.0666666666666673</v>
      </c>
      <c r="F798" s="22">
        <v>4</v>
      </c>
      <c r="G798" s="22">
        <v>3.8499999999999996</v>
      </c>
      <c r="H798" s="22">
        <v>3.9999461626065185</v>
      </c>
      <c r="I798" s="22">
        <v>4</v>
      </c>
      <c r="J798" s="22">
        <v>5.0666666666666664</v>
      </c>
      <c r="K798" s="22">
        <v>5.8707718333333334</v>
      </c>
      <c r="L798" s="22">
        <v>4.7783333333333333</v>
      </c>
      <c r="M798" s="22">
        <v>4</v>
      </c>
      <c r="N798" s="22">
        <v>4.0333333333333332</v>
      </c>
      <c r="O798" s="22">
        <v>3.9333333333333336</v>
      </c>
      <c r="P798" s="22">
        <v>3.7666666666666662</v>
      </c>
      <c r="Q798" s="22">
        <v>3.7833333333333332</v>
      </c>
      <c r="R798" s="22">
        <v>4.2333333333333334</v>
      </c>
      <c r="S798" s="22">
        <v>4.1166666666666671</v>
      </c>
      <c r="T798" s="22">
        <v>4.1166666666666671</v>
      </c>
      <c r="U798" s="22">
        <v>3.6166666666666667</v>
      </c>
      <c r="V798" s="22">
        <v>4.2333333333333334</v>
      </c>
      <c r="W798" s="22" t="s">
        <v>725</v>
      </c>
      <c r="X798" s="22">
        <v>5.0251666666666672</v>
      </c>
      <c r="Y798" s="22">
        <v>3</v>
      </c>
      <c r="Z798" s="22">
        <v>4.3465632350409109</v>
      </c>
      <c r="AA798" s="22">
        <v>4.7500000000000009</v>
      </c>
      <c r="AB798" s="151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274</v>
      </c>
      <c r="C799" s="28"/>
      <c r="D799" s="11">
        <v>5.65</v>
      </c>
      <c r="E799" s="11">
        <v>4</v>
      </c>
      <c r="F799" s="11">
        <v>4</v>
      </c>
      <c r="G799" s="11">
        <v>3.8499999999999996</v>
      </c>
      <c r="H799" s="11">
        <v>3.9969656972163463</v>
      </c>
      <c r="I799" s="11">
        <v>4</v>
      </c>
      <c r="J799" s="11">
        <v>5.05</v>
      </c>
      <c r="K799" s="11">
        <v>5.8659430000000006</v>
      </c>
      <c r="L799" s="11">
        <v>4.7699999999999996</v>
      </c>
      <c r="M799" s="11">
        <v>4</v>
      </c>
      <c r="N799" s="11">
        <v>4</v>
      </c>
      <c r="O799" s="11">
        <v>3.9</v>
      </c>
      <c r="P799" s="11">
        <v>3.75</v>
      </c>
      <c r="Q799" s="11">
        <v>3.8</v>
      </c>
      <c r="R799" s="11">
        <v>4.25</v>
      </c>
      <c r="S799" s="11">
        <v>4.0999999999999996</v>
      </c>
      <c r="T799" s="11">
        <v>4.125</v>
      </c>
      <c r="U799" s="11">
        <v>2.9</v>
      </c>
      <c r="V799" s="11">
        <v>4.3</v>
      </c>
      <c r="W799" s="11" t="s">
        <v>725</v>
      </c>
      <c r="X799" s="11">
        <v>5.0347</v>
      </c>
      <c r="Y799" s="11">
        <v>3</v>
      </c>
      <c r="Z799" s="11">
        <v>4.2719248033159296</v>
      </c>
      <c r="AA799" s="11">
        <v>4.7</v>
      </c>
      <c r="AB799" s="151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275</v>
      </c>
      <c r="C800" s="28"/>
      <c r="D800" s="23">
        <v>0.19407902170679517</v>
      </c>
      <c r="E800" s="23">
        <v>0.19663841605003518</v>
      </c>
      <c r="F800" s="23">
        <v>0</v>
      </c>
      <c r="G800" s="23">
        <v>0.18708286933869694</v>
      </c>
      <c r="H800" s="23">
        <v>3.2795668826487316E-2</v>
      </c>
      <c r="I800" s="23">
        <v>0</v>
      </c>
      <c r="J800" s="23">
        <v>8.1649658092772609E-2</v>
      </c>
      <c r="K800" s="23">
        <v>4.5162340322071975E-2</v>
      </c>
      <c r="L800" s="23">
        <v>0.11634718160173306</v>
      </c>
      <c r="M800" s="23">
        <v>0</v>
      </c>
      <c r="N800" s="23">
        <v>5.1639777949432045E-2</v>
      </c>
      <c r="O800" s="23">
        <v>0.15055453054181633</v>
      </c>
      <c r="P800" s="23">
        <v>8.1649658092772456E-2</v>
      </c>
      <c r="Q800" s="23">
        <v>0.11690451944500112</v>
      </c>
      <c r="R800" s="23">
        <v>0.13662601021279466</v>
      </c>
      <c r="S800" s="23">
        <v>4.0824829046386527E-2</v>
      </c>
      <c r="T800" s="23">
        <v>3.1411250638372593E-2</v>
      </c>
      <c r="U800" s="23">
        <v>1.7081178725915447</v>
      </c>
      <c r="V800" s="23">
        <v>0.12110601416389957</v>
      </c>
      <c r="W800" s="23" t="s">
        <v>725</v>
      </c>
      <c r="X800" s="23">
        <v>0.1459666765623808</v>
      </c>
      <c r="Y800" s="23">
        <v>0</v>
      </c>
      <c r="Z800" s="23">
        <v>0.2276429879951237</v>
      </c>
      <c r="AA800" s="23">
        <v>0.23452078799117126</v>
      </c>
      <c r="AB800" s="151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86</v>
      </c>
      <c r="C801" s="28"/>
      <c r="D801" s="13">
        <v>3.414880147333639E-2</v>
      </c>
      <c r="E801" s="13">
        <v>4.8353708864762743E-2</v>
      </c>
      <c r="F801" s="13">
        <v>0</v>
      </c>
      <c r="G801" s="13">
        <v>4.8592953074986227E-2</v>
      </c>
      <c r="H801" s="13">
        <v>8.1990275601900604E-3</v>
      </c>
      <c r="I801" s="13">
        <v>0</v>
      </c>
      <c r="J801" s="13">
        <v>1.6115064097257752E-2</v>
      </c>
      <c r="K801" s="13">
        <v>7.692743237890323E-3</v>
      </c>
      <c r="L801" s="13">
        <v>2.43489044161283E-2</v>
      </c>
      <c r="M801" s="13">
        <v>0</v>
      </c>
      <c r="N801" s="13">
        <v>1.2803250731264143E-2</v>
      </c>
      <c r="O801" s="13">
        <v>3.8276575561478725E-2</v>
      </c>
      <c r="P801" s="13">
        <v>2.1676900378612158E-2</v>
      </c>
      <c r="Q801" s="13">
        <v>3.0899872981057563E-2</v>
      </c>
      <c r="R801" s="13">
        <v>3.2273860680187713E-2</v>
      </c>
      <c r="S801" s="13">
        <v>9.9169625213894382E-3</v>
      </c>
      <c r="T801" s="13">
        <v>7.6302633129650011E-3</v>
      </c>
      <c r="U801" s="13">
        <v>0.47229065601609532</v>
      </c>
      <c r="V801" s="13">
        <v>2.8607719881236119E-2</v>
      </c>
      <c r="W801" s="13" t="s">
        <v>725</v>
      </c>
      <c r="X801" s="13">
        <v>2.9047131417673865E-2</v>
      </c>
      <c r="Y801" s="13">
        <v>0</v>
      </c>
      <c r="Z801" s="13">
        <v>5.2373099316702122E-2</v>
      </c>
      <c r="AA801" s="13">
        <v>4.9372797471825519E-2</v>
      </c>
      <c r="AB801" s="151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276</v>
      </c>
      <c r="C802" s="28"/>
      <c r="D802" s="13">
        <v>0.334376650264117</v>
      </c>
      <c r="E802" s="13">
        <v>-4.5196766379927866E-2</v>
      </c>
      <c r="F802" s="13">
        <v>-6.0849278406486573E-2</v>
      </c>
      <c r="G802" s="13">
        <v>-9.6067430466243442E-2</v>
      </c>
      <c r="H802" s="13">
        <v>-6.086191876322089E-2</v>
      </c>
      <c r="I802" s="13">
        <v>-6.0849278406486573E-2</v>
      </c>
      <c r="J802" s="13">
        <v>0.18959091401845019</v>
      </c>
      <c r="K802" s="13">
        <v>0.37838490089646837</v>
      </c>
      <c r="L802" s="13">
        <v>0.12189379950358448</v>
      </c>
      <c r="M802" s="13">
        <v>-6.0849278406486573E-2</v>
      </c>
      <c r="N802" s="13">
        <v>-5.3023022393207331E-2</v>
      </c>
      <c r="O802" s="13">
        <v>-7.6501790433045169E-2</v>
      </c>
      <c r="P802" s="13">
        <v>-0.11563307049944171</v>
      </c>
      <c r="Q802" s="13">
        <v>-0.11171994249280193</v>
      </c>
      <c r="R802" s="13">
        <v>-6.0654863135316539E-3</v>
      </c>
      <c r="S802" s="13">
        <v>-3.3457382360009058E-2</v>
      </c>
      <c r="T802" s="13">
        <v>-3.3457382360009058E-2</v>
      </c>
      <c r="U802" s="13">
        <v>-0.15085122255919836</v>
      </c>
      <c r="V802" s="13">
        <v>-6.0654863135316539E-3</v>
      </c>
      <c r="W802" s="13" t="s">
        <v>725</v>
      </c>
      <c r="X802" s="13">
        <v>0.17984722528191766</v>
      </c>
      <c r="Y802" s="13">
        <v>-0.29563695880486496</v>
      </c>
      <c r="Z802" s="13">
        <v>2.0519499660126783E-2</v>
      </c>
      <c r="AA802" s="13">
        <v>0.11524148189229733</v>
      </c>
      <c r="AB802" s="151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277</v>
      </c>
      <c r="C803" s="46"/>
      <c r="D803" s="44">
        <v>3.52</v>
      </c>
      <c r="E803" s="44">
        <v>0.11</v>
      </c>
      <c r="F803" s="44" t="s">
        <v>278</v>
      </c>
      <c r="G803" s="44">
        <v>0.6</v>
      </c>
      <c r="H803" s="44">
        <v>0.26</v>
      </c>
      <c r="I803" s="44" t="s">
        <v>278</v>
      </c>
      <c r="J803" s="44">
        <v>2.14</v>
      </c>
      <c r="K803" s="44">
        <v>3.94</v>
      </c>
      <c r="L803" s="44">
        <v>1.49</v>
      </c>
      <c r="M803" s="44" t="s">
        <v>278</v>
      </c>
      <c r="N803" s="44">
        <v>0.19</v>
      </c>
      <c r="O803" s="44">
        <v>0.41</v>
      </c>
      <c r="P803" s="44">
        <v>0.79</v>
      </c>
      <c r="Q803" s="44">
        <v>0.75</v>
      </c>
      <c r="R803" s="44">
        <v>0.26</v>
      </c>
      <c r="S803" s="44">
        <v>0</v>
      </c>
      <c r="T803" s="44">
        <v>0</v>
      </c>
      <c r="U803" s="44">
        <v>1.1200000000000001</v>
      </c>
      <c r="V803" s="44">
        <v>0.26</v>
      </c>
      <c r="W803" s="44">
        <v>3.63</v>
      </c>
      <c r="X803" s="44">
        <v>2.04</v>
      </c>
      <c r="Y803" s="44" t="s">
        <v>278</v>
      </c>
      <c r="Z803" s="44">
        <v>0.52</v>
      </c>
      <c r="AA803" s="44">
        <v>1.42</v>
      </c>
      <c r="AB803" s="151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 t="s">
        <v>300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BM804" s="55"/>
    </row>
    <row r="805" spans="1:65">
      <c r="BM805" s="55"/>
    </row>
    <row r="806" spans="1:65" ht="15">
      <c r="B806" s="8" t="s">
        <v>514</v>
      </c>
      <c r="BM806" s="27" t="s">
        <v>66</v>
      </c>
    </row>
    <row r="807" spans="1:65" ht="15">
      <c r="A807" s="24" t="s">
        <v>61</v>
      </c>
      <c r="B807" s="18" t="s">
        <v>110</v>
      </c>
      <c r="C807" s="15" t="s">
        <v>111</v>
      </c>
      <c r="D807" s="16" t="s">
        <v>236</v>
      </c>
      <c r="E807" s="17" t="s">
        <v>236</v>
      </c>
      <c r="F807" s="17" t="s">
        <v>236</v>
      </c>
      <c r="G807" s="17" t="s">
        <v>236</v>
      </c>
      <c r="H807" s="17" t="s">
        <v>236</v>
      </c>
      <c r="I807" s="17" t="s">
        <v>236</v>
      </c>
      <c r="J807" s="17" t="s">
        <v>236</v>
      </c>
      <c r="K807" s="17" t="s">
        <v>236</v>
      </c>
      <c r="L807" s="17" t="s">
        <v>236</v>
      </c>
      <c r="M807" s="17" t="s">
        <v>236</v>
      </c>
      <c r="N807" s="17" t="s">
        <v>236</v>
      </c>
      <c r="O807" s="17" t="s">
        <v>236</v>
      </c>
      <c r="P807" s="17" t="s">
        <v>236</v>
      </c>
      <c r="Q807" s="17" t="s">
        <v>236</v>
      </c>
      <c r="R807" s="17" t="s">
        <v>236</v>
      </c>
      <c r="S807" s="17" t="s">
        <v>236</v>
      </c>
      <c r="T807" s="17" t="s">
        <v>236</v>
      </c>
      <c r="U807" s="17" t="s">
        <v>236</v>
      </c>
      <c r="V807" s="17" t="s">
        <v>236</v>
      </c>
      <c r="W807" s="17" t="s">
        <v>236</v>
      </c>
      <c r="X807" s="17" t="s">
        <v>236</v>
      </c>
      <c r="Y807" s="17" t="s">
        <v>236</v>
      </c>
      <c r="Z807" s="151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237</v>
      </c>
      <c r="C808" s="9" t="s">
        <v>237</v>
      </c>
      <c r="D808" s="149" t="s">
        <v>239</v>
      </c>
      <c r="E808" s="150" t="s">
        <v>241</v>
      </c>
      <c r="F808" s="150" t="s">
        <v>242</v>
      </c>
      <c r="G808" s="150" t="s">
        <v>243</v>
      </c>
      <c r="H808" s="150" t="s">
        <v>244</v>
      </c>
      <c r="I808" s="150" t="s">
        <v>245</v>
      </c>
      <c r="J808" s="150" t="s">
        <v>246</v>
      </c>
      <c r="K808" s="150" t="s">
        <v>247</v>
      </c>
      <c r="L808" s="150" t="s">
        <v>249</v>
      </c>
      <c r="M808" s="150" t="s">
        <v>250</v>
      </c>
      <c r="N808" s="150" t="s">
        <v>251</v>
      </c>
      <c r="O808" s="150" t="s">
        <v>252</v>
      </c>
      <c r="P808" s="150" t="s">
        <v>253</v>
      </c>
      <c r="Q808" s="150" t="s">
        <v>254</v>
      </c>
      <c r="R808" s="150" t="s">
        <v>255</v>
      </c>
      <c r="S808" s="150" t="s">
        <v>256</v>
      </c>
      <c r="T808" s="150" t="s">
        <v>257</v>
      </c>
      <c r="U808" s="150" t="s">
        <v>258</v>
      </c>
      <c r="V808" s="150" t="s">
        <v>260</v>
      </c>
      <c r="W808" s="150" t="s">
        <v>264</v>
      </c>
      <c r="X808" s="150" t="s">
        <v>265</v>
      </c>
      <c r="Y808" s="150" t="s">
        <v>266</v>
      </c>
      <c r="Z808" s="151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287</v>
      </c>
      <c r="E809" s="11" t="s">
        <v>287</v>
      </c>
      <c r="F809" s="11" t="s">
        <v>287</v>
      </c>
      <c r="G809" s="11" t="s">
        <v>287</v>
      </c>
      <c r="H809" s="11" t="s">
        <v>287</v>
      </c>
      <c r="I809" s="11" t="s">
        <v>288</v>
      </c>
      <c r="J809" s="11" t="s">
        <v>288</v>
      </c>
      <c r="K809" s="11" t="s">
        <v>287</v>
      </c>
      <c r="L809" s="11" t="s">
        <v>287</v>
      </c>
      <c r="M809" s="11" t="s">
        <v>287</v>
      </c>
      <c r="N809" s="11" t="s">
        <v>288</v>
      </c>
      <c r="O809" s="11" t="s">
        <v>288</v>
      </c>
      <c r="P809" s="11" t="s">
        <v>288</v>
      </c>
      <c r="Q809" s="11" t="s">
        <v>288</v>
      </c>
      <c r="R809" s="11" t="s">
        <v>288</v>
      </c>
      <c r="S809" s="11" t="s">
        <v>288</v>
      </c>
      <c r="T809" s="11" t="s">
        <v>287</v>
      </c>
      <c r="U809" s="11" t="s">
        <v>287</v>
      </c>
      <c r="V809" s="11" t="s">
        <v>287</v>
      </c>
      <c r="W809" s="11" t="s">
        <v>114</v>
      </c>
      <c r="X809" s="11" t="s">
        <v>114</v>
      </c>
      <c r="Y809" s="11" t="s">
        <v>287</v>
      </c>
      <c r="Z809" s="151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151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8">
        <v>1</v>
      </c>
      <c r="C811" s="14">
        <v>1</v>
      </c>
      <c r="D811" s="21">
        <v>2</v>
      </c>
      <c r="E811" s="21">
        <v>1.9</v>
      </c>
      <c r="F811" s="21">
        <v>1</v>
      </c>
      <c r="G811" s="21">
        <v>1.6</v>
      </c>
      <c r="H811" s="21">
        <v>2.5982677730156247</v>
      </c>
      <c r="I811" s="21">
        <v>2.4</v>
      </c>
      <c r="J811" s="21">
        <v>1.2</v>
      </c>
      <c r="K811" s="21">
        <v>2.6598000000000002</v>
      </c>
      <c r="L811" s="21">
        <v>1</v>
      </c>
      <c r="M811" s="21">
        <v>1.2</v>
      </c>
      <c r="N811" s="21">
        <v>2</v>
      </c>
      <c r="O811" s="21">
        <v>2</v>
      </c>
      <c r="P811" s="21">
        <v>1</v>
      </c>
      <c r="Q811" s="21">
        <v>1</v>
      </c>
      <c r="R811" s="21">
        <v>1</v>
      </c>
      <c r="S811" s="21">
        <v>1.32</v>
      </c>
      <c r="T811" s="21">
        <v>1</v>
      </c>
      <c r="U811" s="21">
        <v>3</v>
      </c>
      <c r="V811" s="21">
        <v>3</v>
      </c>
      <c r="W811" s="145" t="s">
        <v>102</v>
      </c>
      <c r="X811" s="145" t="s">
        <v>95</v>
      </c>
      <c r="Y811" s="21">
        <v>2</v>
      </c>
      <c r="Z811" s="151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2</v>
      </c>
      <c r="E812" s="11">
        <v>1.4</v>
      </c>
      <c r="F812" s="11">
        <v>1</v>
      </c>
      <c r="G812" s="11">
        <v>0.9</v>
      </c>
      <c r="H812" s="11">
        <v>2.6551248231684399</v>
      </c>
      <c r="I812" s="11">
        <v>2.2999999999999998</v>
      </c>
      <c r="J812" s="11">
        <v>1.2</v>
      </c>
      <c r="K812" s="11">
        <v>2.2361</v>
      </c>
      <c r="L812" s="11">
        <v>1</v>
      </c>
      <c r="M812" s="11">
        <v>1</v>
      </c>
      <c r="N812" s="11">
        <v>2</v>
      </c>
      <c r="O812" s="11">
        <v>2</v>
      </c>
      <c r="P812" s="11">
        <v>1</v>
      </c>
      <c r="Q812" s="11">
        <v>2</v>
      </c>
      <c r="R812" s="11">
        <v>1</v>
      </c>
      <c r="S812" s="11">
        <v>1.28</v>
      </c>
      <c r="T812" s="11">
        <v>1</v>
      </c>
      <c r="U812" s="11">
        <v>3.2</v>
      </c>
      <c r="V812" s="11">
        <v>3</v>
      </c>
      <c r="W812" s="146" t="s">
        <v>102</v>
      </c>
      <c r="X812" s="146" t="s">
        <v>95</v>
      </c>
      <c r="Y812" s="11">
        <v>2</v>
      </c>
      <c r="Z812" s="151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38</v>
      </c>
    </row>
    <row r="813" spans="1:65">
      <c r="A813" s="29"/>
      <c r="B813" s="19">
        <v>1</v>
      </c>
      <c r="C813" s="9">
        <v>3</v>
      </c>
      <c r="D813" s="11">
        <v>2</v>
      </c>
      <c r="E813" s="11">
        <v>1.4</v>
      </c>
      <c r="F813" s="11">
        <v>1</v>
      </c>
      <c r="G813" s="11">
        <v>1.4</v>
      </c>
      <c r="H813" s="11">
        <v>2.49894986452902</v>
      </c>
      <c r="I813" s="11">
        <v>2.2000000000000002</v>
      </c>
      <c r="J813" s="11">
        <v>1.3</v>
      </c>
      <c r="K813" s="11">
        <v>2.7894000000000001</v>
      </c>
      <c r="L813" s="11">
        <v>1</v>
      </c>
      <c r="M813" s="11">
        <v>1.3</v>
      </c>
      <c r="N813" s="11">
        <v>2</v>
      </c>
      <c r="O813" s="11">
        <v>2</v>
      </c>
      <c r="P813" s="11">
        <v>2</v>
      </c>
      <c r="Q813" s="11">
        <v>1</v>
      </c>
      <c r="R813" s="11">
        <v>1</v>
      </c>
      <c r="S813" s="11">
        <v>1.28</v>
      </c>
      <c r="T813" s="11">
        <v>2</v>
      </c>
      <c r="U813" s="11">
        <v>2</v>
      </c>
      <c r="V813" s="11">
        <v>3</v>
      </c>
      <c r="W813" s="146" t="s">
        <v>102</v>
      </c>
      <c r="X813" s="146" t="s">
        <v>95</v>
      </c>
      <c r="Y813" s="11">
        <v>2</v>
      </c>
      <c r="Z813" s="151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2</v>
      </c>
      <c r="E814" s="11">
        <v>2</v>
      </c>
      <c r="F814" s="11">
        <v>1</v>
      </c>
      <c r="G814" s="11">
        <v>1.4</v>
      </c>
      <c r="H814" s="147">
        <v>2.3545150095965699</v>
      </c>
      <c r="I814" s="11">
        <v>2.1</v>
      </c>
      <c r="J814" s="11">
        <v>1.3</v>
      </c>
      <c r="K814" s="11">
        <v>2.5589</v>
      </c>
      <c r="L814" s="11">
        <v>1</v>
      </c>
      <c r="M814" s="11">
        <v>1.5</v>
      </c>
      <c r="N814" s="11">
        <v>2</v>
      </c>
      <c r="O814" s="11">
        <v>2</v>
      </c>
      <c r="P814" s="11">
        <v>2</v>
      </c>
      <c r="Q814" s="11">
        <v>2</v>
      </c>
      <c r="R814" s="11">
        <v>1</v>
      </c>
      <c r="S814" s="11">
        <v>1.27</v>
      </c>
      <c r="T814" s="11">
        <v>1</v>
      </c>
      <c r="U814" s="11">
        <v>2</v>
      </c>
      <c r="V814" s="11">
        <v>3</v>
      </c>
      <c r="W814" s="146" t="s">
        <v>102</v>
      </c>
      <c r="X814" s="146" t="s">
        <v>95</v>
      </c>
      <c r="Y814" s="11">
        <v>2</v>
      </c>
      <c r="Z814" s="151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1.7977113614649434</v>
      </c>
    </row>
    <row r="815" spans="1:65">
      <c r="A815" s="29"/>
      <c r="B815" s="19">
        <v>1</v>
      </c>
      <c r="C815" s="9">
        <v>5</v>
      </c>
      <c r="D815" s="11">
        <v>2</v>
      </c>
      <c r="E815" s="11">
        <v>2.2000000000000002</v>
      </c>
      <c r="F815" s="11">
        <v>1</v>
      </c>
      <c r="G815" s="11">
        <v>1.6</v>
      </c>
      <c r="H815" s="11">
        <v>2.5826718370496948</v>
      </c>
      <c r="I815" s="11">
        <v>2.2000000000000002</v>
      </c>
      <c r="J815" s="11">
        <v>1.2</v>
      </c>
      <c r="K815" s="11">
        <v>2.7433999999999998</v>
      </c>
      <c r="L815" s="11">
        <v>1</v>
      </c>
      <c r="M815" s="11">
        <v>1.3</v>
      </c>
      <c r="N815" s="11">
        <v>3</v>
      </c>
      <c r="O815" s="11">
        <v>3</v>
      </c>
      <c r="P815" s="11">
        <v>2</v>
      </c>
      <c r="Q815" s="11">
        <v>1</v>
      </c>
      <c r="R815" s="11">
        <v>1</v>
      </c>
      <c r="S815" s="147">
        <v>1.36</v>
      </c>
      <c r="T815" s="11">
        <v>1</v>
      </c>
      <c r="U815" s="11">
        <v>3.4</v>
      </c>
      <c r="V815" s="11">
        <v>3</v>
      </c>
      <c r="W815" s="146" t="s">
        <v>102</v>
      </c>
      <c r="X815" s="146" t="s">
        <v>95</v>
      </c>
      <c r="Y815" s="11">
        <v>2</v>
      </c>
      <c r="Z815" s="151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55</v>
      </c>
    </row>
    <row r="816" spans="1:65">
      <c r="A816" s="29"/>
      <c r="B816" s="19">
        <v>1</v>
      </c>
      <c r="C816" s="9">
        <v>6</v>
      </c>
      <c r="D816" s="11">
        <v>2</v>
      </c>
      <c r="E816" s="11">
        <v>2.4</v>
      </c>
      <c r="F816" s="11">
        <v>1</v>
      </c>
      <c r="G816" s="11">
        <v>0.8</v>
      </c>
      <c r="H816" s="11">
        <v>2.5991218487315351</v>
      </c>
      <c r="I816" s="11">
        <v>2.2000000000000002</v>
      </c>
      <c r="J816" s="11">
        <v>1.2</v>
      </c>
      <c r="K816" s="11">
        <v>2.5127999999999999</v>
      </c>
      <c r="L816" s="11">
        <v>2</v>
      </c>
      <c r="M816" s="11">
        <v>1.3</v>
      </c>
      <c r="N816" s="11">
        <v>2</v>
      </c>
      <c r="O816" s="11">
        <v>2</v>
      </c>
      <c r="P816" s="11">
        <v>2</v>
      </c>
      <c r="Q816" s="11">
        <v>1</v>
      </c>
      <c r="R816" s="11">
        <v>1</v>
      </c>
      <c r="S816" s="11">
        <v>1.27</v>
      </c>
      <c r="T816" s="11">
        <v>2</v>
      </c>
      <c r="U816" s="11">
        <v>3</v>
      </c>
      <c r="V816" s="11">
        <v>3</v>
      </c>
      <c r="W816" s="146" t="s">
        <v>102</v>
      </c>
      <c r="X816" s="146" t="s">
        <v>95</v>
      </c>
      <c r="Y816" s="11">
        <v>2</v>
      </c>
      <c r="Z816" s="151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273</v>
      </c>
      <c r="C817" s="12"/>
      <c r="D817" s="22">
        <v>2</v>
      </c>
      <c r="E817" s="22">
        <v>1.8833333333333331</v>
      </c>
      <c r="F817" s="22">
        <v>1</v>
      </c>
      <c r="G817" s="22">
        <v>1.2833333333333334</v>
      </c>
      <c r="H817" s="22">
        <v>2.5481085260151475</v>
      </c>
      <c r="I817" s="22">
        <v>2.2333333333333329</v>
      </c>
      <c r="J817" s="22">
        <v>1.2333333333333334</v>
      </c>
      <c r="K817" s="22">
        <v>2.5833999999999997</v>
      </c>
      <c r="L817" s="22">
        <v>1.1666666666666667</v>
      </c>
      <c r="M817" s="22">
        <v>1.2666666666666666</v>
      </c>
      <c r="N817" s="22">
        <v>2.1666666666666665</v>
      </c>
      <c r="O817" s="22">
        <v>2.1666666666666665</v>
      </c>
      <c r="P817" s="22">
        <v>1.6666666666666667</v>
      </c>
      <c r="Q817" s="22">
        <v>1.3333333333333333</v>
      </c>
      <c r="R817" s="22">
        <v>1</v>
      </c>
      <c r="S817" s="22">
        <v>1.2966666666666669</v>
      </c>
      <c r="T817" s="22">
        <v>1.3333333333333333</v>
      </c>
      <c r="U817" s="22">
        <v>2.7666666666666671</v>
      </c>
      <c r="V817" s="22">
        <v>3</v>
      </c>
      <c r="W817" s="22" t="s">
        <v>725</v>
      </c>
      <c r="X817" s="22" t="s">
        <v>725</v>
      </c>
      <c r="Y817" s="22">
        <v>2</v>
      </c>
      <c r="Z817" s="151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274</v>
      </c>
      <c r="C818" s="28"/>
      <c r="D818" s="11">
        <v>2</v>
      </c>
      <c r="E818" s="11">
        <v>1.95</v>
      </c>
      <c r="F818" s="11">
        <v>1</v>
      </c>
      <c r="G818" s="11">
        <v>1.4</v>
      </c>
      <c r="H818" s="11">
        <v>2.5904698050326598</v>
      </c>
      <c r="I818" s="11">
        <v>2.2000000000000002</v>
      </c>
      <c r="J818" s="11">
        <v>1.2</v>
      </c>
      <c r="K818" s="11">
        <v>2.6093500000000001</v>
      </c>
      <c r="L818" s="11">
        <v>1</v>
      </c>
      <c r="M818" s="11">
        <v>1.3</v>
      </c>
      <c r="N818" s="11">
        <v>2</v>
      </c>
      <c r="O818" s="11">
        <v>2</v>
      </c>
      <c r="P818" s="11">
        <v>2</v>
      </c>
      <c r="Q818" s="11">
        <v>1</v>
      </c>
      <c r="R818" s="11">
        <v>1</v>
      </c>
      <c r="S818" s="11">
        <v>1.28</v>
      </c>
      <c r="T818" s="11">
        <v>1</v>
      </c>
      <c r="U818" s="11">
        <v>3</v>
      </c>
      <c r="V818" s="11">
        <v>3</v>
      </c>
      <c r="W818" s="11" t="s">
        <v>725</v>
      </c>
      <c r="X818" s="11" t="s">
        <v>725</v>
      </c>
      <c r="Y818" s="11">
        <v>2</v>
      </c>
      <c r="Z818" s="151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275</v>
      </c>
      <c r="C819" s="28"/>
      <c r="D819" s="23">
        <v>0</v>
      </c>
      <c r="E819" s="23">
        <v>0.41190613817551686</v>
      </c>
      <c r="F819" s="23">
        <v>0</v>
      </c>
      <c r="G819" s="23">
        <v>0.34880749227427277</v>
      </c>
      <c r="H819" s="23">
        <v>0.10738756266785421</v>
      </c>
      <c r="I819" s="23">
        <v>0.10327955589886435</v>
      </c>
      <c r="J819" s="23">
        <v>5.1639777949432274E-2</v>
      </c>
      <c r="K819" s="23">
        <v>0.20003742649814313</v>
      </c>
      <c r="L819" s="23">
        <v>0.40824829046386318</v>
      </c>
      <c r="M819" s="23">
        <v>0.16329931618554491</v>
      </c>
      <c r="N819" s="23">
        <v>0.40824829046386274</v>
      </c>
      <c r="O819" s="23">
        <v>0.40824829046386274</v>
      </c>
      <c r="P819" s="23">
        <v>0.51639777949432208</v>
      </c>
      <c r="Q819" s="23">
        <v>0.51639777949432231</v>
      </c>
      <c r="R819" s="23">
        <v>0</v>
      </c>
      <c r="S819" s="23">
        <v>3.6147844564602592E-2</v>
      </c>
      <c r="T819" s="23">
        <v>0.51639777949432231</v>
      </c>
      <c r="U819" s="23">
        <v>0.6121002096606929</v>
      </c>
      <c r="V819" s="23">
        <v>0</v>
      </c>
      <c r="W819" s="23" t="s">
        <v>725</v>
      </c>
      <c r="X819" s="23" t="s">
        <v>725</v>
      </c>
      <c r="Y819" s="23">
        <v>0</v>
      </c>
      <c r="Z819" s="151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86</v>
      </c>
      <c r="C820" s="28"/>
      <c r="D820" s="13">
        <v>0</v>
      </c>
      <c r="E820" s="13">
        <v>0.21871122381000899</v>
      </c>
      <c r="F820" s="13">
        <v>0</v>
      </c>
      <c r="G820" s="13">
        <v>0.27179804592800472</v>
      </c>
      <c r="H820" s="13">
        <v>4.214403019787856E-2</v>
      </c>
      <c r="I820" s="13">
        <v>4.6244577268148228E-2</v>
      </c>
      <c r="J820" s="13">
        <v>4.1870090229269408E-2</v>
      </c>
      <c r="K820" s="13">
        <v>7.7431844274267692E-2</v>
      </c>
      <c r="L820" s="13">
        <v>0.34992710611188271</v>
      </c>
      <c r="M820" s="13">
        <v>0.12892051277806177</v>
      </c>
      <c r="N820" s="13">
        <v>0.1884222879063982</v>
      </c>
      <c r="O820" s="13">
        <v>0.1884222879063982</v>
      </c>
      <c r="P820" s="13">
        <v>0.30983866769659324</v>
      </c>
      <c r="Q820" s="13">
        <v>0.38729833462074176</v>
      </c>
      <c r="R820" s="13">
        <v>0</v>
      </c>
      <c r="S820" s="13">
        <v>2.7877515088382456E-2</v>
      </c>
      <c r="T820" s="13">
        <v>0.38729833462074176</v>
      </c>
      <c r="U820" s="13">
        <v>0.22124103963639499</v>
      </c>
      <c r="V820" s="13">
        <v>0</v>
      </c>
      <c r="W820" s="13" t="s">
        <v>725</v>
      </c>
      <c r="X820" s="13" t="s">
        <v>725</v>
      </c>
      <c r="Y820" s="13">
        <v>0</v>
      </c>
      <c r="Z820" s="151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276</v>
      </c>
      <c r="C821" s="28"/>
      <c r="D821" s="13">
        <v>0.11252564948480548</v>
      </c>
      <c r="E821" s="13">
        <v>4.7628319931525054E-2</v>
      </c>
      <c r="F821" s="13">
        <v>-0.44373717525759726</v>
      </c>
      <c r="G821" s="13">
        <v>-0.28612937491391643</v>
      </c>
      <c r="H821" s="13">
        <v>0.41741804643138614</v>
      </c>
      <c r="I821" s="13">
        <v>0.24232030859136588</v>
      </c>
      <c r="J821" s="13">
        <v>-0.31394251615103663</v>
      </c>
      <c r="K821" s="13">
        <v>0.4370493814395231</v>
      </c>
      <c r="L821" s="13">
        <v>-0.35102670446719675</v>
      </c>
      <c r="M821" s="13">
        <v>-0.29540042199295657</v>
      </c>
      <c r="N821" s="13">
        <v>0.20523612027520577</v>
      </c>
      <c r="O821" s="13">
        <v>0.20523612027520577</v>
      </c>
      <c r="P821" s="13">
        <v>-7.2895292095995434E-2</v>
      </c>
      <c r="Q821" s="13">
        <v>-0.25831623367679635</v>
      </c>
      <c r="R821" s="13">
        <v>-0.44373717525759726</v>
      </c>
      <c r="S821" s="13">
        <v>-0.27871253725068434</v>
      </c>
      <c r="T821" s="13">
        <v>-0.25831623367679635</v>
      </c>
      <c r="U821" s="13">
        <v>0.5389938151206477</v>
      </c>
      <c r="V821" s="13">
        <v>0.66878847422720811</v>
      </c>
      <c r="W821" s="13" t="s">
        <v>725</v>
      </c>
      <c r="X821" s="13" t="s">
        <v>725</v>
      </c>
      <c r="Y821" s="13">
        <v>0.11252564948480548</v>
      </c>
      <c r="Z821" s="151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277</v>
      </c>
      <c r="C822" s="46"/>
      <c r="D822" s="44">
        <v>0.3</v>
      </c>
      <c r="E822" s="44">
        <v>0.15</v>
      </c>
      <c r="F822" s="44">
        <v>1.05</v>
      </c>
      <c r="G822" s="44">
        <v>0.66</v>
      </c>
      <c r="H822" s="44">
        <v>1.04</v>
      </c>
      <c r="I822" s="44">
        <v>0.62</v>
      </c>
      <c r="J822" s="44">
        <v>0.73</v>
      </c>
      <c r="K822" s="44">
        <v>1.0900000000000001</v>
      </c>
      <c r="L822" s="44">
        <v>0.82</v>
      </c>
      <c r="M822" s="44">
        <v>0.69</v>
      </c>
      <c r="N822" s="44">
        <v>0.53</v>
      </c>
      <c r="O822" s="44">
        <v>0.53</v>
      </c>
      <c r="P822" s="44">
        <v>0.15</v>
      </c>
      <c r="Q822" s="44">
        <v>0.6</v>
      </c>
      <c r="R822" s="44">
        <v>1.05</v>
      </c>
      <c r="S822" s="44">
        <v>0.65</v>
      </c>
      <c r="T822" s="44">
        <v>0.6</v>
      </c>
      <c r="U822" s="44">
        <v>1.34</v>
      </c>
      <c r="V822" s="44">
        <v>1.65</v>
      </c>
      <c r="W822" s="44">
        <v>1.05</v>
      </c>
      <c r="X822" s="44">
        <v>4.3499999999999996</v>
      </c>
      <c r="Y822" s="44">
        <v>0.3</v>
      </c>
      <c r="Z822" s="151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BM823" s="55"/>
    </row>
    <row r="824" spans="1:65" ht="15">
      <c r="B824" s="8" t="s">
        <v>515</v>
      </c>
      <c r="BM824" s="27" t="s">
        <v>66</v>
      </c>
    </row>
    <row r="825" spans="1:65" ht="15">
      <c r="A825" s="24" t="s">
        <v>12</v>
      </c>
      <c r="B825" s="18" t="s">
        <v>110</v>
      </c>
      <c r="C825" s="15" t="s">
        <v>111</v>
      </c>
      <c r="D825" s="16" t="s">
        <v>236</v>
      </c>
      <c r="E825" s="17" t="s">
        <v>236</v>
      </c>
      <c r="F825" s="17" t="s">
        <v>236</v>
      </c>
      <c r="G825" s="17" t="s">
        <v>236</v>
      </c>
      <c r="H825" s="17" t="s">
        <v>236</v>
      </c>
      <c r="I825" s="17" t="s">
        <v>236</v>
      </c>
      <c r="J825" s="17" t="s">
        <v>236</v>
      </c>
      <c r="K825" s="17" t="s">
        <v>236</v>
      </c>
      <c r="L825" s="17" t="s">
        <v>236</v>
      </c>
      <c r="M825" s="17" t="s">
        <v>236</v>
      </c>
      <c r="N825" s="17" t="s">
        <v>236</v>
      </c>
      <c r="O825" s="151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237</v>
      </c>
      <c r="C826" s="9" t="s">
        <v>237</v>
      </c>
      <c r="D826" s="149" t="s">
        <v>241</v>
      </c>
      <c r="E826" s="150" t="s">
        <v>243</v>
      </c>
      <c r="F826" s="150" t="s">
        <v>244</v>
      </c>
      <c r="G826" s="150" t="s">
        <v>245</v>
      </c>
      <c r="H826" s="150" t="s">
        <v>247</v>
      </c>
      <c r="I826" s="150" t="s">
        <v>250</v>
      </c>
      <c r="J826" s="150" t="s">
        <v>257</v>
      </c>
      <c r="K826" s="150" t="s">
        <v>260</v>
      </c>
      <c r="L826" s="150" t="s">
        <v>261</v>
      </c>
      <c r="M826" s="150" t="s">
        <v>263</v>
      </c>
      <c r="N826" s="150" t="s">
        <v>266</v>
      </c>
      <c r="O826" s="151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287</v>
      </c>
      <c r="E827" s="11" t="s">
        <v>287</v>
      </c>
      <c r="F827" s="11" t="s">
        <v>287</v>
      </c>
      <c r="G827" s="11" t="s">
        <v>288</v>
      </c>
      <c r="H827" s="11" t="s">
        <v>287</v>
      </c>
      <c r="I827" s="11" t="s">
        <v>287</v>
      </c>
      <c r="J827" s="11" t="s">
        <v>287</v>
      </c>
      <c r="K827" s="11" t="s">
        <v>287</v>
      </c>
      <c r="L827" s="11" t="s">
        <v>287</v>
      </c>
      <c r="M827" s="11" t="s">
        <v>288</v>
      </c>
      <c r="N827" s="11" t="s">
        <v>287</v>
      </c>
      <c r="O827" s="151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151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7.1</v>
      </c>
      <c r="E829" s="21">
        <v>7.11</v>
      </c>
      <c r="F829" s="21">
        <v>6.8730043470051072</v>
      </c>
      <c r="G829" s="21">
        <v>7.6</v>
      </c>
      <c r="H829" s="21">
        <v>8.1110000000000007</v>
      </c>
      <c r="I829" s="21">
        <v>7.4</v>
      </c>
      <c r="J829" s="145">
        <v>5.8</v>
      </c>
      <c r="K829" s="21">
        <v>7.29</v>
      </c>
      <c r="L829" s="21">
        <v>6.6833</v>
      </c>
      <c r="M829" s="145">
        <v>6</v>
      </c>
      <c r="N829" s="21">
        <v>7.1</v>
      </c>
      <c r="O829" s="151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7.4</v>
      </c>
      <c r="E830" s="11">
        <v>7.08</v>
      </c>
      <c r="F830" s="11">
        <v>6.9729738403651469</v>
      </c>
      <c r="G830" s="11">
        <v>7.5</v>
      </c>
      <c r="H830" s="11">
        <v>8.0283999999999995</v>
      </c>
      <c r="I830" s="11">
        <v>7.39</v>
      </c>
      <c r="J830" s="146">
        <v>6.3</v>
      </c>
      <c r="K830" s="11">
        <v>7.22</v>
      </c>
      <c r="L830" s="11">
        <v>6.6646999999999998</v>
      </c>
      <c r="M830" s="146">
        <v>6</v>
      </c>
      <c r="N830" s="11">
        <v>6.6</v>
      </c>
      <c r="O830" s="151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22</v>
      </c>
    </row>
    <row r="831" spans="1:65">
      <c r="A831" s="29"/>
      <c r="B831" s="19">
        <v>1</v>
      </c>
      <c r="C831" s="9">
        <v>3</v>
      </c>
      <c r="D831" s="11">
        <v>7.6</v>
      </c>
      <c r="E831" s="11">
        <v>7</v>
      </c>
      <c r="F831" s="11">
        <v>6.9121857048462054</v>
      </c>
      <c r="G831" s="11">
        <v>7.5</v>
      </c>
      <c r="H831" s="11">
        <v>8.0690000000000008</v>
      </c>
      <c r="I831" s="11">
        <v>7.18</v>
      </c>
      <c r="J831" s="146">
        <v>5.5</v>
      </c>
      <c r="K831" s="11">
        <v>7.2</v>
      </c>
      <c r="L831" s="11">
        <v>6.6855000000000002</v>
      </c>
      <c r="M831" s="146">
        <v>6</v>
      </c>
      <c r="N831" s="11">
        <v>7.2</v>
      </c>
      <c r="O831" s="151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7.5</v>
      </c>
      <c r="E832" s="11">
        <v>7.34</v>
      </c>
      <c r="F832" s="11">
        <v>6.9250094649356155</v>
      </c>
      <c r="G832" s="11">
        <v>7.6</v>
      </c>
      <c r="H832" s="11">
        <v>8.0116999999999994</v>
      </c>
      <c r="I832" s="11">
        <v>7.27</v>
      </c>
      <c r="J832" s="146">
        <v>5</v>
      </c>
      <c r="K832" s="11">
        <v>7.27</v>
      </c>
      <c r="L832" s="11">
        <v>6.8368000000000002</v>
      </c>
      <c r="M832" s="146">
        <v>6</v>
      </c>
      <c r="N832" s="11">
        <v>6.9</v>
      </c>
      <c r="O832" s="151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7.2675418965146248</v>
      </c>
    </row>
    <row r="833" spans="1:65">
      <c r="A833" s="29"/>
      <c r="B833" s="19">
        <v>1</v>
      </c>
      <c r="C833" s="9">
        <v>5</v>
      </c>
      <c r="D833" s="11">
        <v>8</v>
      </c>
      <c r="E833" s="11">
        <v>6.94</v>
      </c>
      <c r="F833" s="11">
        <v>6.7368256126740356</v>
      </c>
      <c r="G833" s="11">
        <v>7.7000000000000011</v>
      </c>
      <c r="H833" s="11">
        <v>8.0245999999999995</v>
      </c>
      <c r="I833" s="11">
        <v>7.14</v>
      </c>
      <c r="J833" s="146">
        <v>5.5</v>
      </c>
      <c r="K833" s="11">
        <v>7.19</v>
      </c>
      <c r="L833" s="147">
        <v>7.0439999999999996</v>
      </c>
      <c r="M833" s="146">
        <v>6</v>
      </c>
      <c r="N833" s="11">
        <v>7.4</v>
      </c>
      <c r="O833" s="151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56</v>
      </c>
    </row>
    <row r="834" spans="1:65">
      <c r="A834" s="29"/>
      <c r="B834" s="19">
        <v>1</v>
      </c>
      <c r="C834" s="9">
        <v>6</v>
      </c>
      <c r="D834" s="11">
        <v>8.1999999999999993</v>
      </c>
      <c r="E834" s="11">
        <v>6.87</v>
      </c>
      <c r="F834" s="11">
        <v>6.8247034419635932</v>
      </c>
      <c r="G834" s="11">
        <v>7.5</v>
      </c>
      <c r="H834" s="11">
        <v>8.0411000000000001</v>
      </c>
      <c r="I834" s="11">
        <v>7.41</v>
      </c>
      <c r="J834" s="146">
        <v>5.9</v>
      </c>
      <c r="K834" s="11">
        <v>7.2</v>
      </c>
      <c r="L834" s="11">
        <v>6.7270000000000003</v>
      </c>
      <c r="M834" s="146">
        <v>6</v>
      </c>
      <c r="N834" s="11">
        <v>6.7</v>
      </c>
      <c r="O834" s="151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273</v>
      </c>
      <c r="C835" s="12"/>
      <c r="D835" s="22">
        <v>7.6333333333333329</v>
      </c>
      <c r="E835" s="22">
        <v>7.0566666666666658</v>
      </c>
      <c r="F835" s="22">
        <v>6.8741170686316169</v>
      </c>
      <c r="G835" s="22">
        <v>7.5666666666666673</v>
      </c>
      <c r="H835" s="22">
        <v>8.0476333333333336</v>
      </c>
      <c r="I835" s="22">
        <v>7.298333333333332</v>
      </c>
      <c r="J835" s="22">
        <v>5.666666666666667</v>
      </c>
      <c r="K835" s="22">
        <v>7.2283333333333344</v>
      </c>
      <c r="L835" s="22">
        <v>6.7735500000000002</v>
      </c>
      <c r="M835" s="22">
        <v>6</v>
      </c>
      <c r="N835" s="22">
        <v>6.9833333333333334</v>
      </c>
      <c r="O835" s="151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274</v>
      </c>
      <c r="C836" s="28"/>
      <c r="D836" s="11">
        <v>7.55</v>
      </c>
      <c r="E836" s="11">
        <v>7.04</v>
      </c>
      <c r="F836" s="11">
        <v>6.8925950259256563</v>
      </c>
      <c r="G836" s="11">
        <v>7.55</v>
      </c>
      <c r="H836" s="11">
        <v>8.0347499999999989</v>
      </c>
      <c r="I836" s="11">
        <v>7.33</v>
      </c>
      <c r="J836" s="11">
        <v>5.65</v>
      </c>
      <c r="K836" s="11">
        <v>7.21</v>
      </c>
      <c r="L836" s="11">
        <v>6.7062500000000007</v>
      </c>
      <c r="M836" s="11">
        <v>6</v>
      </c>
      <c r="N836" s="11">
        <v>7</v>
      </c>
      <c r="O836" s="151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275</v>
      </c>
      <c r="C837" s="28"/>
      <c r="D837" s="23">
        <v>0.40331955899344452</v>
      </c>
      <c r="E837" s="23">
        <v>0.16451950239004079</v>
      </c>
      <c r="F837" s="23">
        <v>8.3789983782352653E-2</v>
      </c>
      <c r="G837" s="23">
        <v>8.1649658092772887E-2</v>
      </c>
      <c r="H837" s="23">
        <v>3.6622980035309893E-2</v>
      </c>
      <c r="I837" s="23">
        <v>0.11923366415013301</v>
      </c>
      <c r="J837" s="23">
        <v>0.44121045620731458</v>
      </c>
      <c r="K837" s="23">
        <v>4.1673332800085131E-2</v>
      </c>
      <c r="L837" s="23">
        <v>0.14632624849971365</v>
      </c>
      <c r="M837" s="23">
        <v>0</v>
      </c>
      <c r="N837" s="23">
        <v>0.30605010483034761</v>
      </c>
      <c r="O837" s="202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  <c r="AA837" s="203"/>
      <c r="AB837" s="203"/>
      <c r="AC837" s="203"/>
      <c r="AD837" s="203"/>
      <c r="AE837" s="203"/>
      <c r="AF837" s="203"/>
      <c r="AG837" s="203"/>
      <c r="AH837" s="203"/>
      <c r="AI837" s="203"/>
      <c r="AJ837" s="203"/>
      <c r="AK837" s="203"/>
      <c r="AL837" s="203"/>
      <c r="AM837" s="203"/>
      <c r="AN837" s="203"/>
      <c r="AO837" s="203"/>
      <c r="AP837" s="203"/>
      <c r="AQ837" s="203"/>
      <c r="AR837" s="203"/>
      <c r="AS837" s="203"/>
      <c r="AT837" s="203"/>
      <c r="AU837" s="203"/>
      <c r="AV837" s="203"/>
      <c r="AW837" s="203"/>
      <c r="AX837" s="203"/>
      <c r="AY837" s="203"/>
      <c r="AZ837" s="203"/>
      <c r="BA837" s="203"/>
      <c r="BB837" s="203"/>
      <c r="BC837" s="203"/>
      <c r="BD837" s="203"/>
      <c r="BE837" s="203"/>
      <c r="BF837" s="203"/>
      <c r="BG837" s="203"/>
      <c r="BH837" s="203"/>
      <c r="BI837" s="203"/>
      <c r="BJ837" s="203"/>
      <c r="BK837" s="203"/>
      <c r="BL837" s="203"/>
      <c r="BM837" s="56"/>
    </row>
    <row r="838" spans="1:65">
      <c r="A838" s="29"/>
      <c r="B838" s="3" t="s">
        <v>86</v>
      </c>
      <c r="C838" s="28"/>
      <c r="D838" s="13">
        <v>5.2836623448922863E-2</v>
      </c>
      <c r="E838" s="13">
        <v>2.3314053243746927E-2</v>
      </c>
      <c r="F838" s="13">
        <v>1.2189199419472812E-2</v>
      </c>
      <c r="G838" s="13">
        <v>1.0790703712701261E-2</v>
      </c>
      <c r="H838" s="13">
        <v>4.5507764231276972E-3</v>
      </c>
      <c r="I838" s="13">
        <v>1.6337108584169861E-2</v>
      </c>
      <c r="J838" s="13">
        <v>7.7860668742467276E-2</v>
      </c>
      <c r="K838" s="13">
        <v>5.7652754623129061E-3</v>
      </c>
      <c r="L838" s="13">
        <v>2.1602593691596526E-2</v>
      </c>
      <c r="M838" s="13">
        <v>0</v>
      </c>
      <c r="N838" s="13">
        <v>4.3825790667830204E-2</v>
      </c>
      <c r="O838" s="151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276</v>
      </c>
      <c r="C839" s="28"/>
      <c r="D839" s="13">
        <v>5.0332208885391472E-2</v>
      </c>
      <c r="E839" s="13">
        <v>-2.9016032222544341E-2</v>
      </c>
      <c r="F839" s="13">
        <v>-5.4134511157298837E-2</v>
      </c>
      <c r="G839" s="13">
        <v>4.1159001820890273E-2</v>
      </c>
      <c r="H839" s="13">
        <v>0.10733910418773451</v>
      </c>
      <c r="I839" s="13">
        <v>4.2368433862727262E-3</v>
      </c>
      <c r="J839" s="13">
        <v>-0.22027739951739489</v>
      </c>
      <c r="K839" s="13">
        <v>-5.3950240314533104E-3</v>
      </c>
      <c r="L839" s="13">
        <v>-6.7972349323714765E-2</v>
      </c>
      <c r="M839" s="13">
        <v>-0.17441136419488878</v>
      </c>
      <c r="N839" s="13">
        <v>-3.9106559993495549E-2</v>
      </c>
      <c r="O839" s="151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277</v>
      </c>
      <c r="C840" s="46"/>
      <c r="D840" s="44">
        <v>1.04</v>
      </c>
      <c r="E840" s="44">
        <v>0.18</v>
      </c>
      <c r="F840" s="44">
        <v>0.56999999999999995</v>
      </c>
      <c r="G840" s="44">
        <v>0.9</v>
      </c>
      <c r="H840" s="44">
        <v>1.92</v>
      </c>
      <c r="I840" s="44">
        <v>0.33</v>
      </c>
      <c r="J840" s="44">
        <v>3.12</v>
      </c>
      <c r="K840" s="44">
        <v>0.18</v>
      </c>
      <c r="L840" s="44">
        <v>0.78</v>
      </c>
      <c r="M840" s="44" t="s">
        <v>278</v>
      </c>
      <c r="N840" s="44">
        <v>0.34</v>
      </c>
      <c r="O840" s="151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 t="s">
        <v>292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BM841" s="55"/>
    </row>
    <row r="842" spans="1:65">
      <c r="BM842" s="55"/>
    </row>
    <row r="843" spans="1:65" ht="15">
      <c r="B843" s="8" t="s">
        <v>516</v>
      </c>
      <c r="BM843" s="27" t="s">
        <v>66</v>
      </c>
    </row>
    <row r="844" spans="1:65" ht="15">
      <c r="A844" s="24" t="s">
        <v>15</v>
      </c>
      <c r="B844" s="18" t="s">
        <v>110</v>
      </c>
      <c r="C844" s="15" t="s">
        <v>111</v>
      </c>
      <c r="D844" s="16" t="s">
        <v>236</v>
      </c>
      <c r="E844" s="17" t="s">
        <v>236</v>
      </c>
      <c r="F844" s="17" t="s">
        <v>236</v>
      </c>
      <c r="G844" s="17" t="s">
        <v>236</v>
      </c>
      <c r="H844" s="17" t="s">
        <v>236</v>
      </c>
      <c r="I844" s="17" t="s">
        <v>236</v>
      </c>
      <c r="J844" s="17" t="s">
        <v>236</v>
      </c>
      <c r="K844" s="17" t="s">
        <v>236</v>
      </c>
      <c r="L844" s="17" t="s">
        <v>236</v>
      </c>
      <c r="M844" s="17" t="s">
        <v>236</v>
      </c>
      <c r="N844" s="17" t="s">
        <v>236</v>
      </c>
      <c r="O844" s="17" t="s">
        <v>236</v>
      </c>
      <c r="P844" s="17" t="s">
        <v>236</v>
      </c>
      <c r="Q844" s="17" t="s">
        <v>236</v>
      </c>
      <c r="R844" s="17" t="s">
        <v>236</v>
      </c>
      <c r="S844" s="17" t="s">
        <v>236</v>
      </c>
      <c r="T844" s="17" t="s">
        <v>236</v>
      </c>
      <c r="U844" s="17" t="s">
        <v>236</v>
      </c>
      <c r="V844" s="17" t="s">
        <v>236</v>
      </c>
      <c r="W844" s="17" t="s">
        <v>236</v>
      </c>
      <c r="X844" s="17" t="s">
        <v>236</v>
      </c>
      <c r="Y844" s="17" t="s">
        <v>236</v>
      </c>
      <c r="Z844" s="17" t="s">
        <v>236</v>
      </c>
      <c r="AA844" s="17" t="s">
        <v>236</v>
      </c>
      <c r="AB844" s="151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237</v>
      </c>
      <c r="C845" s="9" t="s">
        <v>237</v>
      </c>
      <c r="D845" s="149" t="s">
        <v>239</v>
      </c>
      <c r="E845" s="150" t="s">
        <v>241</v>
      </c>
      <c r="F845" s="150" t="s">
        <v>242</v>
      </c>
      <c r="G845" s="150" t="s">
        <v>243</v>
      </c>
      <c r="H845" s="150" t="s">
        <v>244</v>
      </c>
      <c r="I845" s="150" t="s">
        <v>245</v>
      </c>
      <c r="J845" s="150" t="s">
        <v>246</v>
      </c>
      <c r="K845" s="150" t="s">
        <v>248</v>
      </c>
      <c r="L845" s="150" t="s">
        <v>249</v>
      </c>
      <c r="M845" s="150" t="s">
        <v>250</v>
      </c>
      <c r="N845" s="150" t="s">
        <v>251</v>
      </c>
      <c r="O845" s="150" t="s">
        <v>252</v>
      </c>
      <c r="P845" s="150" t="s">
        <v>253</v>
      </c>
      <c r="Q845" s="150" t="s">
        <v>254</v>
      </c>
      <c r="R845" s="150" t="s">
        <v>255</v>
      </c>
      <c r="S845" s="150" t="s">
        <v>256</v>
      </c>
      <c r="T845" s="150" t="s">
        <v>257</v>
      </c>
      <c r="U845" s="150" t="s">
        <v>258</v>
      </c>
      <c r="V845" s="150" t="s">
        <v>259</v>
      </c>
      <c r="W845" s="150" t="s">
        <v>260</v>
      </c>
      <c r="X845" s="150" t="s">
        <v>263</v>
      </c>
      <c r="Y845" s="150" t="s">
        <v>264</v>
      </c>
      <c r="Z845" s="150" t="s">
        <v>265</v>
      </c>
      <c r="AA845" s="150" t="s">
        <v>266</v>
      </c>
      <c r="AB845" s="151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287</v>
      </c>
      <c r="E846" s="11" t="s">
        <v>287</v>
      </c>
      <c r="F846" s="11" t="s">
        <v>287</v>
      </c>
      <c r="G846" s="11" t="s">
        <v>287</v>
      </c>
      <c r="H846" s="11" t="s">
        <v>287</v>
      </c>
      <c r="I846" s="11" t="s">
        <v>288</v>
      </c>
      <c r="J846" s="11" t="s">
        <v>288</v>
      </c>
      <c r="K846" s="11" t="s">
        <v>288</v>
      </c>
      <c r="L846" s="11" t="s">
        <v>287</v>
      </c>
      <c r="M846" s="11" t="s">
        <v>287</v>
      </c>
      <c r="N846" s="11" t="s">
        <v>288</v>
      </c>
      <c r="O846" s="11" t="s">
        <v>288</v>
      </c>
      <c r="P846" s="11" t="s">
        <v>288</v>
      </c>
      <c r="Q846" s="11" t="s">
        <v>288</v>
      </c>
      <c r="R846" s="11" t="s">
        <v>288</v>
      </c>
      <c r="S846" s="11" t="s">
        <v>288</v>
      </c>
      <c r="T846" s="11" t="s">
        <v>287</v>
      </c>
      <c r="U846" s="11" t="s">
        <v>287</v>
      </c>
      <c r="V846" s="11" t="s">
        <v>114</v>
      </c>
      <c r="W846" s="11" t="s">
        <v>287</v>
      </c>
      <c r="X846" s="11" t="s">
        <v>288</v>
      </c>
      <c r="Y846" s="11" t="s">
        <v>114</v>
      </c>
      <c r="Z846" s="11" t="s">
        <v>114</v>
      </c>
      <c r="AA846" s="11" t="s">
        <v>287</v>
      </c>
      <c r="AB846" s="151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151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8">
        <v>1</v>
      </c>
      <c r="C848" s="14">
        <v>1</v>
      </c>
      <c r="D848" s="21">
        <v>3.5</v>
      </c>
      <c r="E848" s="21">
        <v>3.5</v>
      </c>
      <c r="F848" s="21">
        <v>3.5</v>
      </c>
      <c r="G848" s="21">
        <v>3.6</v>
      </c>
      <c r="H848" s="21">
        <v>3.5708632306949584</v>
      </c>
      <c r="I848" s="145">
        <v>4</v>
      </c>
      <c r="J848" s="21">
        <v>3.9</v>
      </c>
      <c r="K848" s="21">
        <v>3.8299999999999996</v>
      </c>
      <c r="L848" s="21">
        <v>3.7</v>
      </c>
      <c r="M848" s="21">
        <v>4</v>
      </c>
      <c r="N848" s="21">
        <v>3.7</v>
      </c>
      <c r="O848" s="21">
        <v>3.6</v>
      </c>
      <c r="P848" s="21">
        <v>3.6</v>
      </c>
      <c r="Q848" s="21">
        <v>3.5</v>
      </c>
      <c r="R848" s="21">
        <v>3.6</v>
      </c>
      <c r="S848" s="21">
        <v>3.77</v>
      </c>
      <c r="T848" s="21">
        <v>3.7</v>
      </c>
      <c r="U848" s="145">
        <v>3.1</v>
      </c>
      <c r="V848" s="145" t="s">
        <v>103</v>
      </c>
      <c r="W848" s="21">
        <v>3.7</v>
      </c>
      <c r="X848" s="145">
        <v>9</v>
      </c>
      <c r="Y848" s="21">
        <v>3.9710650804499452</v>
      </c>
      <c r="Z848" s="145" t="s">
        <v>95</v>
      </c>
      <c r="AA848" s="21">
        <v>4</v>
      </c>
      <c r="AB848" s="151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1">
        <v>3.5</v>
      </c>
      <c r="E849" s="11">
        <v>3.6</v>
      </c>
      <c r="F849" s="11">
        <v>3.7</v>
      </c>
      <c r="G849" s="11">
        <v>3.8</v>
      </c>
      <c r="H849" s="11">
        <v>3.5578043092957508</v>
      </c>
      <c r="I849" s="146">
        <v>4</v>
      </c>
      <c r="J849" s="11">
        <v>4</v>
      </c>
      <c r="K849" s="11">
        <v>3.9300000000000006</v>
      </c>
      <c r="L849" s="11">
        <v>3.8</v>
      </c>
      <c r="M849" s="11">
        <v>4</v>
      </c>
      <c r="N849" s="11">
        <v>3.8</v>
      </c>
      <c r="O849" s="11">
        <v>3.6</v>
      </c>
      <c r="P849" s="11">
        <v>3.6</v>
      </c>
      <c r="Q849" s="11">
        <v>3.6</v>
      </c>
      <c r="R849" s="11">
        <v>3.7</v>
      </c>
      <c r="S849" s="11">
        <v>3.76</v>
      </c>
      <c r="T849" s="11">
        <v>3.8</v>
      </c>
      <c r="U849" s="146">
        <v>3.3</v>
      </c>
      <c r="V849" s="146" t="s">
        <v>103</v>
      </c>
      <c r="W849" s="11">
        <v>3.6</v>
      </c>
      <c r="X849" s="146">
        <v>6</v>
      </c>
      <c r="Y849" s="11">
        <v>3.7913994511311362</v>
      </c>
      <c r="Z849" s="146" t="s">
        <v>95</v>
      </c>
      <c r="AA849" s="11">
        <v>3.9</v>
      </c>
      <c r="AB849" s="151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13</v>
      </c>
    </row>
    <row r="850" spans="1:65">
      <c r="A850" s="29"/>
      <c r="B850" s="19">
        <v>1</v>
      </c>
      <c r="C850" s="9">
        <v>3</v>
      </c>
      <c r="D850" s="11">
        <v>3.4</v>
      </c>
      <c r="E850" s="11">
        <v>3.5</v>
      </c>
      <c r="F850" s="11">
        <v>3.6</v>
      </c>
      <c r="G850" s="11">
        <v>3.6</v>
      </c>
      <c r="H850" s="11">
        <v>3.6198519967841865</v>
      </c>
      <c r="I850" s="146">
        <v>4</v>
      </c>
      <c r="J850" s="11">
        <v>4</v>
      </c>
      <c r="K850" s="11">
        <v>3.9</v>
      </c>
      <c r="L850" s="11">
        <v>3.8</v>
      </c>
      <c r="M850" s="11">
        <v>4.0999999999999996</v>
      </c>
      <c r="N850" s="11">
        <v>3.8</v>
      </c>
      <c r="O850" s="11">
        <v>3.7</v>
      </c>
      <c r="P850" s="11">
        <v>3.7</v>
      </c>
      <c r="Q850" s="11">
        <v>3.6</v>
      </c>
      <c r="R850" s="11">
        <v>3.7</v>
      </c>
      <c r="S850" s="11">
        <v>3.82</v>
      </c>
      <c r="T850" s="11">
        <v>3.5</v>
      </c>
      <c r="U850" s="146">
        <v>3.2</v>
      </c>
      <c r="V850" s="146" t="s">
        <v>103</v>
      </c>
      <c r="W850" s="11">
        <v>3.5</v>
      </c>
      <c r="X850" s="146">
        <v>3</v>
      </c>
      <c r="Y850" s="11">
        <v>3.8236366817168013</v>
      </c>
      <c r="Z850" s="146" t="s">
        <v>95</v>
      </c>
      <c r="AA850" s="11">
        <v>4</v>
      </c>
      <c r="AB850" s="151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1">
        <v>3.6</v>
      </c>
      <c r="E851" s="11">
        <v>3.5</v>
      </c>
      <c r="F851" s="11">
        <v>3.6</v>
      </c>
      <c r="G851" s="147">
        <v>3.9</v>
      </c>
      <c r="H851" s="11">
        <v>3.5574554091889117</v>
      </c>
      <c r="I851" s="146">
        <v>4</v>
      </c>
      <c r="J851" s="11">
        <v>3.8</v>
      </c>
      <c r="K851" s="11">
        <v>3.7</v>
      </c>
      <c r="L851" s="11">
        <v>3.8</v>
      </c>
      <c r="M851" s="11">
        <v>3.9</v>
      </c>
      <c r="N851" s="11">
        <v>3.9</v>
      </c>
      <c r="O851" s="11">
        <v>3.8</v>
      </c>
      <c r="P851" s="11">
        <v>3.5</v>
      </c>
      <c r="Q851" s="11">
        <v>3.5</v>
      </c>
      <c r="R851" s="11">
        <v>3.8</v>
      </c>
      <c r="S851" s="11">
        <v>3.75</v>
      </c>
      <c r="T851" s="11">
        <v>3.7</v>
      </c>
      <c r="U851" s="146">
        <v>3.2</v>
      </c>
      <c r="V851" s="146" t="s">
        <v>103</v>
      </c>
      <c r="W851" s="11">
        <v>3.4</v>
      </c>
      <c r="X851" s="146">
        <v>6</v>
      </c>
      <c r="Y851" s="11">
        <v>3.7834203180575252</v>
      </c>
      <c r="Z851" s="146" t="s">
        <v>95</v>
      </c>
      <c r="AA851" s="11">
        <v>4</v>
      </c>
      <c r="AB851" s="151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3.7161549123619939</v>
      </c>
    </row>
    <row r="852" spans="1:65">
      <c r="A852" s="29"/>
      <c r="B852" s="19">
        <v>1</v>
      </c>
      <c r="C852" s="9">
        <v>5</v>
      </c>
      <c r="D852" s="11">
        <v>3.5</v>
      </c>
      <c r="E852" s="11">
        <v>3.8</v>
      </c>
      <c r="F852" s="11">
        <v>3.6</v>
      </c>
      <c r="G852" s="11">
        <v>3.6</v>
      </c>
      <c r="H852" s="147">
        <v>3.3473879799328254</v>
      </c>
      <c r="I852" s="146">
        <v>4</v>
      </c>
      <c r="J852" s="11">
        <v>4</v>
      </c>
      <c r="K852" s="11">
        <v>3.8</v>
      </c>
      <c r="L852" s="11">
        <v>3.8</v>
      </c>
      <c r="M852" s="11">
        <v>3.9</v>
      </c>
      <c r="N852" s="11">
        <v>3.9</v>
      </c>
      <c r="O852" s="11">
        <v>3.6</v>
      </c>
      <c r="P852" s="11">
        <v>3.8</v>
      </c>
      <c r="Q852" s="11">
        <v>3.6</v>
      </c>
      <c r="R852" s="11">
        <v>3.8</v>
      </c>
      <c r="S852" s="11">
        <v>3.8500000000000005</v>
      </c>
      <c r="T852" s="11">
        <v>3.6</v>
      </c>
      <c r="U852" s="146">
        <v>3.1</v>
      </c>
      <c r="V852" s="146" t="s">
        <v>103</v>
      </c>
      <c r="W852" s="11">
        <v>3.5</v>
      </c>
      <c r="X852" s="146">
        <v>4</v>
      </c>
      <c r="Y852" s="11">
        <v>3.7659909699729783</v>
      </c>
      <c r="Z852" s="146" t="s">
        <v>95</v>
      </c>
      <c r="AA852" s="147">
        <v>4.3</v>
      </c>
      <c r="AB852" s="151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57</v>
      </c>
    </row>
    <row r="853" spans="1:65">
      <c r="A853" s="29"/>
      <c r="B853" s="19">
        <v>1</v>
      </c>
      <c r="C853" s="9">
        <v>6</v>
      </c>
      <c r="D853" s="11">
        <v>3.6</v>
      </c>
      <c r="E853" s="147">
        <v>4.0999999999999996</v>
      </c>
      <c r="F853" s="11">
        <v>3.4</v>
      </c>
      <c r="G853" s="11">
        <v>3.6</v>
      </c>
      <c r="H853" s="11">
        <v>3.5273348607061887</v>
      </c>
      <c r="I853" s="146">
        <v>4</v>
      </c>
      <c r="J853" s="11">
        <v>3.9</v>
      </c>
      <c r="K853" s="11">
        <v>3.8299999999999996</v>
      </c>
      <c r="L853" s="11">
        <v>3.8</v>
      </c>
      <c r="M853" s="11">
        <v>3.9</v>
      </c>
      <c r="N853" s="11">
        <v>3.8</v>
      </c>
      <c r="O853" s="11">
        <v>3.7</v>
      </c>
      <c r="P853" s="11">
        <v>3.6</v>
      </c>
      <c r="Q853" s="11">
        <v>3.6</v>
      </c>
      <c r="R853" s="11">
        <v>3.6</v>
      </c>
      <c r="S853" s="11">
        <v>3.71</v>
      </c>
      <c r="T853" s="11">
        <v>3.8</v>
      </c>
      <c r="U853" s="146">
        <v>3.3</v>
      </c>
      <c r="V853" s="146" t="s">
        <v>103</v>
      </c>
      <c r="W853" s="11">
        <v>3.6</v>
      </c>
      <c r="X853" s="146">
        <v>6</v>
      </c>
      <c r="Y853" s="11">
        <v>3.986175739934863</v>
      </c>
      <c r="Z853" s="146" t="s">
        <v>95</v>
      </c>
      <c r="AA853" s="147">
        <v>4.5</v>
      </c>
      <c r="AB853" s="151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20" t="s">
        <v>273</v>
      </c>
      <c r="C854" s="12"/>
      <c r="D854" s="22">
        <v>3.5166666666666671</v>
      </c>
      <c r="E854" s="22">
        <v>3.6666666666666665</v>
      </c>
      <c r="F854" s="22">
        <v>3.5666666666666664</v>
      </c>
      <c r="G854" s="22">
        <v>3.6833333333333336</v>
      </c>
      <c r="H854" s="22">
        <v>3.5301162977671368</v>
      </c>
      <c r="I854" s="22">
        <v>4</v>
      </c>
      <c r="J854" s="22">
        <v>3.9333333333333331</v>
      </c>
      <c r="K854" s="22">
        <v>3.8316666666666666</v>
      </c>
      <c r="L854" s="22">
        <v>3.7833333333333337</v>
      </c>
      <c r="M854" s="22">
        <v>3.9666666666666663</v>
      </c>
      <c r="N854" s="22">
        <v>3.8166666666666669</v>
      </c>
      <c r="O854" s="22">
        <v>3.6666666666666665</v>
      </c>
      <c r="P854" s="22">
        <v>3.6333333333333333</v>
      </c>
      <c r="Q854" s="22">
        <v>3.5666666666666669</v>
      </c>
      <c r="R854" s="22">
        <v>3.7000000000000006</v>
      </c>
      <c r="S854" s="22">
        <v>3.7766666666666668</v>
      </c>
      <c r="T854" s="22">
        <v>3.6833333333333336</v>
      </c>
      <c r="U854" s="22">
        <v>3.1999999999999997</v>
      </c>
      <c r="V854" s="22" t="s">
        <v>725</v>
      </c>
      <c r="W854" s="22">
        <v>3.5500000000000007</v>
      </c>
      <c r="X854" s="22">
        <v>5.666666666666667</v>
      </c>
      <c r="Y854" s="22">
        <v>3.8536147068772082</v>
      </c>
      <c r="Z854" s="22" t="s">
        <v>725</v>
      </c>
      <c r="AA854" s="22">
        <v>4.1166666666666663</v>
      </c>
      <c r="AB854" s="151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274</v>
      </c>
      <c r="C855" s="28"/>
      <c r="D855" s="11">
        <v>3.5</v>
      </c>
      <c r="E855" s="11">
        <v>3.55</v>
      </c>
      <c r="F855" s="11">
        <v>3.6</v>
      </c>
      <c r="G855" s="11">
        <v>3.6</v>
      </c>
      <c r="H855" s="11">
        <v>3.557629859242331</v>
      </c>
      <c r="I855" s="11">
        <v>4</v>
      </c>
      <c r="J855" s="11">
        <v>3.95</v>
      </c>
      <c r="K855" s="11">
        <v>3.8299999999999996</v>
      </c>
      <c r="L855" s="11">
        <v>3.8</v>
      </c>
      <c r="M855" s="11">
        <v>3.95</v>
      </c>
      <c r="N855" s="11">
        <v>3.8</v>
      </c>
      <c r="O855" s="11">
        <v>3.6500000000000004</v>
      </c>
      <c r="P855" s="11">
        <v>3.6</v>
      </c>
      <c r="Q855" s="11">
        <v>3.6</v>
      </c>
      <c r="R855" s="11">
        <v>3.7</v>
      </c>
      <c r="S855" s="11">
        <v>3.7649999999999997</v>
      </c>
      <c r="T855" s="11">
        <v>3.7</v>
      </c>
      <c r="U855" s="11">
        <v>3.2</v>
      </c>
      <c r="V855" s="11" t="s">
        <v>725</v>
      </c>
      <c r="W855" s="11">
        <v>3.55</v>
      </c>
      <c r="X855" s="11">
        <v>6</v>
      </c>
      <c r="Y855" s="11">
        <v>3.8075180664239685</v>
      </c>
      <c r="Z855" s="11" t="s">
        <v>725</v>
      </c>
      <c r="AA855" s="11">
        <v>4</v>
      </c>
      <c r="AB855" s="151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275</v>
      </c>
      <c r="C856" s="28"/>
      <c r="D856" s="23">
        <v>7.5277265270908167E-2</v>
      </c>
      <c r="E856" s="23">
        <v>0.24221202832779917</v>
      </c>
      <c r="F856" s="23">
        <v>0.10327955589886455</v>
      </c>
      <c r="G856" s="23">
        <v>0.13291601358251248</v>
      </c>
      <c r="H856" s="23">
        <v>9.4471409164386788E-2</v>
      </c>
      <c r="I856" s="23">
        <v>0</v>
      </c>
      <c r="J856" s="23">
        <v>8.1649658092772678E-2</v>
      </c>
      <c r="K856" s="23">
        <v>8.0849654709631763E-2</v>
      </c>
      <c r="L856" s="23">
        <v>4.0824829046386159E-2</v>
      </c>
      <c r="M856" s="23">
        <v>8.164965809277254E-2</v>
      </c>
      <c r="N856" s="23">
        <v>7.5277265270908028E-2</v>
      </c>
      <c r="O856" s="23">
        <v>8.1649658092772526E-2</v>
      </c>
      <c r="P856" s="23">
        <v>0.10327955589886439</v>
      </c>
      <c r="Q856" s="23">
        <v>5.1639777949432274E-2</v>
      </c>
      <c r="R856" s="23">
        <v>8.9442719099991477E-2</v>
      </c>
      <c r="S856" s="23">
        <v>5.0464508980734984E-2</v>
      </c>
      <c r="T856" s="23">
        <v>0.11690451944500115</v>
      </c>
      <c r="U856" s="23">
        <v>8.9442719099991477E-2</v>
      </c>
      <c r="V856" s="23" t="s">
        <v>725</v>
      </c>
      <c r="W856" s="23">
        <v>0.10488088481701525</v>
      </c>
      <c r="X856" s="23">
        <v>2.0655911179772892</v>
      </c>
      <c r="Y856" s="23">
        <v>9.8733590300956631E-2</v>
      </c>
      <c r="Z856" s="23" t="s">
        <v>725</v>
      </c>
      <c r="AA856" s="23">
        <v>0.23166067138525404</v>
      </c>
      <c r="AB856" s="202"/>
      <c r="AC856" s="203"/>
      <c r="AD856" s="203"/>
      <c r="AE856" s="203"/>
      <c r="AF856" s="203"/>
      <c r="AG856" s="203"/>
      <c r="AH856" s="203"/>
      <c r="AI856" s="203"/>
      <c r="AJ856" s="203"/>
      <c r="AK856" s="203"/>
      <c r="AL856" s="203"/>
      <c r="AM856" s="203"/>
      <c r="AN856" s="203"/>
      <c r="AO856" s="203"/>
      <c r="AP856" s="203"/>
      <c r="AQ856" s="203"/>
      <c r="AR856" s="203"/>
      <c r="AS856" s="203"/>
      <c r="AT856" s="203"/>
      <c r="AU856" s="203"/>
      <c r="AV856" s="203"/>
      <c r="AW856" s="203"/>
      <c r="AX856" s="203"/>
      <c r="AY856" s="203"/>
      <c r="AZ856" s="203"/>
      <c r="BA856" s="203"/>
      <c r="BB856" s="203"/>
      <c r="BC856" s="203"/>
      <c r="BD856" s="203"/>
      <c r="BE856" s="203"/>
      <c r="BF856" s="203"/>
      <c r="BG856" s="203"/>
      <c r="BH856" s="203"/>
      <c r="BI856" s="203"/>
      <c r="BJ856" s="203"/>
      <c r="BK856" s="203"/>
      <c r="BL856" s="203"/>
      <c r="BM856" s="56"/>
    </row>
    <row r="857" spans="1:65">
      <c r="A857" s="29"/>
      <c r="B857" s="3" t="s">
        <v>86</v>
      </c>
      <c r="C857" s="28"/>
      <c r="D857" s="13">
        <v>2.140585742300706E-2</v>
      </c>
      <c r="E857" s="13">
        <v>6.6057825907581594E-2</v>
      </c>
      <c r="F857" s="13">
        <v>2.8956884831457353E-2</v>
      </c>
      <c r="G857" s="13">
        <v>3.6085795542763567E-2</v>
      </c>
      <c r="H857" s="13">
        <v>2.6761557182731256E-2</v>
      </c>
      <c r="I857" s="13">
        <v>0</v>
      </c>
      <c r="J857" s="13">
        <v>2.075838765070492E-2</v>
      </c>
      <c r="K857" s="13">
        <v>2.1100388353970882E-2</v>
      </c>
      <c r="L857" s="13">
        <v>1.0790703712701187E-2</v>
      </c>
      <c r="M857" s="13">
        <v>2.0583947418346019E-2</v>
      </c>
      <c r="N857" s="13">
        <v>1.9723300944342714E-2</v>
      </c>
      <c r="O857" s="13">
        <v>2.2268088570756146E-2</v>
      </c>
      <c r="P857" s="13">
        <v>2.8425565843724146E-2</v>
      </c>
      <c r="Q857" s="13">
        <v>1.4478442415728675E-2</v>
      </c>
      <c r="R857" s="13">
        <v>2.4173707864862556E-2</v>
      </c>
      <c r="S857" s="13">
        <v>1.3362182430909527E-2</v>
      </c>
      <c r="T857" s="13">
        <v>3.1738783559728818E-2</v>
      </c>
      <c r="U857" s="13">
        <v>2.7950849718747339E-2</v>
      </c>
      <c r="V857" s="13" t="s">
        <v>725</v>
      </c>
      <c r="W857" s="13">
        <v>2.954391121606063E-2</v>
      </c>
      <c r="X857" s="13">
        <v>0.36451607964305099</v>
      </c>
      <c r="Y857" s="13">
        <v>2.562103318859445E-2</v>
      </c>
      <c r="Z857" s="13" t="s">
        <v>725</v>
      </c>
      <c r="AA857" s="13">
        <v>5.6273847300061713E-2</v>
      </c>
      <c r="AB857" s="151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276</v>
      </c>
      <c r="C858" s="28"/>
      <c r="D858" s="13">
        <v>-5.3681358931436995E-2</v>
      </c>
      <c r="E858" s="13">
        <v>-1.3317056705763775E-2</v>
      </c>
      <c r="F858" s="13">
        <v>-4.0226591522879329E-2</v>
      </c>
      <c r="G858" s="13">
        <v>-8.8321342362444044E-3</v>
      </c>
      <c r="H858" s="13">
        <v>-5.006212576768243E-2</v>
      </c>
      <c r="I858" s="13">
        <v>7.6381392684621296E-2</v>
      </c>
      <c r="J858" s="13">
        <v>5.844170280654426E-2</v>
      </c>
      <c r="K858" s="13">
        <v>3.1083675742476835E-2</v>
      </c>
      <c r="L858" s="13">
        <v>1.8077400580871039E-2</v>
      </c>
      <c r="M858" s="13">
        <v>6.7411547745582778E-2</v>
      </c>
      <c r="N858" s="13">
        <v>2.7047245519909557E-2</v>
      </c>
      <c r="O858" s="13">
        <v>-1.3317056705763775E-2</v>
      </c>
      <c r="P858" s="13">
        <v>-2.2286901644802293E-2</v>
      </c>
      <c r="Q858" s="13">
        <v>-4.0226591522879218E-2</v>
      </c>
      <c r="R858" s="13">
        <v>-4.3472117667250343E-3</v>
      </c>
      <c r="S858" s="13">
        <v>1.6283431593063336E-2</v>
      </c>
      <c r="T858" s="13">
        <v>-8.8321342362444044E-3</v>
      </c>
      <c r="U858" s="13">
        <v>-0.13889488585230303</v>
      </c>
      <c r="V858" s="13" t="s">
        <v>725</v>
      </c>
      <c r="W858" s="13">
        <v>-4.4711513992398366E-2</v>
      </c>
      <c r="X858" s="13">
        <v>0.52487363963654698</v>
      </c>
      <c r="Y858" s="13">
        <v>3.6989791264607108E-2</v>
      </c>
      <c r="Z858" s="13" t="s">
        <v>725</v>
      </c>
      <c r="AA858" s="13">
        <v>0.107775849971256</v>
      </c>
      <c r="AB858" s="151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45" t="s">
        <v>277</v>
      </c>
      <c r="C859" s="46"/>
      <c r="D859" s="44">
        <v>0.84</v>
      </c>
      <c r="E859" s="44">
        <v>0.08</v>
      </c>
      <c r="F859" s="44">
        <v>0.59</v>
      </c>
      <c r="G859" s="44">
        <v>0</v>
      </c>
      <c r="H859" s="44">
        <v>0.77</v>
      </c>
      <c r="I859" s="44" t="s">
        <v>278</v>
      </c>
      <c r="J859" s="44">
        <v>1.26</v>
      </c>
      <c r="K859" s="44">
        <v>0.75</v>
      </c>
      <c r="L859" s="44">
        <v>0.51</v>
      </c>
      <c r="M859" s="44">
        <v>1.43</v>
      </c>
      <c r="N859" s="44">
        <v>0.67</v>
      </c>
      <c r="O859" s="44">
        <v>0.08</v>
      </c>
      <c r="P859" s="44">
        <v>0.25</v>
      </c>
      <c r="Q859" s="44">
        <v>0.59</v>
      </c>
      <c r="R859" s="44">
        <v>0.08</v>
      </c>
      <c r="S859" s="44">
        <v>0.47</v>
      </c>
      <c r="T859" s="44">
        <v>0</v>
      </c>
      <c r="U859" s="44">
        <v>2.44</v>
      </c>
      <c r="V859" s="44">
        <v>5.98</v>
      </c>
      <c r="W859" s="44">
        <v>0.67</v>
      </c>
      <c r="X859" s="44" t="s">
        <v>278</v>
      </c>
      <c r="Y859" s="44">
        <v>0.86</v>
      </c>
      <c r="Z859" s="44">
        <v>6.66</v>
      </c>
      <c r="AA859" s="44">
        <v>2.19</v>
      </c>
      <c r="AB859" s="151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0" t="s">
        <v>290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BM860" s="55"/>
    </row>
    <row r="861" spans="1:65">
      <c r="BM861" s="55"/>
    </row>
    <row r="862" spans="1:65" ht="15">
      <c r="B862" s="8" t="s">
        <v>517</v>
      </c>
      <c r="BM862" s="27" t="s">
        <v>66</v>
      </c>
    </row>
    <row r="863" spans="1:65" ht="15">
      <c r="A863" s="24" t="s">
        <v>18</v>
      </c>
      <c r="B863" s="18" t="s">
        <v>110</v>
      </c>
      <c r="C863" s="15" t="s">
        <v>111</v>
      </c>
      <c r="D863" s="16" t="s">
        <v>236</v>
      </c>
      <c r="E863" s="17" t="s">
        <v>236</v>
      </c>
      <c r="F863" s="17" t="s">
        <v>236</v>
      </c>
      <c r="G863" s="17" t="s">
        <v>236</v>
      </c>
      <c r="H863" s="17" t="s">
        <v>236</v>
      </c>
      <c r="I863" s="17" t="s">
        <v>236</v>
      </c>
      <c r="J863" s="17" t="s">
        <v>236</v>
      </c>
      <c r="K863" s="17" t="s">
        <v>236</v>
      </c>
      <c r="L863" s="17" t="s">
        <v>236</v>
      </c>
      <c r="M863" s="17" t="s">
        <v>236</v>
      </c>
      <c r="N863" s="17" t="s">
        <v>236</v>
      </c>
      <c r="O863" s="17" t="s">
        <v>236</v>
      </c>
      <c r="P863" s="17" t="s">
        <v>236</v>
      </c>
      <c r="Q863" s="17" t="s">
        <v>236</v>
      </c>
      <c r="R863" s="17" t="s">
        <v>236</v>
      </c>
      <c r="S863" s="17" t="s">
        <v>236</v>
      </c>
      <c r="T863" s="17" t="s">
        <v>236</v>
      </c>
      <c r="U863" s="17" t="s">
        <v>236</v>
      </c>
      <c r="V863" s="17" t="s">
        <v>236</v>
      </c>
      <c r="W863" s="17" t="s">
        <v>236</v>
      </c>
      <c r="X863" s="17" t="s">
        <v>236</v>
      </c>
      <c r="Y863" s="17" t="s">
        <v>236</v>
      </c>
      <c r="Z863" s="17" t="s">
        <v>236</v>
      </c>
      <c r="AA863" s="17" t="s">
        <v>236</v>
      </c>
      <c r="AB863" s="17" t="s">
        <v>236</v>
      </c>
      <c r="AC863" s="17" t="s">
        <v>236</v>
      </c>
      <c r="AD863" s="151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237</v>
      </c>
      <c r="C864" s="9" t="s">
        <v>237</v>
      </c>
      <c r="D864" s="149" t="s">
        <v>239</v>
      </c>
      <c r="E864" s="150" t="s">
        <v>241</v>
      </c>
      <c r="F864" s="150" t="s">
        <v>242</v>
      </c>
      <c r="G864" s="150" t="s">
        <v>243</v>
      </c>
      <c r="H864" s="150" t="s">
        <v>244</v>
      </c>
      <c r="I864" s="150" t="s">
        <v>245</v>
      </c>
      <c r="J864" s="150" t="s">
        <v>246</v>
      </c>
      <c r="K864" s="150" t="s">
        <v>247</v>
      </c>
      <c r="L864" s="150" t="s">
        <v>248</v>
      </c>
      <c r="M864" s="150" t="s">
        <v>249</v>
      </c>
      <c r="N864" s="150" t="s">
        <v>250</v>
      </c>
      <c r="O864" s="150" t="s">
        <v>251</v>
      </c>
      <c r="P864" s="150" t="s">
        <v>252</v>
      </c>
      <c r="Q864" s="150" t="s">
        <v>253</v>
      </c>
      <c r="R864" s="150" t="s">
        <v>254</v>
      </c>
      <c r="S864" s="150" t="s">
        <v>255</v>
      </c>
      <c r="T864" s="150" t="s">
        <v>256</v>
      </c>
      <c r="U864" s="150" t="s">
        <v>257</v>
      </c>
      <c r="V864" s="150" t="s">
        <v>258</v>
      </c>
      <c r="W864" s="150" t="s">
        <v>259</v>
      </c>
      <c r="X864" s="150" t="s">
        <v>260</v>
      </c>
      <c r="Y864" s="150" t="s">
        <v>261</v>
      </c>
      <c r="Z864" s="150" t="s">
        <v>263</v>
      </c>
      <c r="AA864" s="150" t="s">
        <v>264</v>
      </c>
      <c r="AB864" s="150" t="s">
        <v>265</v>
      </c>
      <c r="AC864" s="150" t="s">
        <v>266</v>
      </c>
      <c r="AD864" s="151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114</v>
      </c>
      <c r="E865" s="11" t="s">
        <v>287</v>
      </c>
      <c r="F865" s="11" t="s">
        <v>287</v>
      </c>
      <c r="G865" s="11" t="s">
        <v>287</v>
      </c>
      <c r="H865" s="11" t="s">
        <v>287</v>
      </c>
      <c r="I865" s="11" t="s">
        <v>288</v>
      </c>
      <c r="J865" s="11" t="s">
        <v>288</v>
      </c>
      <c r="K865" s="11" t="s">
        <v>114</v>
      </c>
      <c r="L865" s="11" t="s">
        <v>288</v>
      </c>
      <c r="M865" s="11" t="s">
        <v>287</v>
      </c>
      <c r="N865" s="11" t="s">
        <v>114</v>
      </c>
      <c r="O865" s="11" t="s">
        <v>288</v>
      </c>
      <c r="P865" s="11" t="s">
        <v>288</v>
      </c>
      <c r="Q865" s="11" t="s">
        <v>288</v>
      </c>
      <c r="R865" s="11" t="s">
        <v>288</v>
      </c>
      <c r="S865" s="11" t="s">
        <v>288</v>
      </c>
      <c r="T865" s="11" t="s">
        <v>288</v>
      </c>
      <c r="U865" s="11" t="s">
        <v>287</v>
      </c>
      <c r="V865" s="11" t="s">
        <v>287</v>
      </c>
      <c r="W865" s="11" t="s">
        <v>114</v>
      </c>
      <c r="X865" s="11" t="s">
        <v>287</v>
      </c>
      <c r="Y865" s="11" t="s">
        <v>114</v>
      </c>
      <c r="Z865" s="11" t="s">
        <v>288</v>
      </c>
      <c r="AA865" s="11" t="s">
        <v>114</v>
      </c>
      <c r="AB865" s="11" t="s">
        <v>114</v>
      </c>
      <c r="AC865" s="11" t="s">
        <v>287</v>
      </c>
      <c r="AD865" s="151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0</v>
      </c>
    </row>
    <row r="866" spans="1:65">
      <c r="A866" s="29"/>
      <c r="B866" s="19"/>
      <c r="C866" s="9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151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0</v>
      </c>
    </row>
    <row r="867" spans="1:65">
      <c r="A867" s="29"/>
      <c r="B867" s="18">
        <v>1</v>
      </c>
      <c r="C867" s="14">
        <v>1</v>
      </c>
      <c r="D867" s="209">
        <v>210</v>
      </c>
      <c r="E867" s="209">
        <v>177</v>
      </c>
      <c r="F867" s="209">
        <v>193</v>
      </c>
      <c r="G867" s="209">
        <v>199.37</v>
      </c>
      <c r="H867" s="209">
        <v>203.21584788957293</v>
      </c>
      <c r="I867" s="209">
        <v>210</v>
      </c>
      <c r="J867" s="209">
        <v>211</v>
      </c>
      <c r="K867" s="209">
        <v>215.75399999999999</v>
      </c>
      <c r="L867" s="209">
        <v>201</v>
      </c>
      <c r="M867" s="209">
        <v>198</v>
      </c>
      <c r="N867" s="209">
        <v>209</v>
      </c>
      <c r="O867" s="209">
        <v>197.5</v>
      </c>
      <c r="P867" s="209">
        <v>192</v>
      </c>
      <c r="Q867" s="209">
        <v>197.5</v>
      </c>
      <c r="R867" s="209">
        <v>195</v>
      </c>
      <c r="S867" s="209">
        <v>203</v>
      </c>
      <c r="T867" s="210">
        <v>227</v>
      </c>
      <c r="U867" s="210">
        <v>179</v>
      </c>
      <c r="V867" s="209">
        <v>198</v>
      </c>
      <c r="W867" s="209">
        <v>185.3</v>
      </c>
      <c r="X867" s="209">
        <v>200.2</v>
      </c>
      <c r="Y867" s="209">
        <v>177.90199999999999</v>
      </c>
      <c r="Z867" s="209">
        <v>208</v>
      </c>
      <c r="AA867" s="209">
        <v>208.81916918733552</v>
      </c>
      <c r="AB867" s="210">
        <v>171.73</v>
      </c>
      <c r="AC867" s="209">
        <v>177</v>
      </c>
      <c r="AD867" s="212"/>
      <c r="AE867" s="213"/>
      <c r="AF867" s="213"/>
      <c r="AG867" s="213"/>
      <c r="AH867" s="213"/>
      <c r="AI867" s="213"/>
      <c r="AJ867" s="213"/>
      <c r="AK867" s="213"/>
      <c r="AL867" s="213"/>
      <c r="AM867" s="213"/>
      <c r="AN867" s="213"/>
      <c r="AO867" s="213"/>
      <c r="AP867" s="213"/>
      <c r="AQ867" s="213"/>
      <c r="AR867" s="213"/>
      <c r="AS867" s="213"/>
      <c r="AT867" s="213"/>
      <c r="AU867" s="213"/>
      <c r="AV867" s="213"/>
      <c r="AW867" s="213"/>
      <c r="AX867" s="213"/>
      <c r="AY867" s="213"/>
      <c r="AZ867" s="213"/>
      <c r="BA867" s="213"/>
      <c r="BB867" s="213"/>
      <c r="BC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4">
        <v>1</v>
      </c>
    </row>
    <row r="868" spans="1:65">
      <c r="A868" s="29"/>
      <c r="B868" s="19">
        <v>1</v>
      </c>
      <c r="C868" s="9">
        <v>2</v>
      </c>
      <c r="D868" s="215">
        <v>211</v>
      </c>
      <c r="E868" s="215">
        <v>184</v>
      </c>
      <c r="F868" s="215">
        <v>203</v>
      </c>
      <c r="G868" s="215">
        <v>199.85</v>
      </c>
      <c r="H868" s="215">
        <v>201.4286745240743</v>
      </c>
      <c r="I868" s="215">
        <v>204</v>
      </c>
      <c r="J868" s="215">
        <v>218</v>
      </c>
      <c r="K868" s="215">
        <v>216.87500000000003</v>
      </c>
      <c r="L868" s="215">
        <v>202</v>
      </c>
      <c r="M868" s="215">
        <v>199</v>
      </c>
      <c r="N868" s="215">
        <v>209</v>
      </c>
      <c r="O868" s="215">
        <v>198</v>
      </c>
      <c r="P868" s="215">
        <v>198.5</v>
      </c>
      <c r="Q868" s="215">
        <v>192.5</v>
      </c>
      <c r="R868" s="215">
        <v>198</v>
      </c>
      <c r="S868" s="215">
        <v>203</v>
      </c>
      <c r="T868" s="216">
        <v>223</v>
      </c>
      <c r="U868" s="216">
        <v>190</v>
      </c>
      <c r="V868" s="215">
        <v>205</v>
      </c>
      <c r="W868" s="215">
        <v>189.9</v>
      </c>
      <c r="X868" s="215">
        <v>197.6</v>
      </c>
      <c r="Y868" s="215">
        <v>181.25540000000001</v>
      </c>
      <c r="Z868" s="215">
        <v>202</v>
      </c>
      <c r="AA868" s="215">
        <v>206.14106973626593</v>
      </c>
      <c r="AB868" s="216">
        <v>174.9</v>
      </c>
      <c r="AC868" s="215">
        <v>176</v>
      </c>
      <c r="AD868" s="212"/>
      <c r="AE868" s="213"/>
      <c r="AF868" s="213"/>
      <c r="AG868" s="213"/>
      <c r="AH868" s="213"/>
      <c r="AI868" s="213"/>
      <c r="AJ868" s="213"/>
      <c r="AK868" s="213"/>
      <c r="AL868" s="213"/>
      <c r="AM868" s="213"/>
      <c r="AN868" s="213"/>
      <c r="AO868" s="213"/>
      <c r="AP868" s="213"/>
      <c r="AQ868" s="213"/>
      <c r="AR868" s="213"/>
      <c r="AS868" s="213"/>
      <c r="AT868" s="213"/>
      <c r="AU868" s="213"/>
      <c r="AV868" s="213"/>
      <c r="AW868" s="213"/>
      <c r="AX868" s="213"/>
      <c r="AY868" s="213"/>
      <c r="AZ868" s="213"/>
      <c r="BA868" s="213"/>
      <c r="BB868" s="213"/>
      <c r="BC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4">
        <v>14</v>
      </c>
    </row>
    <row r="869" spans="1:65">
      <c r="A869" s="29"/>
      <c r="B869" s="19">
        <v>1</v>
      </c>
      <c r="C869" s="9">
        <v>3</v>
      </c>
      <c r="D869" s="215">
        <v>213</v>
      </c>
      <c r="E869" s="215">
        <v>184</v>
      </c>
      <c r="F869" s="215">
        <v>194</v>
      </c>
      <c r="G869" s="215">
        <v>198.05</v>
      </c>
      <c r="H869" s="215">
        <v>201.63296003149381</v>
      </c>
      <c r="I869" s="215">
        <v>208</v>
      </c>
      <c r="J869" s="215">
        <v>225</v>
      </c>
      <c r="K869" s="215">
        <v>214.279</v>
      </c>
      <c r="L869" s="215">
        <v>211</v>
      </c>
      <c r="M869" s="215">
        <v>198</v>
      </c>
      <c r="N869" s="215">
        <v>212</v>
      </c>
      <c r="O869" s="215">
        <v>199.5</v>
      </c>
      <c r="P869" s="215">
        <v>198.5</v>
      </c>
      <c r="Q869" s="215">
        <v>196</v>
      </c>
      <c r="R869" s="215">
        <v>194</v>
      </c>
      <c r="S869" s="215">
        <v>197.5</v>
      </c>
      <c r="T869" s="216">
        <v>228</v>
      </c>
      <c r="U869" s="216">
        <v>176</v>
      </c>
      <c r="V869" s="215">
        <v>198</v>
      </c>
      <c r="W869" s="215">
        <v>192.6</v>
      </c>
      <c r="X869" s="215">
        <v>196.3</v>
      </c>
      <c r="Y869" s="215">
        <v>177.6628</v>
      </c>
      <c r="Z869" s="215">
        <v>198</v>
      </c>
      <c r="AA869" s="215">
        <v>200.34427995973275</v>
      </c>
      <c r="AB869" s="216">
        <v>173.98</v>
      </c>
      <c r="AC869" s="215">
        <v>189</v>
      </c>
      <c r="AD869" s="212"/>
      <c r="AE869" s="213"/>
      <c r="AF869" s="213"/>
      <c r="AG869" s="213"/>
      <c r="AH869" s="213"/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4">
        <v>16</v>
      </c>
    </row>
    <row r="870" spans="1:65">
      <c r="A870" s="29"/>
      <c r="B870" s="19">
        <v>1</v>
      </c>
      <c r="C870" s="9">
        <v>4</v>
      </c>
      <c r="D870" s="215">
        <v>217</v>
      </c>
      <c r="E870" s="215">
        <v>181</v>
      </c>
      <c r="F870" s="215">
        <v>198</v>
      </c>
      <c r="G870" s="215">
        <v>206.18</v>
      </c>
      <c r="H870" s="215">
        <v>200.97590233974859</v>
      </c>
      <c r="I870" s="215">
        <v>208</v>
      </c>
      <c r="J870" s="215">
        <v>216</v>
      </c>
      <c r="K870" s="215">
        <v>219.34899999999999</v>
      </c>
      <c r="L870" s="215">
        <v>203</v>
      </c>
      <c r="M870" s="215">
        <v>197</v>
      </c>
      <c r="N870" s="215">
        <v>212</v>
      </c>
      <c r="O870" s="215">
        <v>201</v>
      </c>
      <c r="P870" s="215">
        <v>199.5</v>
      </c>
      <c r="Q870" s="215">
        <v>190.5</v>
      </c>
      <c r="R870" s="215">
        <v>193.5</v>
      </c>
      <c r="S870" s="215">
        <v>205</v>
      </c>
      <c r="T870" s="216">
        <v>228</v>
      </c>
      <c r="U870" s="216">
        <v>165</v>
      </c>
      <c r="V870" s="215">
        <v>205</v>
      </c>
      <c r="W870" s="215">
        <v>187</v>
      </c>
      <c r="X870" s="215">
        <v>198.3</v>
      </c>
      <c r="Y870" s="215">
        <v>183.73750000000001</v>
      </c>
      <c r="Z870" s="215">
        <v>201</v>
      </c>
      <c r="AA870" s="215">
        <v>200.04627892400353</v>
      </c>
      <c r="AB870" s="216">
        <v>169.94</v>
      </c>
      <c r="AC870" s="215">
        <v>187</v>
      </c>
      <c r="AD870" s="212"/>
      <c r="AE870" s="213"/>
      <c r="AF870" s="213"/>
      <c r="AG870" s="213"/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AX870" s="213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4">
        <v>199.53679356916061</v>
      </c>
    </row>
    <row r="871" spans="1:65">
      <c r="A871" s="29"/>
      <c r="B871" s="19">
        <v>1</v>
      </c>
      <c r="C871" s="9">
        <v>5</v>
      </c>
      <c r="D871" s="215">
        <v>211</v>
      </c>
      <c r="E871" s="215">
        <v>180</v>
      </c>
      <c r="F871" s="215">
        <v>197</v>
      </c>
      <c r="G871" s="215">
        <v>202.93</v>
      </c>
      <c r="H871" s="215">
        <v>200.49147155596225</v>
      </c>
      <c r="I871" s="215">
        <v>204</v>
      </c>
      <c r="J871" s="215">
        <v>213</v>
      </c>
      <c r="K871" s="215">
        <v>216.578</v>
      </c>
      <c r="L871" s="215">
        <v>206</v>
      </c>
      <c r="M871" s="215">
        <v>197</v>
      </c>
      <c r="N871" s="215">
        <v>208</v>
      </c>
      <c r="O871" s="215">
        <v>204</v>
      </c>
      <c r="P871" s="215">
        <v>201</v>
      </c>
      <c r="Q871" s="215">
        <v>196</v>
      </c>
      <c r="R871" s="215">
        <v>193</v>
      </c>
      <c r="S871" s="215">
        <v>203</v>
      </c>
      <c r="T871" s="216">
        <v>230</v>
      </c>
      <c r="U871" s="216">
        <v>175</v>
      </c>
      <c r="V871" s="215">
        <v>201</v>
      </c>
      <c r="W871" s="215">
        <v>187.4</v>
      </c>
      <c r="X871" s="215">
        <v>196.3</v>
      </c>
      <c r="Y871" s="215">
        <v>180.47239999999999</v>
      </c>
      <c r="Z871" s="215">
        <v>203</v>
      </c>
      <c r="AA871" s="215">
        <v>207.65708302868234</v>
      </c>
      <c r="AB871" s="216">
        <v>173</v>
      </c>
      <c r="AC871" s="215">
        <v>189</v>
      </c>
      <c r="AD871" s="212"/>
      <c r="AE871" s="213"/>
      <c r="AF871" s="213"/>
      <c r="AG871" s="213"/>
      <c r="AH871" s="213"/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AX871" s="213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214">
        <v>58</v>
      </c>
    </row>
    <row r="872" spans="1:65">
      <c r="A872" s="29"/>
      <c r="B872" s="19">
        <v>1</v>
      </c>
      <c r="C872" s="9">
        <v>6</v>
      </c>
      <c r="D872" s="215">
        <v>210</v>
      </c>
      <c r="E872" s="217">
        <v>206</v>
      </c>
      <c r="F872" s="215">
        <v>191</v>
      </c>
      <c r="G872" s="215">
        <v>195.55</v>
      </c>
      <c r="H872" s="215">
        <v>203.70734817282454</v>
      </c>
      <c r="I872" s="215">
        <v>208</v>
      </c>
      <c r="J872" s="215">
        <v>212</v>
      </c>
      <c r="K872" s="215">
        <v>212.01300000000003</v>
      </c>
      <c r="L872" s="215">
        <v>198</v>
      </c>
      <c r="M872" s="215">
        <v>198</v>
      </c>
      <c r="N872" s="215">
        <v>208</v>
      </c>
      <c r="O872" s="215">
        <v>196</v>
      </c>
      <c r="P872" s="215">
        <v>195.5</v>
      </c>
      <c r="Q872" s="215">
        <v>196.5</v>
      </c>
      <c r="R872" s="217">
        <v>184</v>
      </c>
      <c r="S872" s="215">
        <v>199.5</v>
      </c>
      <c r="T872" s="216">
        <v>225</v>
      </c>
      <c r="U872" s="216">
        <v>188</v>
      </c>
      <c r="V872" s="215">
        <v>200</v>
      </c>
      <c r="W872" s="215">
        <v>190.7</v>
      </c>
      <c r="X872" s="215">
        <v>200.9</v>
      </c>
      <c r="Y872" s="215">
        <v>180.59180000000001</v>
      </c>
      <c r="Z872" s="215">
        <v>206</v>
      </c>
      <c r="AA872" s="215">
        <v>211.31752719447076</v>
      </c>
      <c r="AB872" s="216">
        <v>176.54</v>
      </c>
      <c r="AC872" s="215">
        <v>179</v>
      </c>
      <c r="AD872" s="212"/>
      <c r="AE872" s="213"/>
      <c r="AF872" s="213"/>
      <c r="AG872" s="213"/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AX872" s="213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218"/>
    </row>
    <row r="873" spans="1:65">
      <c r="A873" s="29"/>
      <c r="B873" s="20" t="s">
        <v>273</v>
      </c>
      <c r="C873" s="12"/>
      <c r="D873" s="219">
        <v>212</v>
      </c>
      <c r="E873" s="219">
        <v>185.33333333333334</v>
      </c>
      <c r="F873" s="219">
        <v>196</v>
      </c>
      <c r="G873" s="219">
        <v>200.32166666666669</v>
      </c>
      <c r="H873" s="219">
        <v>201.9087007522794</v>
      </c>
      <c r="I873" s="219">
        <v>207</v>
      </c>
      <c r="J873" s="219">
        <v>215.83333333333334</v>
      </c>
      <c r="K873" s="219">
        <v>215.80799999999999</v>
      </c>
      <c r="L873" s="219">
        <v>203.5</v>
      </c>
      <c r="M873" s="219">
        <v>197.83333333333334</v>
      </c>
      <c r="N873" s="219">
        <v>209.66666666666666</v>
      </c>
      <c r="O873" s="219">
        <v>199.33333333333334</v>
      </c>
      <c r="P873" s="219">
        <v>197.5</v>
      </c>
      <c r="Q873" s="219">
        <v>194.83333333333334</v>
      </c>
      <c r="R873" s="219">
        <v>192.91666666666666</v>
      </c>
      <c r="S873" s="219">
        <v>201.83333333333334</v>
      </c>
      <c r="T873" s="219">
        <v>226.83333333333334</v>
      </c>
      <c r="U873" s="219">
        <v>178.83333333333334</v>
      </c>
      <c r="V873" s="219">
        <v>201.16666666666666</v>
      </c>
      <c r="W873" s="219">
        <v>188.81666666666669</v>
      </c>
      <c r="X873" s="219">
        <v>198.26666666666665</v>
      </c>
      <c r="Y873" s="219">
        <v>180.27031666666667</v>
      </c>
      <c r="Z873" s="219">
        <v>203</v>
      </c>
      <c r="AA873" s="219">
        <v>205.72090133841513</v>
      </c>
      <c r="AB873" s="219">
        <v>173.34833333333333</v>
      </c>
      <c r="AC873" s="219">
        <v>182.83333333333334</v>
      </c>
      <c r="AD873" s="212"/>
      <c r="AE873" s="213"/>
      <c r="AF873" s="213"/>
      <c r="AG873" s="213"/>
      <c r="AH873" s="213"/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AX873" s="213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218"/>
    </row>
    <row r="874" spans="1:65">
      <c r="A874" s="29"/>
      <c r="B874" s="3" t="s">
        <v>274</v>
      </c>
      <c r="C874" s="28"/>
      <c r="D874" s="215">
        <v>211</v>
      </c>
      <c r="E874" s="215">
        <v>182.5</v>
      </c>
      <c r="F874" s="215">
        <v>195.5</v>
      </c>
      <c r="G874" s="215">
        <v>199.61</v>
      </c>
      <c r="H874" s="215">
        <v>201.53081727778405</v>
      </c>
      <c r="I874" s="215">
        <v>208</v>
      </c>
      <c r="J874" s="215">
        <v>214.5</v>
      </c>
      <c r="K874" s="215">
        <v>216.166</v>
      </c>
      <c r="L874" s="215">
        <v>202.5</v>
      </c>
      <c r="M874" s="215">
        <v>198</v>
      </c>
      <c r="N874" s="215">
        <v>209</v>
      </c>
      <c r="O874" s="215">
        <v>198.75</v>
      </c>
      <c r="P874" s="215">
        <v>198.5</v>
      </c>
      <c r="Q874" s="215">
        <v>196</v>
      </c>
      <c r="R874" s="215">
        <v>193.75</v>
      </c>
      <c r="S874" s="215">
        <v>203</v>
      </c>
      <c r="T874" s="215">
        <v>227.5</v>
      </c>
      <c r="U874" s="215">
        <v>177.5</v>
      </c>
      <c r="V874" s="215">
        <v>200.5</v>
      </c>
      <c r="W874" s="215">
        <v>188.65</v>
      </c>
      <c r="X874" s="215">
        <v>197.95</v>
      </c>
      <c r="Y874" s="215">
        <v>180.53210000000001</v>
      </c>
      <c r="Z874" s="215">
        <v>202.5</v>
      </c>
      <c r="AA874" s="215">
        <v>206.89907638247414</v>
      </c>
      <c r="AB874" s="215">
        <v>173.49</v>
      </c>
      <c r="AC874" s="215">
        <v>183</v>
      </c>
      <c r="AD874" s="212"/>
      <c r="AE874" s="213"/>
      <c r="AF874" s="213"/>
      <c r="AG874" s="213"/>
      <c r="AH874" s="213"/>
      <c r="AI874" s="213"/>
      <c r="AJ874" s="213"/>
      <c r="AK874" s="213"/>
      <c r="AL874" s="213"/>
      <c r="AM874" s="213"/>
      <c r="AN874" s="213"/>
      <c r="AO874" s="213"/>
      <c r="AP874" s="213"/>
      <c r="AQ874" s="213"/>
      <c r="AR874" s="213"/>
      <c r="AS874" s="213"/>
      <c r="AT874" s="213"/>
      <c r="AU874" s="213"/>
      <c r="AV874" s="213"/>
      <c r="AW874" s="213"/>
      <c r="AX874" s="213"/>
      <c r="AY874" s="213"/>
      <c r="AZ874" s="213"/>
      <c r="BA874" s="213"/>
      <c r="BB874" s="213"/>
      <c r="BC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218"/>
    </row>
    <row r="875" spans="1:65">
      <c r="A875" s="29"/>
      <c r="B875" s="3" t="s">
        <v>275</v>
      </c>
      <c r="C875" s="28"/>
      <c r="D875" s="215">
        <v>2.6832815729997477</v>
      </c>
      <c r="E875" s="215">
        <v>10.4626319187223</v>
      </c>
      <c r="F875" s="215">
        <v>4.2895221179054435</v>
      </c>
      <c r="G875" s="215">
        <v>3.746488578211157</v>
      </c>
      <c r="H875" s="215">
        <v>1.2750588833576497</v>
      </c>
      <c r="I875" s="215">
        <v>2.4494897427831779</v>
      </c>
      <c r="J875" s="215">
        <v>5.1929439306299718</v>
      </c>
      <c r="K875" s="215">
        <v>2.4904960148532558</v>
      </c>
      <c r="L875" s="215">
        <v>4.5055521304275237</v>
      </c>
      <c r="M875" s="215">
        <v>0.752772652709081</v>
      </c>
      <c r="N875" s="215">
        <v>1.8618986725025257</v>
      </c>
      <c r="O875" s="215">
        <v>2.857738033247041</v>
      </c>
      <c r="P875" s="215">
        <v>3.2403703492039302</v>
      </c>
      <c r="Q875" s="215">
        <v>2.7141603981096374</v>
      </c>
      <c r="R875" s="215">
        <v>4.71610715173719</v>
      </c>
      <c r="S875" s="215">
        <v>2.7688746209726913</v>
      </c>
      <c r="T875" s="215">
        <v>2.4832774042918899</v>
      </c>
      <c r="U875" s="215">
        <v>9.1960136291040069</v>
      </c>
      <c r="V875" s="215">
        <v>3.1885210782848317</v>
      </c>
      <c r="W875" s="215">
        <v>2.7095510083160703</v>
      </c>
      <c r="X875" s="215">
        <v>1.9418204517067605</v>
      </c>
      <c r="Y875" s="215">
        <v>2.2602657210307582</v>
      </c>
      <c r="Z875" s="215">
        <v>3.5777087639996634</v>
      </c>
      <c r="AA875" s="215">
        <v>4.6033948918694696</v>
      </c>
      <c r="AB875" s="215">
        <v>2.3388237784550308</v>
      </c>
      <c r="AC875" s="215">
        <v>6.145459028149701</v>
      </c>
      <c r="AD875" s="212"/>
      <c r="AE875" s="213"/>
      <c r="AF875" s="213"/>
      <c r="AG875" s="213"/>
      <c r="AH875" s="213"/>
      <c r="AI875" s="213"/>
      <c r="AJ875" s="213"/>
      <c r="AK875" s="213"/>
      <c r="AL875" s="213"/>
      <c r="AM875" s="213"/>
      <c r="AN875" s="213"/>
      <c r="AO875" s="213"/>
      <c r="AP875" s="213"/>
      <c r="AQ875" s="213"/>
      <c r="AR875" s="213"/>
      <c r="AS875" s="213"/>
      <c r="AT875" s="213"/>
      <c r="AU875" s="213"/>
      <c r="AV875" s="213"/>
      <c r="AW875" s="213"/>
      <c r="AX875" s="213"/>
      <c r="AY875" s="213"/>
      <c r="AZ875" s="213"/>
      <c r="BA875" s="213"/>
      <c r="BB875" s="213"/>
      <c r="BC875" s="213"/>
      <c r="BD875" s="213"/>
      <c r="BE875" s="213"/>
      <c r="BF875" s="213"/>
      <c r="BG875" s="213"/>
      <c r="BH875" s="213"/>
      <c r="BI875" s="213"/>
      <c r="BJ875" s="213"/>
      <c r="BK875" s="213"/>
      <c r="BL875" s="213"/>
      <c r="BM875" s="218"/>
    </row>
    <row r="876" spans="1:65">
      <c r="A876" s="29"/>
      <c r="B876" s="3" t="s">
        <v>86</v>
      </c>
      <c r="C876" s="28"/>
      <c r="D876" s="13">
        <v>1.2656988551885602E-2</v>
      </c>
      <c r="E876" s="13">
        <v>5.6453049921163484E-2</v>
      </c>
      <c r="F876" s="13">
        <v>2.1885316928088996E-2</v>
      </c>
      <c r="G876" s="13">
        <v>1.8702363256817733E-2</v>
      </c>
      <c r="H876" s="13">
        <v>6.3150269334951142E-3</v>
      </c>
      <c r="I876" s="13">
        <v>1.1833283781561246E-2</v>
      </c>
      <c r="J876" s="13">
        <v>2.4059971879366662E-2</v>
      </c>
      <c r="K876" s="13">
        <v>1.1540332215919965E-2</v>
      </c>
      <c r="L876" s="13">
        <v>2.2140305309226161E-2</v>
      </c>
      <c r="M876" s="13">
        <v>3.805085017906054E-3</v>
      </c>
      <c r="N876" s="13">
        <v>8.8802798370549718E-3</v>
      </c>
      <c r="O876" s="13">
        <v>1.433647842766074E-2</v>
      </c>
      <c r="P876" s="13">
        <v>1.6406938476981926E-2</v>
      </c>
      <c r="Q876" s="13">
        <v>1.3930677834608917E-2</v>
      </c>
      <c r="R876" s="13">
        <v>2.4446343767104226E-2</v>
      </c>
      <c r="S876" s="13">
        <v>1.3718619096479064E-2</v>
      </c>
      <c r="T876" s="13">
        <v>1.0947585911646832E-2</v>
      </c>
      <c r="U876" s="13">
        <v>5.1422257012697148E-2</v>
      </c>
      <c r="V876" s="13">
        <v>1.5850146205227001E-2</v>
      </c>
      <c r="W876" s="13">
        <v>1.4350168637917221E-2</v>
      </c>
      <c r="X876" s="13">
        <v>9.793983448420111E-3</v>
      </c>
      <c r="Y876" s="13">
        <v>1.2538202421922622E-2</v>
      </c>
      <c r="Z876" s="13">
        <v>1.7624181103446619E-2</v>
      </c>
      <c r="AA876" s="13">
        <v>2.237689443279655E-2</v>
      </c>
      <c r="AB876" s="13">
        <v>1.3492046525522008E-2</v>
      </c>
      <c r="AC876" s="13">
        <v>3.3612355669004744E-2</v>
      </c>
      <c r="AD876" s="151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276</v>
      </c>
      <c r="C877" s="28"/>
      <c r="D877" s="13">
        <v>6.2460693127854405E-2</v>
      </c>
      <c r="E877" s="13">
        <v>-7.1182161353636531E-2</v>
      </c>
      <c r="F877" s="13">
        <v>-1.7725019561040223E-2</v>
      </c>
      <c r="G877" s="13">
        <v>3.9334755433666491E-3</v>
      </c>
      <c r="H877" s="13">
        <v>1.1887066744393104E-2</v>
      </c>
      <c r="I877" s="13">
        <v>3.7402657912575021E-2</v>
      </c>
      <c r="J877" s="13">
        <v>8.1671853459568844E-2</v>
      </c>
      <c r="K877" s="13">
        <v>8.1544892747811293E-2</v>
      </c>
      <c r="L877" s="13">
        <v>1.9862033261879297E-2</v>
      </c>
      <c r="M877" s="13">
        <v>-8.5370733154376266E-3</v>
      </c>
      <c r="N877" s="13">
        <v>5.0766943360724071E-2</v>
      </c>
      <c r="O877" s="13">
        <v>-1.0196627508537448E-3</v>
      </c>
      <c r="P877" s="13">
        <v>-1.0207608996456341E-2</v>
      </c>
      <c r="Q877" s="13">
        <v>-2.357189444460539E-2</v>
      </c>
      <c r="R877" s="13">
        <v>-3.3177474610462609E-2</v>
      </c>
      <c r="S877" s="13">
        <v>1.1509354856785947E-2</v>
      </c>
      <c r="T877" s="13">
        <v>0.13679953093318398</v>
      </c>
      <c r="U877" s="13">
        <v>-0.10375760713350002</v>
      </c>
      <c r="V877" s="13">
        <v>8.1682834947487404E-3</v>
      </c>
      <c r="W877" s="13">
        <v>-5.3725063486991687E-2</v>
      </c>
      <c r="X877" s="13">
        <v>-6.3653769301135199E-3</v>
      </c>
      <c r="Y877" s="13">
        <v>-9.6556011339412717E-2</v>
      </c>
      <c r="Z877" s="13">
        <v>1.7356229740351337E-2</v>
      </c>
      <c r="AA877" s="13">
        <v>3.0992318051412893E-2</v>
      </c>
      <c r="AB877" s="13">
        <v>-0.13124627176466186</v>
      </c>
      <c r="AC877" s="13">
        <v>-8.3711178961276334E-2</v>
      </c>
      <c r="AD877" s="151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5" t="s">
        <v>277</v>
      </c>
      <c r="C878" s="46"/>
      <c r="D878" s="44">
        <v>1.28</v>
      </c>
      <c r="E878" s="44">
        <v>1.53</v>
      </c>
      <c r="F878" s="44">
        <v>0.4</v>
      </c>
      <c r="G878" s="44">
        <v>0.05</v>
      </c>
      <c r="H878" s="44">
        <v>0.22</v>
      </c>
      <c r="I878" s="44">
        <v>0.76</v>
      </c>
      <c r="J878" s="44">
        <v>1.69</v>
      </c>
      <c r="K878" s="44">
        <v>1.68</v>
      </c>
      <c r="L878" s="44">
        <v>0.39</v>
      </c>
      <c r="M878" s="44">
        <v>0.21</v>
      </c>
      <c r="N878" s="44">
        <v>1.04</v>
      </c>
      <c r="O878" s="44">
        <v>0.05</v>
      </c>
      <c r="P878" s="44">
        <v>0.25</v>
      </c>
      <c r="Q878" s="44">
        <v>0.53</v>
      </c>
      <c r="R878" s="44">
        <v>0.73</v>
      </c>
      <c r="S878" s="44">
        <v>0.21</v>
      </c>
      <c r="T878" s="44">
        <v>2.84</v>
      </c>
      <c r="U878" s="44">
        <v>2.21</v>
      </c>
      <c r="V878" s="44">
        <v>0.14000000000000001</v>
      </c>
      <c r="W878" s="44">
        <v>1.1599999999999999</v>
      </c>
      <c r="X878" s="44">
        <v>0.16</v>
      </c>
      <c r="Y878" s="44">
        <v>2.06</v>
      </c>
      <c r="Z878" s="44">
        <v>0.33</v>
      </c>
      <c r="AA878" s="44">
        <v>0.62</v>
      </c>
      <c r="AB878" s="44">
        <v>2.79</v>
      </c>
      <c r="AC878" s="44">
        <v>1.79</v>
      </c>
      <c r="AD878" s="151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BM879" s="55"/>
    </row>
    <row r="880" spans="1:65" ht="15">
      <c r="B880" s="8" t="s">
        <v>518</v>
      </c>
      <c r="BM880" s="27" t="s">
        <v>66</v>
      </c>
    </row>
    <row r="881" spans="1:65" ht="15">
      <c r="A881" s="24" t="s">
        <v>21</v>
      </c>
      <c r="B881" s="18" t="s">
        <v>110</v>
      </c>
      <c r="C881" s="15" t="s">
        <v>111</v>
      </c>
      <c r="D881" s="16" t="s">
        <v>236</v>
      </c>
      <c r="E881" s="17" t="s">
        <v>236</v>
      </c>
      <c r="F881" s="17" t="s">
        <v>236</v>
      </c>
      <c r="G881" s="17" t="s">
        <v>236</v>
      </c>
      <c r="H881" s="17" t="s">
        <v>236</v>
      </c>
      <c r="I881" s="17" t="s">
        <v>236</v>
      </c>
      <c r="J881" s="17" t="s">
        <v>236</v>
      </c>
      <c r="K881" s="17" t="s">
        <v>236</v>
      </c>
      <c r="L881" s="17" t="s">
        <v>236</v>
      </c>
      <c r="M881" s="17" t="s">
        <v>236</v>
      </c>
      <c r="N881" s="17" t="s">
        <v>236</v>
      </c>
      <c r="O881" s="17" t="s">
        <v>236</v>
      </c>
      <c r="P881" s="17" t="s">
        <v>236</v>
      </c>
      <c r="Q881" s="17" t="s">
        <v>236</v>
      </c>
      <c r="R881" s="17" t="s">
        <v>236</v>
      </c>
      <c r="S881" s="17" t="s">
        <v>236</v>
      </c>
      <c r="T881" s="17" t="s">
        <v>236</v>
      </c>
      <c r="U881" s="17" t="s">
        <v>236</v>
      </c>
      <c r="V881" s="17" t="s">
        <v>236</v>
      </c>
      <c r="W881" s="17" t="s">
        <v>236</v>
      </c>
      <c r="X881" s="17" t="s">
        <v>236</v>
      </c>
      <c r="Y881" s="17" t="s">
        <v>236</v>
      </c>
      <c r="Z881" s="151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237</v>
      </c>
      <c r="C882" s="9" t="s">
        <v>237</v>
      </c>
      <c r="D882" s="149" t="s">
        <v>239</v>
      </c>
      <c r="E882" s="150" t="s">
        <v>241</v>
      </c>
      <c r="F882" s="150" t="s">
        <v>242</v>
      </c>
      <c r="G882" s="150" t="s">
        <v>243</v>
      </c>
      <c r="H882" s="150" t="s">
        <v>244</v>
      </c>
      <c r="I882" s="150" t="s">
        <v>245</v>
      </c>
      <c r="J882" s="150" t="s">
        <v>246</v>
      </c>
      <c r="K882" s="150" t="s">
        <v>248</v>
      </c>
      <c r="L882" s="150" t="s">
        <v>249</v>
      </c>
      <c r="M882" s="150" t="s">
        <v>250</v>
      </c>
      <c r="N882" s="150" t="s">
        <v>251</v>
      </c>
      <c r="O882" s="150" t="s">
        <v>252</v>
      </c>
      <c r="P882" s="150" t="s">
        <v>253</v>
      </c>
      <c r="Q882" s="150" t="s">
        <v>254</v>
      </c>
      <c r="R882" s="150" t="s">
        <v>255</v>
      </c>
      <c r="S882" s="150" t="s">
        <v>256</v>
      </c>
      <c r="T882" s="150" t="s">
        <v>257</v>
      </c>
      <c r="U882" s="150" t="s">
        <v>258</v>
      </c>
      <c r="V882" s="150" t="s">
        <v>260</v>
      </c>
      <c r="W882" s="150" t="s">
        <v>263</v>
      </c>
      <c r="X882" s="150" t="s">
        <v>264</v>
      </c>
      <c r="Y882" s="150" t="s">
        <v>266</v>
      </c>
      <c r="Z882" s="151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287</v>
      </c>
      <c r="E883" s="11" t="s">
        <v>287</v>
      </c>
      <c r="F883" s="11" t="s">
        <v>287</v>
      </c>
      <c r="G883" s="11" t="s">
        <v>287</v>
      </c>
      <c r="H883" s="11" t="s">
        <v>287</v>
      </c>
      <c r="I883" s="11" t="s">
        <v>288</v>
      </c>
      <c r="J883" s="11" t="s">
        <v>288</v>
      </c>
      <c r="K883" s="11" t="s">
        <v>288</v>
      </c>
      <c r="L883" s="11" t="s">
        <v>287</v>
      </c>
      <c r="M883" s="11" t="s">
        <v>287</v>
      </c>
      <c r="N883" s="11" t="s">
        <v>288</v>
      </c>
      <c r="O883" s="11" t="s">
        <v>288</v>
      </c>
      <c r="P883" s="11" t="s">
        <v>288</v>
      </c>
      <c r="Q883" s="11" t="s">
        <v>288</v>
      </c>
      <c r="R883" s="11" t="s">
        <v>288</v>
      </c>
      <c r="S883" s="11" t="s">
        <v>288</v>
      </c>
      <c r="T883" s="11" t="s">
        <v>287</v>
      </c>
      <c r="U883" s="11" t="s">
        <v>287</v>
      </c>
      <c r="V883" s="11" t="s">
        <v>287</v>
      </c>
      <c r="W883" s="11" t="s">
        <v>288</v>
      </c>
      <c r="X883" s="11" t="s">
        <v>114</v>
      </c>
      <c r="Y883" s="11" t="s">
        <v>287</v>
      </c>
      <c r="Z883" s="151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151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</v>
      </c>
    </row>
    <row r="885" spans="1:65">
      <c r="A885" s="29"/>
      <c r="B885" s="18">
        <v>1</v>
      </c>
      <c r="C885" s="14">
        <v>1</v>
      </c>
      <c r="D885" s="21">
        <v>1.21</v>
      </c>
      <c r="E885" s="145">
        <v>1.6</v>
      </c>
      <c r="F885" s="21">
        <v>1.3</v>
      </c>
      <c r="G885" s="21">
        <v>1.41</v>
      </c>
      <c r="H885" s="21">
        <v>1.425494100663885</v>
      </c>
      <c r="I885" s="21">
        <v>1.6</v>
      </c>
      <c r="J885" s="21">
        <v>1.28</v>
      </c>
      <c r="K885" s="145">
        <v>1.61</v>
      </c>
      <c r="L885" s="21">
        <v>1.39</v>
      </c>
      <c r="M885" s="21">
        <v>1.42</v>
      </c>
      <c r="N885" s="21">
        <v>1.38</v>
      </c>
      <c r="O885" s="21">
        <v>1.34</v>
      </c>
      <c r="P885" s="21">
        <v>1.36</v>
      </c>
      <c r="Q885" s="21">
        <v>1.34</v>
      </c>
      <c r="R885" s="21">
        <v>1.36</v>
      </c>
      <c r="S885" s="145">
        <v>1.85</v>
      </c>
      <c r="T885" s="145">
        <v>1.73</v>
      </c>
      <c r="U885" s="152">
        <v>0.45</v>
      </c>
      <c r="V885" s="145">
        <v>0.94</v>
      </c>
      <c r="W885" s="145" t="s">
        <v>101</v>
      </c>
      <c r="X885" s="21">
        <v>1.3846788421676781</v>
      </c>
      <c r="Y885" s="21">
        <v>1.3</v>
      </c>
      <c r="Z885" s="151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1.1200000000000001</v>
      </c>
      <c r="E886" s="146">
        <v>1.6</v>
      </c>
      <c r="F886" s="11">
        <v>1.3</v>
      </c>
      <c r="G886" s="11">
        <v>1.38</v>
      </c>
      <c r="H886" s="11">
        <v>1.4704535745623897</v>
      </c>
      <c r="I886" s="11">
        <v>1.6</v>
      </c>
      <c r="J886" s="11">
        <v>1.32</v>
      </c>
      <c r="K886" s="146">
        <v>1.65</v>
      </c>
      <c r="L886" s="11">
        <v>1.38</v>
      </c>
      <c r="M886" s="11">
        <v>1.43</v>
      </c>
      <c r="N886" s="11">
        <v>1.41</v>
      </c>
      <c r="O886" s="11">
        <v>1.4</v>
      </c>
      <c r="P886" s="11">
        <v>1.32</v>
      </c>
      <c r="Q886" s="11">
        <v>1.39</v>
      </c>
      <c r="R886" s="11">
        <v>1.38</v>
      </c>
      <c r="S886" s="146">
        <v>1.88</v>
      </c>
      <c r="T886" s="146">
        <v>1.82</v>
      </c>
      <c r="U886" s="11">
        <v>1.26</v>
      </c>
      <c r="V886" s="146">
        <v>0.95</v>
      </c>
      <c r="W886" s="146">
        <v>1</v>
      </c>
      <c r="X886" s="11">
        <v>1.3987283257279459</v>
      </c>
      <c r="Y886" s="11">
        <v>1.23</v>
      </c>
      <c r="Z886" s="151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25</v>
      </c>
    </row>
    <row r="887" spans="1:65">
      <c r="A887" s="29"/>
      <c r="B887" s="19">
        <v>1</v>
      </c>
      <c r="C887" s="9">
        <v>3</v>
      </c>
      <c r="D887" s="11">
        <v>1.29</v>
      </c>
      <c r="E887" s="146">
        <v>1.6</v>
      </c>
      <c r="F887" s="11">
        <v>1.3</v>
      </c>
      <c r="G887" s="11">
        <v>1.36</v>
      </c>
      <c r="H887" s="11">
        <v>1.4485130817176382</v>
      </c>
      <c r="I887" s="11">
        <v>1.5</v>
      </c>
      <c r="J887" s="11">
        <v>1.32</v>
      </c>
      <c r="K887" s="146">
        <v>1.59</v>
      </c>
      <c r="L887" s="11">
        <v>1.37</v>
      </c>
      <c r="M887" s="11">
        <v>1.44</v>
      </c>
      <c r="N887" s="11">
        <v>1.4</v>
      </c>
      <c r="O887" s="11">
        <v>1.36</v>
      </c>
      <c r="P887" s="11">
        <v>1.38</v>
      </c>
      <c r="Q887" s="11">
        <v>1.38</v>
      </c>
      <c r="R887" s="11">
        <v>1.33</v>
      </c>
      <c r="S887" s="146">
        <v>1.92</v>
      </c>
      <c r="T887" s="146">
        <v>1.79</v>
      </c>
      <c r="U887" s="11">
        <v>1.35</v>
      </c>
      <c r="V887" s="146">
        <v>0.93</v>
      </c>
      <c r="W887" s="146" t="s">
        <v>101</v>
      </c>
      <c r="X887" s="11">
        <v>1.3531538802725396</v>
      </c>
      <c r="Y887" s="11">
        <v>1.18</v>
      </c>
      <c r="Z887" s="151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1.26</v>
      </c>
      <c r="E888" s="146">
        <v>1.6</v>
      </c>
      <c r="F888" s="11">
        <v>1.3</v>
      </c>
      <c r="G888" s="11">
        <v>1.46</v>
      </c>
      <c r="H888" s="11">
        <v>1.4521451147086699</v>
      </c>
      <c r="I888" s="11">
        <v>1.6</v>
      </c>
      <c r="J888" s="11">
        <v>1.33</v>
      </c>
      <c r="K888" s="146">
        <v>1.64</v>
      </c>
      <c r="L888" s="11">
        <v>1.37</v>
      </c>
      <c r="M888" s="11">
        <v>1.46</v>
      </c>
      <c r="N888" s="11">
        <v>1.41</v>
      </c>
      <c r="O888" s="11">
        <v>1.39</v>
      </c>
      <c r="P888" s="11">
        <v>1.3</v>
      </c>
      <c r="Q888" s="11">
        <v>1.33</v>
      </c>
      <c r="R888" s="11">
        <v>1.41</v>
      </c>
      <c r="S888" s="146">
        <v>1.9</v>
      </c>
      <c r="T888" s="146">
        <v>1.85</v>
      </c>
      <c r="U888" s="11">
        <v>1.41</v>
      </c>
      <c r="V888" s="146">
        <v>0.96</v>
      </c>
      <c r="W888" s="146" t="s">
        <v>101</v>
      </c>
      <c r="X888" s="11">
        <v>1.3364007738832266</v>
      </c>
      <c r="Y888" s="11">
        <v>1.18</v>
      </c>
      <c r="Z888" s="151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1.3643021078799524</v>
      </c>
    </row>
    <row r="889" spans="1:65">
      <c r="A889" s="29"/>
      <c r="B889" s="19">
        <v>1</v>
      </c>
      <c r="C889" s="9">
        <v>5</v>
      </c>
      <c r="D889" s="11">
        <v>1.19</v>
      </c>
      <c r="E889" s="147">
        <v>1.9</v>
      </c>
      <c r="F889" s="11">
        <v>1.4</v>
      </c>
      <c r="G889" s="11">
        <v>1.38</v>
      </c>
      <c r="H889" s="11">
        <v>1.4763062169122949</v>
      </c>
      <c r="I889" s="11">
        <v>1.5</v>
      </c>
      <c r="J889" s="11">
        <v>1.31</v>
      </c>
      <c r="K889" s="146">
        <v>1.62</v>
      </c>
      <c r="L889" s="11">
        <v>1.36</v>
      </c>
      <c r="M889" s="11">
        <v>1.43</v>
      </c>
      <c r="N889" s="11">
        <v>1.47</v>
      </c>
      <c r="O889" s="11">
        <v>1.41</v>
      </c>
      <c r="P889" s="11">
        <v>1.38</v>
      </c>
      <c r="Q889" s="11">
        <v>1.35</v>
      </c>
      <c r="R889" s="11">
        <v>1.37</v>
      </c>
      <c r="S889" s="146">
        <v>1.85</v>
      </c>
      <c r="T889" s="146">
        <v>1.78</v>
      </c>
      <c r="U889" s="11">
        <v>1.18</v>
      </c>
      <c r="V889" s="146">
        <v>0.92</v>
      </c>
      <c r="W889" s="146">
        <v>2</v>
      </c>
      <c r="X889" s="11">
        <v>1.3652091402777331</v>
      </c>
      <c r="Y889" s="11">
        <v>1.25</v>
      </c>
      <c r="Z889" s="151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59</v>
      </c>
    </row>
    <row r="890" spans="1:65">
      <c r="A890" s="29"/>
      <c r="B890" s="19">
        <v>1</v>
      </c>
      <c r="C890" s="9">
        <v>6</v>
      </c>
      <c r="D890" s="11">
        <v>1.33</v>
      </c>
      <c r="E890" s="146">
        <v>1.7</v>
      </c>
      <c r="F890" s="11">
        <v>1.3</v>
      </c>
      <c r="G890" s="11">
        <v>1.41</v>
      </c>
      <c r="H890" s="11">
        <v>1.4252428980469347</v>
      </c>
      <c r="I890" s="11">
        <v>1.5</v>
      </c>
      <c r="J890" s="11">
        <v>1.3</v>
      </c>
      <c r="K890" s="146">
        <v>1.6</v>
      </c>
      <c r="L890" s="11">
        <v>1.38</v>
      </c>
      <c r="M890" s="11">
        <v>1.43</v>
      </c>
      <c r="N890" s="11">
        <v>1.37</v>
      </c>
      <c r="O890" s="11">
        <v>1.34</v>
      </c>
      <c r="P890" s="11">
        <v>1.35</v>
      </c>
      <c r="Q890" s="11">
        <v>1.34</v>
      </c>
      <c r="R890" s="11">
        <v>1.36</v>
      </c>
      <c r="S890" s="146">
        <v>1.9</v>
      </c>
      <c r="T890" s="146">
        <v>1.8</v>
      </c>
      <c r="U890" s="11">
        <v>1.36</v>
      </c>
      <c r="V890" s="146">
        <v>0.9900000000000001</v>
      </c>
      <c r="W890" s="146">
        <v>2</v>
      </c>
      <c r="X890" s="11">
        <v>1.41467640753451</v>
      </c>
      <c r="Y890" s="11">
        <v>1.18</v>
      </c>
      <c r="Z890" s="151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20" t="s">
        <v>273</v>
      </c>
      <c r="C891" s="12"/>
      <c r="D891" s="22">
        <v>1.2333333333333334</v>
      </c>
      <c r="E891" s="22">
        <v>1.6666666666666667</v>
      </c>
      <c r="F891" s="22">
        <v>1.3166666666666667</v>
      </c>
      <c r="G891" s="22">
        <v>1.4000000000000001</v>
      </c>
      <c r="H891" s="22">
        <v>1.4496924977686356</v>
      </c>
      <c r="I891" s="22">
        <v>1.55</v>
      </c>
      <c r="J891" s="22">
        <v>1.31</v>
      </c>
      <c r="K891" s="22">
        <v>1.6183333333333332</v>
      </c>
      <c r="L891" s="22">
        <v>1.375</v>
      </c>
      <c r="M891" s="22">
        <v>1.4349999999999998</v>
      </c>
      <c r="N891" s="22">
        <v>1.4066666666666665</v>
      </c>
      <c r="O891" s="22">
        <v>1.3733333333333333</v>
      </c>
      <c r="P891" s="22">
        <v>1.3483333333333334</v>
      </c>
      <c r="Q891" s="22">
        <v>1.3549999999999998</v>
      </c>
      <c r="R891" s="22">
        <v>1.3683333333333334</v>
      </c>
      <c r="S891" s="22">
        <v>1.8833333333333335</v>
      </c>
      <c r="T891" s="22">
        <v>1.7949999999999999</v>
      </c>
      <c r="U891" s="22">
        <v>1.1683333333333332</v>
      </c>
      <c r="V891" s="22">
        <v>0.94833333333333336</v>
      </c>
      <c r="W891" s="22">
        <v>1.6666666666666667</v>
      </c>
      <c r="X891" s="22">
        <v>1.3754745616439388</v>
      </c>
      <c r="Y891" s="22">
        <v>1.22</v>
      </c>
      <c r="Z891" s="151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274</v>
      </c>
      <c r="C892" s="28"/>
      <c r="D892" s="11">
        <v>1.2349999999999999</v>
      </c>
      <c r="E892" s="11">
        <v>1.6</v>
      </c>
      <c r="F892" s="11">
        <v>1.3</v>
      </c>
      <c r="G892" s="11">
        <v>1.395</v>
      </c>
      <c r="H892" s="11">
        <v>1.450329098213154</v>
      </c>
      <c r="I892" s="11">
        <v>1.55</v>
      </c>
      <c r="J892" s="11">
        <v>1.3149999999999999</v>
      </c>
      <c r="K892" s="11">
        <v>1.6150000000000002</v>
      </c>
      <c r="L892" s="11">
        <v>1.375</v>
      </c>
      <c r="M892" s="11">
        <v>1.43</v>
      </c>
      <c r="N892" s="11">
        <v>1.4049999999999998</v>
      </c>
      <c r="O892" s="11">
        <v>1.375</v>
      </c>
      <c r="P892" s="11">
        <v>1.355</v>
      </c>
      <c r="Q892" s="11">
        <v>1.3450000000000002</v>
      </c>
      <c r="R892" s="11">
        <v>1.3650000000000002</v>
      </c>
      <c r="S892" s="11">
        <v>1.89</v>
      </c>
      <c r="T892" s="11">
        <v>1.7949999999999999</v>
      </c>
      <c r="U892" s="11">
        <v>1.3050000000000002</v>
      </c>
      <c r="V892" s="11">
        <v>0.94499999999999995</v>
      </c>
      <c r="W892" s="11">
        <v>2</v>
      </c>
      <c r="X892" s="11">
        <v>1.3749439912227057</v>
      </c>
      <c r="Y892" s="11">
        <v>1.2050000000000001</v>
      </c>
      <c r="Z892" s="151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275</v>
      </c>
      <c r="C893" s="28"/>
      <c r="D893" s="23">
        <v>7.5542482529148233E-2</v>
      </c>
      <c r="E893" s="23">
        <v>0.1211060141638996</v>
      </c>
      <c r="F893" s="23">
        <v>4.0824829046386249E-2</v>
      </c>
      <c r="G893" s="23">
        <v>3.5213633723317997E-2</v>
      </c>
      <c r="H893" s="23">
        <v>2.1587329882874453E-2</v>
      </c>
      <c r="I893" s="23">
        <v>5.4772255750516662E-2</v>
      </c>
      <c r="J893" s="23">
        <v>1.7888543819998333E-2</v>
      </c>
      <c r="K893" s="23">
        <v>2.3166067138525325E-2</v>
      </c>
      <c r="L893" s="23">
        <v>1.048808848170142E-2</v>
      </c>
      <c r="M893" s="23">
        <v>1.3784048752090234E-2</v>
      </c>
      <c r="N893" s="23">
        <v>3.5023801430836506E-2</v>
      </c>
      <c r="O893" s="23">
        <v>3.0767948691238115E-2</v>
      </c>
      <c r="P893" s="23">
        <v>3.2506409624359668E-2</v>
      </c>
      <c r="Q893" s="23">
        <v>2.4289915602982149E-2</v>
      </c>
      <c r="R893" s="23">
        <v>2.6394443859772139E-2</v>
      </c>
      <c r="S893" s="23">
        <v>2.8751811537130356E-2</v>
      </c>
      <c r="T893" s="23">
        <v>4.0373258476372735E-2</v>
      </c>
      <c r="U893" s="23">
        <v>0.36129858381492003</v>
      </c>
      <c r="V893" s="23">
        <v>2.4832774042918917E-2</v>
      </c>
      <c r="W893" s="23">
        <v>0.57735026918962551</v>
      </c>
      <c r="X893" s="23">
        <v>2.9300490193649994E-2</v>
      </c>
      <c r="Y893" s="23">
        <v>4.9396356140913922E-2</v>
      </c>
      <c r="Z893" s="202"/>
      <c r="AA893" s="203"/>
      <c r="AB893" s="203"/>
      <c r="AC893" s="203"/>
      <c r="AD893" s="203"/>
      <c r="AE893" s="203"/>
      <c r="AF893" s="203"/>
      <c r="AG893" s="203"/>
      <c r="AH893" s="203"/>
      <c r="AI893" s="203"/>
      <c r="AJ893" s="203"/>
      <c r="AK893" s="203"/>
      <c r="AL893" s="203"/>
      <c r="AM893" s="203"/>
      <c r="AN893" s="203"/>
      <c r="AO893" s="203"/>
      <c r="AP893" s="203"/>
      <c r="AQ893" s="203"/>
      <c r="AR893" s="203"/>
      <c r="AS893" s="203"/>
      <c r="AT893" s="203"/>
      <c r="AU893" s="203"/>
      <c r="AV893" s="203"/>
      <c r="AW893" s="203"/>
      <c r="AX893" s="203"/>
      <c r="AY893" s="203"/>
      <c r="AZ893" s="203"/>
      <c r="BA893" s="203"/>
      <c r="BB893" s="203"/>
      <c r="BC893" s="203"/>
      <c r="BD893" s="203"/>
      <c r="BE893" s="203"/>
      <c r="BF893" s="203"/>
      <c r="BG893" s="203"/>
      <c r="BH893" s="203"/>
      <c r="BI893" s="203"/>
      <c r="BJ893" s="203"/>
      <c r="BK893" s="203"/>
      <c r="BL893" s="203"/>
      <c r="BM893" s="56"/>
    </row>
    <row r="894" spans="1:65">
      <c r="A894" s="29"/>
      <c r="B894" s="3" t="s">
        <v>86</v>
      </c>
      <c r="C894" s="28"/>
      <c r="D894" s="13">
        <v>6.1250661510120187E-2</v>
      </c>
      <c r="E894" s="13">
        <v>7.2663608498339763E-2</v>
      </c>
      <c r="F894" s="13">
        <v>3.1006199275736394E-2</v>
      </c>
      <c r="G894" s="13">
        <v>2.5152595516655711E-2</v>
      </c>
      <c r="H894" s="13">
        <v>1.4890971648195488E-2</v>
      </c>
      <c r="I894" s="13">
        <v>3.5336939193881714E-2</v>
      </c>
      <c r="J894" s="13">
        <v>1.3655376961830787E-2</v>
      </c>
      <c r="K894" s="13">
        <v>1.4314768571694333E-2</v>
      </c>
      <c r="L894" s="13">
        <v>7.6277007139646689E-3</v>
      </c>
      <c r="M894" s="13">
        <v>9.6056088864740312E-3</v>
      </c>
      <c r="N894" s="13">
        <v>2.4898437036139698E-2</v>
      </c>
      <c r="O894" s="13">
        <v>2.2403846134396686E-2</v>
      </c>
      <c r="P894" s="13">
        <v>2.4108585629933003E-2</v>
      </c>
      <c r="Q894" s="13">
        <v>1.7926136976370594E-2</v>
      </c>
      <c r="R894" s="13">
        <v>1.9289483941368188E-2</v>
      </c>
      <c r="S894" s="13">
        <v>1.5266448603786028E-2</v>
      </c>
      <c r="T894" s="13">
        <v>2.2492066003550273E-2</v>
      </c>
      <c r="U894" s="13">
        <v>0.30924272509122974</v>
      </c>
      <c r="V894" s="13">
        <v>2.6185701978473374E-2</v>
      </c>
      <c r="W894" s="13">
        <v>0.34641016151377529</v>
      </c>
      <c r="X894" s="13">
        <v>2.1302095299116731E-2</v>
      </c>
      <c r="Y894" s="13">
        <v>4.0488816508945841E-2</v>
      </c>
      <c r="Z894" s="151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276</v>
      </c>
      <c r="C895" s="28"/>
      <c r="D895" s="13">
        <v>-9.5996901119017597E-2</v>
      </c>
      <c r="E895" s="13">
        <v>0.22162580929862497</v>
      </c>
      <c r="F895" s="13">
        <v>-3.4915610654086437E-2</v>
      </c>
      <c r="G895" s="13">
        <v>2.6165679810844944E-2</v>
      </c>
      <c r="H895" s="13">
        <v>6.2589062492452552E-2</v>
      </c>
      <c r="I895" s="13">
        <v>0.13611200264772116</v>
      </c>
      <c r="J895" s="13">
        <v>-3.9802113891280855E-2</v>
      </c>
      <c r="K895" s="13">
        <v>0.18619866082896452</v>
      </c>
      <c r="L895" s="13">
        <v>7.841292671365574E-3</v>
      </c>
      <c r="M895" s="13">
        <v>5.1819821806115884E-2</v>
      </c>
      <c r="N895" s="13">
        <v>3.105218304803925E-2</v>
      </c>
      <c r="O895" s="13">
        <v>6.6196668620668309E-3</v>
      </c>
      <c r="P895" s="13">
        <v>-1.1704720277412428E-2</v>
      </c>
      <c r="Q895" s="13">
        <v>-6.8182170402182329E-3</v>
      </c>
      <c r="R895" s="13">
        <v>2.9547894341710457E-3</v>
      </c>
      <c r="S895" s="13">
        <v>0.38043716450744625</v>
      </c>
      <c r="T895" s="13">
        <v>0.31569099661461886</v>
      </c>
      <c r="U895" s="13">
        <v>-0.14364030768166403</v>
      </c>
      <c r="V895" s="13">
        <v>-0.30489491450908246</v>
      </c>
      <c r="W895" s="13">
        <v>0.22162580929862497</v>
      </c>
      <c r="X895" s="13">
        <v>8.1891347227687206E-3</v>
      </c>
      <c r="Y895" s="13">
        <v>-0.10576990759340665</v>
      </c>
      <c r="Z895" s="151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45" t="s">
        <v>277</v>
      </c>
      <c r="C896" s="46"/>
      <c r="D896" s="44">
        <v>1.36</v>
      </c>
      <c r="E896" s="44">
        <v>2.82</v>
      </c>
      <c r="F896" s="44">
        <v>0.56000000000000005</v>
      </c>
      <c r="G896" s="44">
        <v>0.25</v>
      </c>
      <c r="H896" s="44">
        <v>0.73</v>
      </c>
      <c r="I896" s="44">
        <v>1.7</v>
      </c>
      <c r="J896" s="44">
        <v>0.62</v>
      </c>
      <c r="K896" s="44">
        <v>2.36</v>
      </c>
      <c r="L896" s="44">
        <v>0.01</v>
      </c>
      <c r="M896" s="44">
        <v>0.59</v>
      </c>
      <c r="N896" s="44">
        <v>0.31</v>
      </c>
      <c r="O896" s="44">
        <v>0.01</v>
      </c>
      <c r="P896" s="44">
        <v>0.25</v>
      </c>
      <c r="Q896" s="44">
        <v>0.19</v>
      </c>
      <c r="R896" s="44">
        <v>0.06</v>
      </c>
      <c r="S896" s="44">
        <v>4.92</v>
      </c>
      <c r="T896" s="44">
        <v>4.0599999999999996</v>
      </c>
      <c r="U896" s="44">
        <v>1.99</v>
      </c>
      <c r="V896" s="44">
        <v>4.1100000000000003</v>
      </c>
      <c r="W896" s="44">
        <v>2.81</v>
      </c>
      <c r="X896" s="44">
        <v>0.01</v>
      </c>
      <c r="Y896" s="44">
        <v>1.49</v>
      </c>
      <c r="Z896" s="151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5"/>
    </row>
    <row r="898" spans="1:65" ht="15">
      <c r="B898" s="8" t="s">
        <v>519</v>
      </c>
      <c r="BM898" s="27" t="s">
        <v>66</v>
      </c>
    </row>
    <row r="899" spans="1:65" ht="15">
      <c r="A899" s="24" t="s">
        <v>24</v>
      </c>
      <c r="B899" s="18" t="s">
        <v>110</v>
      </c>
      <c r="C899" s="15" t="s">
        <v>111</v>
      </c>
      <c r="D899" s="16" t="s">
        <v>236</v>
      </c>
      <c r="E899" s="17" t="s">
        <v>236</v>
      </c>
      <c r="F899" s="17" t="s">
        <v>236</v>
      </c>
      <c r="G899" s="17" t="s">
        <v>236</v>
      </c>
      <c r="H899" s="17" t="s">
        <v>236</v>
      </c>
      <c r="I899" s="17" t="s">
        <v>236</v>
      </c>
      <c r="J899" s="17" t="s">
        <v>236</v>
      </c>
      <c r="K899" s="17" t="s">
        <v>236</v>
      </c>
      <c r="L899" s="17" t="s">
        <v>236</v>
      </c>
      <c r="M899" s="17" t="s">
        <v>236</v>
      </c>
      <c r="N899" s="17" t="s">
        <v>236</v>
      </c>
      <c r="O899" s="151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237</v>
      </c>
      <c r="C900" s="9" t="s">
        <v>237</v>
      </c>
      <c r="D900" s="149" t="s">
        <v>241</v>
      </c>
      <c r="E900" s="150" t="s">
        <v>243</v>
      </c>
      <c r="F900" s="150" t="s">
        <v>244</v>
      </c>
      <c r="G900" s="150" t="s">
        <v>245</v>
      </c>
      <c r="H900" s="150" t="s">
        <v>247</v>
      </c>
      <c r="I900" s="150" t="s">
        <v>248</v>
      </c>
      <c r="J900" s="150" t="s">
        <v>257</v>
      </c>
      <c r="K900" s="150" t="s">
        <v>260</v>
      </c>
      <c r="L900" s="150" t="s">
        <v>261</v>
      </c>
      <c r="M900" s="150" t="s">
        <v>263</v>
      </c>
      <c r="N900" s="150" t="s">
        <v>266</v>
      </c>
      <c r="O900" s="151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287</v>
      </c>
      <c r="E901" s="11" t="s">
        <v>287</v>
      </c>
      <c r="F901" s="11" t="s">
        <v>287</v>
      </c>
      <c r="G901" s="11" t="s">
        <v>288</v>
      </c>
      <c r="H901" s="11" t="s">
        <v>287</v>
      </c>
      <c r="I901" s="11" t="s">
        <v>288</v>
      </c>
      <c r="J901" s="11" t="s">
        <v>287</v>
      </c>
      <c r="K901" s="11" t="s">
        <v>287</v>
      </c>
      <c r="L901" s="11" t="s">
        <v>287</v>
      </c>
      <c r="M901" s="11" t="s">
        <v>288</v>
      </c>
      <c r="N901" s="11" t="s">
        <v>287</v>
      </c>
      <c r="O901" s="151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151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3</v>
      </c>
    </row>
    <row r="903" spans="1:65">
      <c r="A903" s="29"/>
      <c r="B903" s="18">
        <v>1</v>
      </c>
      <c r="C903" s="14">
        <v>1</v>
      </c>
      <c r="D903" s="145">
        <v>0.7</v>
      </c>
      <c r="E903" s="21">
        <v>0.72</v>
      </c>
      <c r="F903" s="21">
        <v>0.77773635069244351</v>
      </c>
      <c r="G903" s="145">
        <v>0.9</v>
      </c>
      <c r="H903" s="145">
        <v>1.0101</v>
      </c>
      <c r="I903" s="21">
        <v>0.72</v>
      </c>
      <c r="J903" s="21">
        <v>0.69</v>
      </c>
      <c r="K903" s="21">
        <v>0.81</v>
      </c>
      <c r="L903" s="21">
        <v>0.75060000000000004</v>
      </c>
      <c r="M903" s="145" t="s">
        <v>101</v>
      </c>
      <c r="N903" s="152">
        <v>0.71</v>
      </c>
      <c r="O903" s="151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46">
        <v>0.7</v>
      </c>
      <c r="E904" s="11">
        <v>0.68</v>
      </c>
      <c r="F904" s="11">
        <v>0.77525425120753677</v>
      </c>
      <c r="G904" s="146">
        <v>0.8</v>
      </c>
      <c r="H904" s="146">
        <v>1.0815999999999999</v>
      </c>
      <c r="I904" s="11">
        <v>0.74</v>
      </c>
      <c r="J904" s="11">
        <v>0.74</v>
      </c>
      <c r="K904" s="11">
        <v>0.78</v>
      </c>
      <c r="L904" s="11">
        <v>0.74890000000000001</v>
      </c>
      <c r="M904" s="146" t="s">
        <v>101</v>
      </c>
      <c r="N904" s="11">
        <v>0.67</v>
      </c>
      <c r="O904" s="151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26</v>
      </c>
    </row>
    <row r="905" spans="1:65">
      <c r="A905" s="29"/>
      <c r="B905" s="19">
        <v>1</v>
      </c>
      <c r="C905" s="9">
        <v>3</v>
      </c>
      <c r="D905" s="146">
        <v>0.7</v>
      </c>
      <c r="E905" s="11">
        <v>0.69</v>
      </c>
      <c r="F905" s="11">
        <v>0.77756718882528153</v>
      </c>
      <c r="G905" s="146">
        <v>0.8</v>
      </c>
      <c r="H905" s="146">
        <v>1.0235000000000001</v>
      </c>
      <c r="I905" s="11">
        <v>0.74</v>
      </c>
      <c r="J905" s="11">
        <v>0.67</v>
      </c>
      <c r="K905" s="11">
        <v>0.79</v>
      </c>
      <c r="L905" s="11">
        <v>0.74829999999999997</v>
      </c>
      <c r="M905" s="146" t="s">
        <v>101</v>
      </c>
      <c r="N905" s="11">
        <v>0.67</v>
      </c>
      <c r="O905" s="151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46">
        <v>0.7</v>
      </c>
      <c r="E906" s="11">
        <v>0.72</v>
      </c>
      <c r="F906" s="11">
        <v>0.77909455731436528</v>
      </c>
      <c r="G906" s="146">
        <v>0.9</v>
      </c>
      <c r="H906" s="146">
        <v>1.0389999999999999</v>
      </c>
      <c r="I906" s="11">
        <v>0.71</v>
      </c>
      <c r="J906" s="11">
        <v>0.63</v>
      </c>
      <c r="K906" s="11">
        <v>0.8</v>
      </c>
      <c r="L906" s="11">
        <v>0.77969999999999995</v>
      </c>
      <c r="M906" s="146" t="s">
        <v>101</v>
      </c>
      <c r="N906" s="11">
        <v>0.66</v>
      </c>
      <c r="O906" s="151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0.73014320793510634</v>
      </c>
    </row>
    <row r="907" spans="1:65">
      <c r="A907" s="29"/>
      <c r="B907" s="19">
        <v>1</v>
      </c>
      <c r="C907" s="9">
        <v>5</v>
      </c>
      <c r="D907" s="146">
        <v>0.8</v>
      </c>
      <c r="E907" s="11">
        <v>0.68</v>
      </c>
      <c r="F907" s="11">
        <v>0.76439002260490574</v>
      </c>
      <c r="G907" s="146">
        <v>0.9</v>
      </c>
      <c r="H907" s="146">
        <v>1.0529999999999999</v>
      </c>
      <c r="I907" s="11">
        <v>0.76</v>
      </c>
      <c r="J907" s="11">
        <v>0.67</v>
      </c>
      <c r="K907" s="11">
        <v>0.8</v>
      </c>
      <c r="L907" s="11">
        <v>0.79569999999999996</v>
      </c>
      <c r="M907" s="146" t="s">
        <v>101</v>
      </c>
      <c r="N907" s="11">
        <v>0.67</v>
      </c>
      <c r="O907" s="151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60</v>
      </c>
    </row>
    <row r="908" spans="1:65">
      <c r="A908" s="29"/>
      <c r="B908" s="19">
        <v>1</v>
      </c>
      <c r="C908" s="9">
        <v>6</v>
      </c>
      <c r="D908" s="146">
        <v>0.8</v>
      </c>
      <c r="E908" s="11">
        <v>0.68</v>
      </c>
      <c r="F908" s="11">
        <v>0.76567236262993299</v>
      </c>
      <c r="G908" s="146">
        <v>0.9</v>
      </c>
      <c r="H908" s="146">
        <v>1.0116000000000001</v>
      </c>
      <c r="I908" s="11">
        <v>0.7</v>
      </c>
      <c r="J908" s="11">
        <v>0.73</v>
      </c>
      <c r="K908" s="11">
        <v>0.8</v>
      </c>
      <c r="L908" s="11">
        <v>0.7571</v>
      </c>
      <c r="M908" s="146" t="s">
        <v>101</v>
      </c>
      <c r="N908" s="11">
        <v>0.66</v>
      </c>
      <c r="O908" s="151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20" t="s">
        <v>273</v>
      </c>
      <c r="C909" s="12"/>
      <c r="D909" s="22">
        <v>0.73333333333333328</v>
      </c>
      <c r="E909" s="22">
        <v>0.69499999999999995</v>
      </c>
      <c r="F909" s="22">
        <v>0.77328578887907762</v>
      </c>
      <c r="G909" s="22">
        <v>0.8666666666666667</v>
      </c>
      <c r="H909" s="22">
        <v>1.0364666666666666</v>
      </c>
      <c r="I909" s="22">
        <v>0.72833333333333339</v>
      </c>
      <c r="J909" s="22">
        <v>0.68833333333333335</v>
      </c>
      <c r="K909" s="22">
        <v>0.79666666666666652</v>
      </c>
      <c r="L909" s="22">
        <v>0.76338333333333341</v>
      </c>
      <c r="M909" s="22" t="s">
        <v>725</v>
      </c>
      <c r="N909" s="22">
        <v>0.67333333333333334</v>
      </c>
      <c r="O909" s="151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274</v>
      </c>
      <c r="C910" s="28"/>
      <c r="D910" s="11">
        <v>0.7</v>
      </c>
      <c r="E910" s="11">
        <v>0.68500000000000005</v>
      </c>
      <c r="F910" s="11">
        <v>0.77641072001640921</v>
      </c>
      <c r="G910" s="11">
        <v>0.9</v>
      </c>
      <c r="H910" s="11">
        <v>1.03125</v>
      </c>
      <c r="I910" s="11">
        <v>0.73</v>
      </c>
      <c r="J910" s="11">
        <v>0.67999999999999994</v>
      </c>
      <c r="K910" s="11">
        <v>0.8</v>
      </c>
      <c r="L910" s="11">
        <v>0.75385000000000002</v>
      </c>
      <c r="M910" s="11" t="s">
        <v>725</v>
      </c>
      <c r="N910" s="11">
        <v>0.67</v>
      </c>
      <c r="O910" s="151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275</v>
      </c>
      <c r="C911" s="28"/>
      <c r="D911" s="23">
        <v>5.1639777949432274E-2</v>
      </c>
      <c r="E911" s="23">
        <v>1.9748417658131467E-2</v>
      </c>
      <c r="F911" s="23">
        <v>6.524621636281462E-3</v>
      </c>
      <c r="G911" s="23">
        <v>5.1639777949432218E-2</v>
      </c>
      <c r="H911" s="23">
        <v>2.7562559145817053E-2</v>
      </c>
      <c r="I911" s="23">
        <v>2.2286019533929058E-2</v>
      </c>
      <c r="J911" s="23">
        <v>4.1190613817551507E-2</v>
      </c>
      <c r="K911" s="23">
        <v>1.0327955589886454E-2</v>
      </c>
      <c r="L911" s="23">
        <v>1.9752307882034085E-2</v>
      </c>
      <c r="M911" s="23" t="s">
        <v>725</v>
      </c>
      <c r="N911" s="23">
        <v>1.8618986725025224E-2</v>
      </c>
      <c r="O911" s="202"/>
      <c r="P911" s="203"/>
      <c r="Q911" s="203"/>
      <c r="R911" s="203"/>
      <c r="S911" s="203"/>
      <c r="T911" s="203"/>
      <c r="U911" s="203"/>
      <c r="V911" s="203"/>
      <c r="W911" s="203"/>
      <c r="X911" s="203"/>
      <c r="Y911" s="203"/>
      <c r="Z911" s="203"/>
      <c r="AA911" s="203"/>
      <c r="AB911" s="203"/>
      <c r="AC911" s="203"/>
      <c r="AD911" s="203"/>
      <c r="AE911" s="203"/>
      <c r="AF911" s="203"/>
      <c r="AG911" s="203"/>
      <c r="AH911" s="203"/>
      <c r="AI911" s="203"/>
      <c r="AJ911" s="203"/>
      <c r="AK911" s="203"/>
      <c r="AL911" s="203"/>
      <c r="AM911" s="203"/>
      <c r="AN911" s="203"/>
      <c r="AO911" s="203"/>
      <c r="AP911" s="203"/>
      <c r="AQ911" s="203"/>
      <c r="AR911" s="203"/>
      <c r="AS911" s="203"/>
      <c r="AT911" s="203"/>
      <c r="AU911" s="203"/>
      <c r="AV911" s="203"/>
      <c r="AW911" s="203"/>
      <c r="AX911" s="203"/>
      <c r="AY911" s="203"/>
      <c r="AZ911" s="203"/>
      <c r="BA911" s="203"/>
      <c r="BB911" s="203"/>
      <c r="BC911" s="203"/>
      <c r="BD911" s="203"/>
      <c r="BE911" s="203"/>
      <c r="BF911" s="203"/>
      <c r="BG911" s="203"/>
      <c r="BH911" s="203"/>
      <c r="BI911" s="203"/>
      <c r="BJ911" s="203"/>
      <c r="BK911" s="203"/>
      <c r="BL911" s="203"/>
      <c r="BM911" s="56"/>
    </row>
    <row r="912" spans="1:65">
      <c r="A912" s="29"/>
      <c r="B912" s="3" t="s">
        <v>86</v>
      </c>
      <c r="C912" s="28"/>
      <c r="D912" s="13">
        <v>7.0417879021953109E-2</v>
      </c>
      <c r="E912" s="13">
        <v>2.8414989436160387E-2</v>
      </c>
      <c r="F912" s="13">
        <v>8.437529475020196E-3</v>
      </c>
      <c r="G912" s="13">
        <v>5.9584359172421789E-2</v>
      </c>
      <c r="H912" s="13">
        <v>2.6592808077909296E-2</v>
      </c>
      <c r="I912" s="13">
        <v>3.0598653822328223E-2</v>
      </c>
      <c r="J912" s="13">
        <v>5.9841085449227366E-2</v>
      </c>
      <c r="K912" s="13">
        <v>1.2963960991489274E-2</v>
      </c>
      <c r="L912" s="13">
        <v>2.587469102290341E-2</v>
      </c>
      <c r="M912" s="13" t="s">
        <v>725</v>
      </c>
      <c r="N912" s="13">
        <v>2.7651960482710729E-2</v>
      </c>
      <c r="O912" s="151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276</v>
      </c>
      <c r="C913" s="28"/>
      <c r="D913" s="13">
        <v>4.3691776675549576E-3</v>
      </c>
      <c r="E913" s="13">
        <v>-4.8131938437794619E-2</v>
      </c>
      <c r="F913" s="13">
        <v>5.9087834379753179E-2</v>
      </c>
      <c r="G913" s="13">
        <v>0.18698175542529216</v>
      </c>
      <c r="H913" s="13">
        <v>0.41953887319977068</v>
      </c>
      <c r="I913" s="13">
        <v>-2.4787939983601515E-3</v>
      </c>
      <c r="J913" s="13">
        <v>-5.7262567325681357E-2</v>
      </c>
      <c r="K913" s="13">
        <v>9.1110152102479969E-2</v>
      </c>
      <c r="L913" s="13">
        <v>4.5525487379705076E-2</v>
      </c>
      <c r="M913" s="13" t="s">
        <v>725</v>
      </c>
      <c r="N913" s="13">
        <v>-7.7806482323426795E-2</v>
      </c>
      <c r="O913" s="151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277</v>
      </c>
      <c r="C914" s="46"/>
      <c r="D914" s="44" t="s">
        <v>278</v>
      </c>
      <c r="E914" s="44">
        <v>0.5</v>
      </c>
      <c r="F914" s="44">
        <v>0.67</v>
      </c>
      <c r="G914" s="44" t="s">
        <v>278</v>
      </c>
      <c r="H914" s="44">
        <v>4.62</v>
      </c>
      <c r="I914" s="44">
        <v>0</v>
      </c>
      <c r="J914" s="44">
        <v>0.6</v>
      </c>
      <c r="K914" s="44">
        <v>1.03</v>
      </c>
      <c r="L914" s="44">
        <v>0.53</v>
      </c>
      <c r="M914" s="44">
        <v>3.43</v>
      </c>
      <c r="N914" s="44">
        <v>0.83</v>
      </c>
      <c r="O914" s="151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 t="s">
        <v>301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BM915" s="55"/>
    </row>
    <row r="916" spans="1:65">
      <c r="BM916" s="55"/>
    </row>
    <row r="917" spans="1:65" ht="15">
      <c r="B917" s="8" t="s">
        <v>520</v>
      </c>
      <c r="BM917" s="27" t="s">
        <v>66</v>
      </c>
    </row>
    <row r="918" spans="1:65" ht="15">
      <c r="A918" s="24" t="s">
        <v>27</v>
      </c>
      <c r="B918" s="18" t="s">
        <v>110</v>
      </c>
      <c r="C918" s="15" t="s">
        <v>111</v>
      </c>
      <c r="D918" s="16" t="s">
        <v>236</v>
      </c>
      <c r="E918" s="17" t="s">
        <v>236</v>
      </c>
      <c r="F918" s="17" t="s">
        <v>236</v>
      </c>
      <c r="G918" s="17" t="s">
        <v>236</v>
      </c>
      <c r="H918" s="17" t="s">
        <v>236</v>
      </c>
      <c r="I918" s="17" t="s">
        <v>236</v>
      </c>
      <c r="J918" s="17" t="s">
        <v>236</v>
      </c>
      <c r="K918" s="17" t="s">
        <v>236</v>
      </c>
      <c r="L918" s="17" t="s">
        <v>236</v>
      </c>
      <c r="M918" s="17" t="s">
        <v>236</v>
      </c>
      <c r="N918" s="17" t="s">
        <v>236</v>
      </c>
      <c r="O918" s="17" t="s">
        <v>236</v>
      </c>
      <c r="P918" s="17" t="s">
        <v>236</v>
      </c>
      <c r="Q918" s="17" t="s">
        <v>236</v>
      </c>
      <c r="R918" s="17" t="s">
        <v>236</v>
      </c>
      <c r="S918" s="17" t="s">
        <v>236</v>
      </c>
      <c r="T918" s="17" t="s">
        <v>236</v>
      </c>
      <c r="U918" s="17" t="s">
        <v>236</v>
      </c>
      <c r="V918" s="17" t="s">
        <v>236</v>
      </c>
      <c r="W918" s="17" t="s">
        <v>236</v>
      </c>
      <c r="X918" s="17" t="s">
        <v>236</v>
      </c>
      <c r="Y918" s="151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237</v>
      </c>
      <c r="C919" s="9" t="s">
        <v>237</v>
      </c>
      <c r="D919" s="149" t="s">
        <v>239</v>
      </c>
      <c r="E919" s="150" t="s">
        <v>241</v>
      </c>
      <c r="F919" s="150" t="s">
        <v>242</v>
      </c>
      <c r="G919" s="150" t="s">
        <v>243</v>
      </c>
      <c r="H919" s="150" t="s">
        <v>244</v>
      </c>
      <c r="I919" s="150" t="s">
        <v>245</v>
      </c>
      <c r="J919" s="150" t="s">
        <v>246</v>
      </c>
      <c r="K919" s="150" t="s">
        <v>249</v>
      </c>
      <c r="L919" s="150" t="s">
        <v>250</v>
      </c>
      <c r="M919" s="150" t="s">
        <v>251</v>
      </c>
      <c r="N919" s="150" t="s">
        <v>252</v>
      </c>
      <c r="O919" s="150" t="s">
        <v>253</v>
      </c>
      <c r="P919" s="150" t="s">
        <v>254</v>
      </c>
      <c r="Q919" s="150" t="s">
        <v>255</v>
      </c>
      <c r="R919" s="150" t="s">
        <v>256</v>
      </c>
      <c r="S919" s="150" t="s">
        <v>257</v>
      </c>
      <c r="T919" s="150" t="s">
        <v>258</v>
      </c>
      <c r="U919" s="150" t="s">
        <v>260</v>
      </c>
      <c r="V919" s="150" t="s">
        <v>264</v>
      </c>
      <c r="W919" s="150" t="s">
        <v>265</v>
      </c>
      <c r="X919" s="150" t="s">
        <v>266</v>
      </c>
      <c r="Y919" s="151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287</v>
      </c>
      <c r="E920" s="11" t="s">
        <v>287</v>
      </c>
      <c r="F920" s="11" t="s">
        <v>287</v>
      </c>
      <c r="G920" s="11" t="s">
        <v>287</v>
      </c>
      <c r="H920" s="11" t="s">
        <v>287</v>
      </c>
      <c r="I920" s="11" t="s">
        <v>288</v>
      </c>
      <c r="J920" s="11" t="s">
        <v>288</v>
      </c>
      <c r="K920" s="11" t="s">
        <v>287</v>
      </c>
      <c r="L920" s="11" t="s">
        <v>287</v>
      </c>
      <c r="M920" s="11" t="s">
        <v>288</v>
      </c>
      <c r="N920" s="11" t="s">
        <v>288</v>
      </c>
      <c r="O920" s="11" t="s">
        <v>288</v>
      </c>
      <c r="P920" s="11" t="s">
        <v>288</v>
      </c>
      <c r="Q920" s="11" t="s">
        <v>288</v>
      </c>
      <c r="R920" s="11" t="s">
        <v>288</v>
      </c>
      <c r="S920" s="11" t="s">
        <v>287</v>
      </c>
      <c r="T920" s="11" t="s">
        <v>287</v>
      </c>
      <c r="U920" s="11" t="s">
        <v>287</v>
      </c>
      <c r="V920" s="11" t="s">
        <v>114</v>
      </c>
      <c r="W920" s="11" t="s">
        <v>114</v>
      </c>
      <c r="X920" s="11" t="s">
        <v>287</v>
      </c>
      <c r="Y920" s="151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9"/>
      <c r="C921" s="9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151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145">
        <v>2.11</v>
      </c>
      <c r="E922" s="21">
        <v>0.79</v>
      </c>
      <c r="F922" s="145">
        <v>1</v>
      </c>
      <c r="G922" s="145">
        <v>0.8</v>
      </c>
      <c r="H922" s="21">
        <v>0.82209028892950653</v>
      </c>
      <c r="I922" s="145">
        <v>0.8</v>
      </c>
      <c r="J922" s="21">
        <v>0.89</v>
      </c>
      <c r="K922" s="145">
        <v>0.8</v>
      </c>
      <c r="L922" s="145">
        <v>0.9</v>
      </c>
      <c r="M922" s="21">
        <v>0.91</v>
      </c>
      <c r="N922" s="21">
        <v>0.76</v>
      </c>
      <c r="O922" s="21">
        <v>0.85</v>
      </c>
      <c r="P922" s="21">
        <v>0.8</v>
      </c>
      <c r="Q922" s="21">
        <v>0.76</v>
      </c>
      <c r="R922" s="21">
        <v>0.96</v>
      </c>
      <c r="S922" s="145">
        <v>1.51</v>
      </c>
      <c r="T922" s="21">
        <v>0.92</v>
      </c>
      <c r="U922" s="21">
        <v>0.89</v>
      </c>
      <c r="V922" s="21">
        <v>1.0329501478676042</v>
      </c>
      <c r="W922" s="145" t="s">
        <v>95</v>
      </c>
      <c r="X922" s="21">
        <v>0.84</v>
      </c>
      <c r="Y922" s="151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>
        <v>1</v>
      </c>
      <c r="C923" s="9">
        <v>2</v>
      </c>
      <c r="D923" s="146">
        <v>1.99</v>
      </c>
      <c r="E923" s="11">
        <v>0.77</v>
      </c>
      <c r="F923" s="146">
        <v>1</v>
      </c>
      <c r="G923" s="146">
        <v>0.9</v>
      </c>
      <c r="H923" s="11">
        <v>0.86560644173561596</v>
      </c>
      <c r="I923" s="146">
        <v>0.9</v>
      </c>
      <c r="J923" s="11">
        <v>0.95</v>
      </c>
      <c r="K923" s="146">
        <v>0.8</v>
      </c>
      <c r="L923" s="146">
        <v>0.9</v>
      </c>
      <c r="M923" s="11">
        <v>0.87</v>
      </c>
      <c r="N923" s="11">
        <v>0.79</v>
      </c>
      <c r="O923" s="11">
        <v>0.85</v>
      </c>
      <c r="P923" s="11">
        <v>0.82</v>
      </c>
      <c r="Q923" s="11">
        <v>0.77</v>
      </c>
      <c r="R923" s="11">
        <v>0.84</v>
      </c>
      <c r="S923" s="146">
        <v>2.2999999999999998</v>
      </c>
      <c r="T923" s="11">
        <v>0.67</v>
      </c>
      <c r="U923" s="11">
        <v>0.8</v>
      </c>
      <c r="V923" s="11">
        <v>0.88900826083577089</v>
      </c>
      <c r="W923" s="146" t="s">
        <v>95</v>
      </c>
      <c r="X923" s="11">
        <v>0.89</v>
      </c>
      <c r="Y923" s="151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27</v>
      </c>
    </row>
    <row r="924" spans="1:65">
      <c r="A924" s="29"/>
      <c r="B924" s="19">
        <v>1</v>
      </c>
      <c r="C924" s="9">
        <v>3</v>
      </c>
      <c r="D924" s="146">
        <v>2.0099999999999998</v>
      </c>
      <c r="E924" s="11">
        <v>0.77</v>
      </c>
      <c r="F924" s="146">
        <v>0.8</v>
      </c>
      <c r="G924" s="146">
        <v>0.9</v>
      </c>
      <c r="H924" s="11">
        <v>0.85368596621651194</v>
      </c>
      <c r="I924" s="146">
        <v>0.8</v>
      </c>
      <c r="J924" s="11">
        <v>0.87</v>
      </c>
      <c r="K924" s="146">
        <v>0.8</v>
      </c>
      <c r="L924" s="146">
        <v>0.9</v>
      </c>
      <c r="M924" s="11">
        <v>0.84</v>
      </c>
      <c r="N924" s="11">
        <v>0.75</v>
      </c>
      <c r="O924" s="11">
        <v>0.85</v>
      </c>
      <c r="P924" s="11">
        <v>0.82</v>
      </c>
      <c r="Q924" s="11">
        <v>0.83</v>
      </c>
      <c r="R924" s="11">
        <v>0.79</v>
      </c>
      <c r="S924" s="146">
        <v>2.94</v>
      </c>
      <c r="T924" s="11">
        <v>0.64</v>
      </c>
      <c r="U924" s="11">
        <v>0.82</v>
      </c>
      <c r="V924" s="11">
        <v>0.81441550514174976</v>
      </c>
      <c r="W924" s="146" t="s">
        <v>95</v>
      </c>
      <c r="X924" s="11">
        <v>0.8</v>
      </c>
      <c r="Y924" s="151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16</v>
      </c>
    </row>
    <row r="925" spans="1:65">
      <c r="A925" s="29"/>
      <c r="B925" s="19">
        <v>1</v>
      </c>
      <c r="C925" s="9">
        <v>4</v>
      </c>
      <c r="D925" s="146">
        <v>2.09</v>
      </c>
      <c r="E925" s="11">
        <v>0.71</v>
      </c>
      <c r="F925" s="146">
        <v>0.9</v>
      </c>
      <c r="G925" s="146">
        <v>0.8</v>
      </c>
      <c r="H925" s="11">
        <v>0.89131895226521007</v>
      </c>
      <c r="I925" s="146">
        <v>0.9</v>
      </c>
      <c r="J925" s="11">
        <v>0.9</v>
      </c>
      <c r="K925" s="146">
        <v>0.8</v>
      </c>
      <c r="L925" s="146">
        <v>0.8</v>
      </c>
      <c r="M925" s="11">
        <v>0.84</v>
      </c>
      <c r="N925" s="11">
        <v>0.79</v>
      </c>
      <c r="O925" s="11">
        <v>0.79</v>
      </c>
      <c r="P925" s="11">
        <v>0.75</v>
      </c>
      <c r="Q925" s="11">
        <v>0.82</v>
      </c>
      <c r="R925" s="11">
        <v>0.81</v>
      </c>
      <c r="S925" s="146">
        <v>3.44</v>
      </c>
      <c r="T925" s="11">
        <v>1.0900000000000001</v>
      </c>
      <c r="U925" s="11">
        <v>0.76</v>
      </c>
      <c r="V925" s="11">
        <v>0.88055506682985563</v>
      </c>
      <c r="W925" s="146" t="s">
        <v>95</v>
      </c>
      <c r="X925" s="11">
        <v>0.86</v>
      </c>
      <c r="Y925" s="151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0.83511754894220391</v>
      </c>
    </row>
    <row r="926" spans="1:65">
      <c r="A926" s="29"/>
      <c r="B926" s="19">
        <v>1</v>
      </c>
      <c r="C926" s="9">
        <v>5</v>
      </c>
      <c r="D926" s="146">
        <v>1.89</v>
      </c>
      <c r="E926" s="11">
        <v>0.86</v>
      </c>
      <c r="F926" s="146">
        <v>0.9</v>
      </c>
      <c r="G926" s="146">
        <v>0.8</v>
      </c>
      <c r="H926" s="11">
        <v>0.81556072457076323</v>
      </c>
      <c r="I926" s="146">
        <v>0.7</v>
      </c>
      <c r="J926" s="11">
        <v>0.94</v>
      </c>
      <c r="K926" s="146">
        <v>0.8</v>
      </c>
      <c r="L926" s="146">
        <v>0.7</v>
      </c>
      <c r="M926" s="11">
        <v>0.9</v>
      </c>
      <c r="N926" s="11">
        <v>0.83</v>
      </c>
      <c r="O926" s="11">
        <v>0.81</v>
      </c>
      <c r="P926" s="11">
        <v>0.86</v>
      </c>
      <c r="Q926" s="11">
        <v>0.87</v>
      </c>
      <c r="R926" s="11">
        <v>0.85</v>
      </c>
      <c r="S926" s="146">
        <v>3.37</v>
      </c>
      <c r="T926" s="11">
        <v>0.83299999999999996</v>
      </c>
      <c r="U926" s="11">
        <v>0.83</v>
      </c>
      <c r="V926" s="11">
        <v>0.96740958693445578</v>
      </c>
      <c r="W926" s="146" t="s">
        <v>95</v>
      </c>
      <c r="X926" s="11">
        <v>0.82</v>
      </c>
      <c r="Y926" s="151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61</v>
      </c>
    </row>
    <row r="927" spans="1:65">
      <c r="A927" s="29"/>
      <c r="B927" s="19">
        <v>1</v>
      </c>
      <c r="C927" s="9">
        <v>6</v>
      </c>
      <c r="D927" s="146">
        <v>1.99</v>
      </c>
      <c r="E927" s="11">
        <v>0.66</v>
      </c>
      <c r="F927" s="146">
        <v>0.7</v>
      </c>
      <c r="G927" s="146">
        <v>0.8</v>
      </c>
      <c r="H927" s="11">
        <v>0.82589558055653345</v>
      </c>
      <c r="I927" s="146">
        <v>0.9</v>
      </c>
      <c r="J927" s="11">
        <v>0.83</v>
      </c>
      <c r="K927" s="146">
        <v>0.8</v>
      </c>
      <c r="L927" s="146">
        <v>0.9</v>
      </c>
      <c r="M927" s="11">
        <v>0.78</v>
      </c>
      <c r="N927" s="11">
        <v>0.75</v>
      </c>
      <c r="O927" s="11">
        <v>0.8</v>
      </c>
      <c r="P927" s="11">
        <v>0.77</v>
      </c>
      <c r="Q927" s="11">
        <v>0.79</v>
      </c>
      <c r="R927" s="11">
        <v>0.9</v>
      </c>
      <c r="S927" s="146">
        <v>2.57</v>
      </c>
      <c r="T927" s="147">
        <v>1.28</v>
      </c>
      <c r="U927" s="11">
        <v>0.85</v>
      </c>
      <c r="V927" s="11">
        <v>0.97707229560832565</v>
      </c>
      <c r="W927" s="146" t="s">
        <v>95</v>
      </c>
      <c r="X927" s="11">
        <v>0.85</v>
      </c>
      <c r="Y927" s="151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20" t="s">
        <v>273</v>
      </c>
      <c r="C928" s="12"/>
      <c r="D928" s="22">
        <v>2.0133333333333332</v>
      </c>
      <c r="E928" s="22">
        <v>0.7599999999999999</v>
      </c>
      <c r="F928" s="22">
        <v>0.8833333333333333</v>
      </c>
      <c r="G928" s="22">
        <v>0.83333333333333337</v>
      </c>
      <c r="H928" s="22">
        <v>0.84569299237902351</v>
      </c>
      <c r="I928" s="22">
        <v>0.83333333333333337</v>
      </c>
      <c r="J928" s="22">
        <v>0.89666666666666661</v>
      </c>
      <c r="K928" s="22">
        <v>0.79999999999999993</v>
      </c>
      <c r="L928" s="22">
        <v>0.85000000000000009</v>
      </c>
      <c r="M928" s="22">
        <v>0.8566666666666668</v>
      </c>
      <c r="N928" s="22">
        <v>0.77833333333333332</v>
      </c>
      <c r="O928" s="22">
        <v>0.82500000000000007</v>
      </c>
      <c r="P928" s="22">
        <v>0.80333333333333334</v>
      </c>
      <c r="Q928" s="22">
        <v>0.80666666666666664</v>
      </c>
      <c r="R928" s="22">
        <v>0.85833333333333339</v>
      </c>
      <c r="S928" s="22">
        <v>2.688333333333333</v>
      </c>
      <c r="T928" s="22">
        <v>0.90550000000000008</v>
      </c>
      <c r="U928" s="22">
        <v>0.82499999999999984</v>
      </c>
      <c r="V928" s="22">
        <v>0.92690181053629372</v>
      </c>
      <c r="W928" s="22" t="s">
        <v>725</v>
      </c>
      <c r="X928" s="22">
        <v>0.84333333333333327</v>
      </c>
      <c r="Y928" s="151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274</v>
      </c>
      <c r="C929" s="28"/>
      <c r="D929" s="11">
        <v>2</v>
      </c>
      <c r="E929" s="11">
        <v>0.77</v>
      </c>
      <c r="F929" s="11">
        <v>0.9</v>
      </c>
      <c r="G929" s="11">
        <v>0.8</v>
      </c>
      <c r="H929" s="11">
        <v>0.83979077338652264</v>
      </c>
      <c r="I929" s="11">
        <v>0.85000000000000009</v>
      </c>
      <c r="J929" s="11">
        <v>0.89500000000000002</v>
      </c>
      <c r="K929" s="11">
        <v>0.8</v>
      </c>
      <c r="L929" s="11">
        <v>0.9</v>
      </c>
      <c r="M929" s="11">
        <v>0.85499999999999998</v>
      </c>
      <c r="N929" s="11">
        <v>0.77500000000000002</v>
      </c>
      <c r="O929" s="11">
        <v>0.83000000000000007</v>
      </c>
      <c r="P929" s="11">
        <v>0.81</v>
      </c>
      <c r="Q929" s="11">
        <v>0.80499999999999994</v>
      </c>
      <c r="R929" s="11">
        <v>0.84499999999999997</v>
      </c>
      <c r="S929" s="11">
        <v>2.7549999999999999</v>
      </c>
      <c r="T929" s="11">
        <v>0.87650000000000006</v>
      </c>
      <c r="U929" s="11">
        <v>0.82499999999999996</v>
      </c>
      <c r="V929" s="11">
        <v>0.92820892388511334</v>
      </c>
      <c r="W929" s="11" t="s">
        <v>725</v>
      </c>
      <c r="X929" s="11">
        <v>0.84499999999999997</v>
      </c>
      <c r="Y929" s="151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275</v>
      </c>
      <c r="C930" s="28"/>
      <c r="D930" s="23">
        <v>7.9414524280301921E-2</v>
      </c>
      <c r="E930" s="23">
        <v>6.8702256149270668E-2</v>
      </c>
      <c r="F930" s="23">
        <v>0.11690451944500123</v>
      </c>
      <c r="G930" s="23">
        <v>5.1639777949432218E-2</v>
      </c>
      <c r="H930" s="23">
        <v>2.9661894746775972E-2</v>
      </c>
      <c r="I930" s="23">
        <v>8.1649658092772623E-2</v>
      </c>
      <c r="J930" s="23">
        <v>4.4572039067858067E-2</v>
      </c>
      <c r="K930" s="23">
        <v>1.2161883888976234E-16</v>
      </c>
      <c r="L930" s="23">
        <v>8.3666002653407581E-2</v>
      </c>
      <c r="M930" s="23">
        <v>4.7609522856952344E-2</v>
      </c>
      <c r="N930" s="23">
        <v>3.1251666622224582E-2</v>
      </c>
      <c r="O930" s="23">
        <v>2.8106938645110359E-2</v>
      </c>
      <c r="P930" s="23">
        <v>3.9327683210006986E-2</v>
      </c>
      <c r="Q930" s="23">
        <v>4.1311822359545766E-2</v>
      </c>
      <c r="R930" s="23">
        <v>6.2423286253341898E-2</v>
      </c>
      <c r="S930" s="23">
        <v>0.72750028636878716</v>
      </c>
      <c r="T930" s="23">
        <v>0.24726807315138713</v>
      </c>
      <c r="U930" s="23">
        <v>4.4158804331639233E-2</v>
      </c>
      <c r="V930" s="23">
        <v>7.9550384077303804E-2</v>
      </c>
      <c r="W930" s="23" t="s">
        <v>725</v>
      </c>
      <c r="X930" s="23">
        <v>3.1411250638372655E-2</v>
      </c>
      <c r="Y930" s="202"/>
      <c r="Z930" s="203"/>
      <c r="AA930" s="203"/>
      <c r="AB930" s="203"/>
      <c r="AC930" s="203"/>
      <c r="AD930" s="203"/>
      <c r="AE930" s="203"/>
      <c r="AF930" s="203"/>
      <c r="AG930" s="203"/>
      <c r="AH930" s="203"/>
      <c r="AI930" s="203"/>
      <c r="AJ930" s="203"/>
      <c r="AK930" s="203"/>
      <c r="AL930" s="203"/>
      <c r="AM930" s="203"/>
      <c r="AN930" s="203"/>
      <c r="AO930" s="203"/>
      <c r="AP930" s="203"/>
      <c r="AQ930" s="203"/>
      <c r="AR930" s="203"/>
      <c r="AS930" s="203"/>
      <c r="AT930" s="203"/>
      <c r="AU930" s="203"/>
      <c r="AV930" s="203"/>
      <c r="AW930" s="203"/>
      <c r="AX930" s="203"/>
      <c r="AY930" s="203"/>
      <c r="AZ930" s="203"/>
      <c r="BA930" s="203"/>
      <c r="BB930" s="203"/>
      <c r="BC930" s="203"/>
      <c r="BD930" s="203"/>
      <c r="BE930" s="203"/>
      <c r="BF930" s="203"/>
      <c r="BG930" s="203"/>
      <c r="BH930" s="203"/>
      <c r="BI930" s="203"/>
      <c r="BJ930" s="203"/>
      <c r="BK930" s="203"/>
      <c r="BL930" s="203"/>
      <c r="BM930" s="56"/>
    </row>
    <row r="931" spans="1:65">
      <c r="A931" s="29"/>
      <c r="B931" s="3" t="s">
        <v>86</v>
      </c>
      <c r="C931" s="28"/>
      <c r="D931" s="13">
        <v>3.9444300139222808E-2</v>
      </c>
      <c r="E931" s="13">
        <v>9.0397705459566685E-2</v>
      </c>
      <c r="F931" s="13">
        <v>0.13234473899434102</v>
      </c>
      <c r="G931" s="13">
        <v>6.1967733539318656E-2</v>
      </c>
      <c r="H931" s="13">
        <v>3.5074069448457812E-2</v>
      </c>
      <c r="I931" s="13">
        <v>9.7979589711327142E-2</v>
      </c>
      <c r="J931" s="13">
        <v>4.9708593755975541E-2</v>
      </c>
      <c r="K931" s="13">
        <v>1.5202354861220294E-16</v>
      </c>
      <c r="L931" s="13">
        <v>9.8430591356950078E-2</v>
      </c>
      <c r="M931" s="13">
        <v>5.5575318510061096E-2</v>
      </c>
      <c r="N931" s="13">
        <v>4.0152034204142935E-2</v>
      </c>
      <c r="O931" s="13">
        <v>3.4069016539527708E-2</v>
      </c>
      <c r="P931" s="13">
        <v>4.895562225312073E-2</v>
      </c>
      <c r="Q931" s="13">
        <v>5.1213002925056733E-2</v>
      </c>
      <c r="R931" s="13">
        <v>7.2726158741757543E-2</v>
      </c>
      <c r="S931" s="13">
        <v>0.27061386969700701</v>
      </c>
      <c r="T931" s="13">
        <v>0.27307352087397802</v>
      </c>
      <c r="U931" s="13">
        <v>5.3525823432289989E-2</v>
      </c>
      <c r="V931" s="13">
        <v>8.582396017899345E-2</v>
      </c>
      <c r="W931" s="13" t="s">
        <v>725</v>
      </c>
      <c r="X931" s="13">
        <v>3.7246542258939912E-2</v>
      </c>
      <c r="Y931" s="151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276</v>
      </c>
      <c r="C932" s="28"/>
      <c r="D932" s="13">
        <v>1.4108382537087247</v>
      </c>
      <c r="E932" s="13">
        <v>-8.9948473765580905E-2</v>
      </c>
      <c r="F932" s="13">
        <v>5.773532654439073E-2</v>
      </c>
      <c r="G932" s="13">
        <v>-2.136484392084137E-3</v>
      </c>
      <c r="H932" s="13">
        <v>1.2663419000372933E-2</v>
      </c>
      <c r="I932" s="13">
        <v>-2.136484392084137E-3</v>
      </c>
      <c r="J932" s="13">
        <v>7.3701142794117436E-2</v>
      </c>
      <c r="K932" s="13">
        <v>-4.20510250164009E-2</v>
      </c>
      <c r="L932" s="13">
        <v>1.78207859200743E-2</v>
      </c>
      <c r="M932" s="13">
        <v>2.5803694044937764E-2</v>
      </c>
      <c r="N932" s="13">
        <v>-6.7995476422206602E-2</v>
      </c>
      <c r="O932" s="13">
        <v>-1.2115119548163245E-2</v>
      </c>
      <c r="P932" s="13">
        <v>-3.8059570953969057E-2</v>
      </c>
      <c r="Q932" s="13">
        <v>-3.4068116891537437E-2</v>
      </c>
      <c r="R932" s="13">
        <v>2.7799421076153408E-2</v>
      </c>
      <c r="S932" s="13">
        <v>2.219107701351136</v>
      </c>
      <c r="T932" s="13">
        <v>8.4278496059561503E-2</v>
      </c>
      <c r="U932" s="13">
        <v>-1.2115119548163467E-2</v>
      </c>
      <c r="V932" s="13">
        <v>0.10990579914210619</v>
      </c>
      <c r="W932" s="13" t="s">
        <v>725</v>
      </c>
      <c r="X932" s="13">
        <v>9.8378777952108365E-3</v>
      </c>
      <c r="Y932" s="151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45" t="s">
        <v>277</v>
      </c>
      <c r="C933" s="46"/>
      <c r="D933" s="44">
        <v>16.79</v>
      </c>
      <c r="E933" s="44">
        <v>1.32</v>
      </c>
      <c r="F933" s="44" t="s">
        <v>278</v>
      </c>
      <c r="G933" s="44" t="s">
        <v>278</v>
      </c>
      <c r="H933" s="44">
        <v>0.08</v>
      </c>
      <c r="I933" s="44" t="s">
        <v>278</v>
      </c>
      <c r="J933" s="44">
        <v>0.66</v>
      </c>
      <c r="K933" s="44" t="s">
        <v>278</v>
      </c>
      <c r="L933" s="44" t="s">
        <v>278</v>
      </c>
      <c r="M933" s="44">
        <v>0.08</v>
      </c>
      <c r="N933" s="44">
        <v>1.05</v>
      </c>
      <c r="O933" s="44">
        <v>0.38</v>
      </c>
      <c r="P933" s="44">
        <v>0.69</v>
      </c>
      <c r="Q933" s="44">
        <v>0.64</v>
      </c>
      <c r="R933" s="44">
        <v>0.1</v>
      </c>
      <c r="S933" s="44">
        <v>26.55</v>
      </c>
      <c r="T933" s="44">
        <v>0.78</v>
      </c>
      <c r="U933" s="44">
        <v>0.38</v>
      </c>
      <c r="V933" s="44">
        <v>1.0900000000000001</v>
      </c>
      <c r="W933" s="44">
        <v>59.95</v>
      </c>
      <c r="X933" s="44">
        <v>0.11</v>
      </c>
      <c r="Y933" s="151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0" t="s">
        <v>302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BM934" s="55"/>
    </row>
    <row r="935" spans="1:65">
      <c r="BM935" s="55"/>
    </row>
    <row r="936" spans="1:65" ht="15">
      <c r="B936" s="8" t="s">
        <v>521</v>
      </c>
      <c r="BM936" s="27" t="s">
        <v>66</v>
      </c>
    </row>
    <row r="937" spans="1:65" ht="15">
      <c r="A937" s="24" t="s">
        <v>30</v>
      </c>
      <c r="B937" s="18" t="s">
        <v>110</v>
      </c>
      <c r="C937" s="15" t="s">
        <v>111</v>
      </c>
      <c r="D937" s="16" t="s">
        <v>236</v>
      </c>
      <c r="E937" s="17" t="s">
        <v>236</v>
      </c>
      <c r="F937" s="17" t="s">
        <v>236</v>
      </c>
      <c r="G937" s="17" t="s">
        <v>236</v>
      </c>
      <c r="H937" s="17" t="s">
        <v>236</v>
      </c>
      <c r="I937" s="17" t="s">
        <v>236</v>
      </c>
      <c r="J937" s="17" t="s">
        <v>236</v>
      </c>
      <c r="K937" s="17" t="s">
        <v>236</v>
      </c>
      <c r="L937" s="17" t="s">
        <v>236</v>
      </c>
      <c r="M937" s="17" t="s">
        <v>236</v>
      </c>
      <c r="N937" s="17" t="s">
        <v>236</v>
      </c>
      <c r="O937" s="17" t="s">
        <v>236</v>
      </c>
      <c r="P937" s="17" t="s">
        <v>236</v>
      </c>
      <c r="Q937" s="17" t="s">
        <v>236</v>
      </c>
      <c r="R937" s="17" t="s">
        <v>236</v>
      </c>
      <c r="S937" s="17" t="s">
        <v>236</v>
      </c>
      <c r="T937" s="17" t="s">
        <v>236</v>
      </c>
      <c r="U937" s="17" t="s">
        <v>236</v>
      </c>
      <c r="V937" s="17" t="s">
        <v>236</v>
      </c>
      <c r="W937" s="17" t="s">
        <v>236</v>
      </c>
      <c r="X937" s="17" t="s">
        <v>236</v>
      </c>
      <c r="Y937" s="17" t="s">
        <v>236</v>
      </c>
      <c r="Z937" s="17" t="s">
        <v>236</v>
      </c>
      <c r="AA937" s="17" t="s">
        <v>236</v>
      </c>
      <c r="AB937" s="151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 t="s">
        <v>237</v>
      </c>
      <c r="C938" s="9" t="s">
        <v>237</v>
      </c>
      <c r="D938" s="149" t="s">
        <v>239</v>
      </c>
      <c r="E938" s="150" t="s">
        <v>241</v>
      </c>
      <c r="F938" s="150" t="s">
        <v>242</v>
      </c>
      <c r="G938" s="150" t="s">
        <v>243</v>
      </c>
      <c r="H938" s="150" t="s">
        <v>244</v>
      </c>
      <c r="I938" s="150" t="s">
        <v>245</v>
      </c>
      <c r="J938" s="150" t="s">
        <v>246</v>
      </c>
      <c r="K938" s="150" t="s">
        <v>247</v>
      </c>
      <c r="L938" s="150" t="s">
        <v>248</v>
      </c>
      <c r="M938" s="150" t="s">
        <v>249</v>
      </c>
      <c r="N938" s="150" t="s">
        <v>250</v>
      </c>
      <c r="O938" s="150" t="s">
        <v>251</v>
      </c>
      <c r="P938" s="150" t="s">
        <v>252</v>
      </c>
      <c r="Q938" s="150" t="s">
        <v>253</v>
      </c>
      <c r="R938" s="150" t="s">
        <v>254</v>
      </c>
      <c r="S938" s="150" t="s">
        <v>255</v>
      </c>
      <c r="T938" s="150" t="s">
        <v>256</v>
      </c>
      <c r="U938" s="150" t="s">
        <v>257</v>
      </c>
      <c r="V938" s="150" t="s">
        <v>258</v>
      </c>
      <c r="W938" s="150" t="s">
        <v>260</v>
      </c>
      <c r="X938" s="150" t="s">
        <v>261</v>
      </c>
      <c r="Y938" s="150" t="s">
        <v>263</v>
      </c>
      <c r="Z938" s="150" t="s">
        <v>264</v>
      </c>
      <c r="AA938" s="150" t="s">
        <v>266</v>
      </c>
      <c r="AB938" s="151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3</v>
      </c>
    </row>
    <row r="939" spans="1:65">
      <c r="A939" s="29"/>
      <c r="B939" s="19"/>
      <c r="C939" s="9"/>
      <c r="D939" s="10" t="s">
        <v>287</v>
      </c>
      <c r="E939" s="11" t="s">
        <v>287</v>
      </c>
      <c r="F939" s="11" t="s">
        <v>287</v>
      </c>
      <c r="G939" s="11" t="s">
        <v>287</v>
      </c>
      <c r="H939" s="11" t="s">
        <v>287</v>
      </c>
      <c r="I939" s="11" t="s">
        <v>288</v>
      </c>
      <c r="J939" s="11" t="s">
        <v>288</v>
      </c>
      <c r="K939" s="11" t="s">
        <v>287</v>
      </c>
      <c r="L939" s="11" t="s">
        <v>288</v>
      </c>
      <c r="M939" s="11" t="s">
        <v>287</v>
      </c>
      <c r="N939" s="11" t="s">
        <v>287</v>
      </c>
      <c r="O939" s="11" t="s">
        <v>288</v>
      </c>
      <c r="P939" s="11" t="s">
        <v>288</v>
      </c>
      <c r="Q939" s="11" t="s">
        <v>288</v>
      </c>
      <c r="R939" s="11" t="s">
        <v>288</v>
      </c>
      <c r="S939" s="11" t="s">
        <v>288</v>
      </c>
      <c r="T939" s="11" t="s">
        <v>288</v>
      </c>
      <c r="U939" s="11" t="s">
        <v>287</v>
      </c>
      <c r="V939" s="11" t="s">
        <v>114</v>
      </c>
      <c r="W939" s="11" t="s">
        <v>287</v>
      </c>
      <c r="X939" s="11" t="s">
        <v>287</v>
      </c>
      <c r="Y939" s="11" t="s">
        <v>288</v>
      </c>
      <c r="Z939" s="11" t="s">
        <v>114</v>
      </c>
      <c r="AA939" s="11" t="s">
        <v>287</v>
      </c>
      <c r="AB939" s="151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/>
      <c r="C940" s="9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151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8">
        <v>1</v>
      </c>
      <c r="C941" s="14">
        <v>1</v>
      </c>
      <c r="D941" s="224">
        <v>14.98</v>
      </c>
      <c r="E941" s="224">
        <v>13.8</v>
      </c>
      <c r="F941" s="224">
        <v>14</v>
      </c>
      <c r="G941" s="224">
        <v>14.56</v>
      </c>
      <c r="H941" s="224">
        <v>14.10247839364521</v>
      </c>
      <c r="I941" s="224">
        <v>15</v>
      </c>
      <c r="J941" s="224">
        <v>15.2</v>
      </c>
      <c r="K941" s="225">
        <v>17.13</v>
      </c>
      <c r="L941" s="224">
        <v>15.65</v>
      </c>
      <c r="M941" s="224">
        <v>14.7</v>
      </c>
      <c r="N941" s="224">
        <v>15.12</v>
      </c>
      <c r="O941" s="224">
        <v>14.1</v>
      </c>
      <c r="P941" s="224">
        <v>13.9</v>
      </c>
      <c r="Q941" s="224">
        <v>14.7</v>
      </c>
      <c r="R941" s="224">
        <v>15.1</v>
      </c>
      <c r="S941" s="224">
        <v>15.8</v>
      </c>
      <c r="T941" s="224">
        <v>14.31</v>
      </c>
      <c r="U941" s="225">
        <v>11.26</v>
      </c>
      <c r="V941" s="225" t="s">
        <v>303</v>
      </c>
      <c r="W941" s="224">
        <v>13.76</v>
      </c>
      <c r="X941" s="224">
        <v>15.3484</v>
      </c>
      <c r="Y941" s="225">
        <v>14</v>
      </c>
      <c r="Z941" s="224">
        <v>14.92703151479876</v>
      </c>
      <c r="AA941" s="225">
        <v>12.8</v>
      </c>
      <c r="AB941" s="221"/>
      <c r="AC941" s="222"/>
      <c r="AD941" s="222"/>
      <c r="AE941" s="222"/>
      <c r="AF941" s="222"/>
      <c r="AG941" s="222"/>
      <c r="AH941" s="222"/>
      <c r="AI941" s="222"/>
      <c r="AJ941" s="222"/>
      <c r="AK941" s="222"/>
      <c r="AL941" s="222"/>
      <c r="AM941" s="222"/>
      <c r="AN941" s="222"/>
      <c r="AO941" s="222"/>
      <c r="AP941" s="222"/>
      <c r="AQ941" s="222"/>
      <c r="AR941" s="222"/>
      <c r="AS941" s="222"/>
      <c r="AT941" s="222"/>
      <c r="AU941" s="222"/>
      <c r="AV941" s="222"/>
      <c r="AW941" s="222"/>
      <c r="AX941" s="222"/>
      <c r="AY941" s="222"/>
      <c r="AZ941" s="222"/>
      <c r="BA941" s="222"/>
      <c r="BB941" s="222"/>
      <c r="BC941" s="222"/>
      <c r="BD941" s="222"/>
      <c r="BE941" s="222"/>
      <c r="BF941" s="222"/>
      <c r="BG941" s="222"/>
      <c r="BH941" s="222"/>
      <c r="BI941" s="222"/>
      <c r="BJ941" s="222"/>
      <c r="BK941" s="222"/>
      <c r="BL941" s="222"/>
      <c r="BM941" s="226">
        <v>1</v>
      </c>
    </row>
    <row r="942" spans="1:65">
      <c r="A942" s="29"/>
      <c r="B942" s="19">
        <v>1</v>
      </c>
      <c r="C942" s="9">
        <v>2</v>
      </c>
      <c r="D942" s="220">
        <v>14.32</v>
      </c>
      <c r="E942" s="220">
        <v>14.3</v>
      </c>
      <c r="F942" s="220">
        <v>14.4</v>
      </c>
      <c r="G942" s="220">
        <v>14.78</v>
      </c>
      <c r="H942" s="229">
        <v>14.611469557501325</v>
      </c>
      <c r="I942" s="220">
        <v>14.9</v>
      </c>
      <c r="J942" s="220">
        <v>15.8</v>
      </c>
      <c r="K942" s="227">
        <v>17.574999999999999</v>
      </c>
      <c r="L942" s="220">
        <v>15.45</v>
      </c>
      <c r="M942" s="220">
        <v>14.8</v>
      </c>
      <c r="N942" s="220">
        <v>15.2</v>
      </c>
      <c r="O942" s="220">
        <v>15</v>
      </c>
      <c r="P942" s="220">
        <v>14.45</v>
      </c>
      <c r="Q942" s="220">
        <v>13.85</v>
      </c>
      <c r="R942" s="220">
        <v>15.8</v>
      </c>
      <c r="S942" s="220">
        <v>16.2</v>
      </c>
      <c r="T942" s="220">
        <v>14.24</v>
      </c>
      <c r="U942" s="227">
        <v>12.27</v>
      </c>
      <c r="V942" s="227" t="s">
        <v>303</v>
      </c>
      <c r="W942" s="220">
        <v>13.04</v>
      </c>
      <c r="X942" s="220">
        <v>15.2563</v>
      </c>
      <c r="Y942" s="227">
        <v>14</v>
      </c>
      <c r="Z942" s="220">
        <v>14.868561002770516</v>
      </c>
      <c r="AA942" s="227">
        <v>12.6</v>
      </c>
      <c r="AB942" s="221"/>
      <c r="AC942" s="222"/>
      <c r="AD942" s="222"/>
      <c r="AE942" s="222"/>
      <c r="AF942" s="222"/>
      <c r="AG942" s="222"/>
      <c r="AH942" s="222"/>
      <c r="AI942" s="222"/>
      <c r="AJ942" s="222"/>
      <c r="AK942" s="222"/>
      <c r="AL942" s="222"/>
      <c r="AM942" s="222"/>
      <c r="AN942" s="222"/>
      <c r="AO942" s="222"/>
      <c r="AP942" s="222"/>
      <c r="AQ942" s="222"/>
      <c r="AR942" s="222"/>
      <c r="AS942" s="222"/>
      <c r="AT942" s="222"/>
      <c r="AU942" s="222"/>
      <c r="AV942" s="222"/>
      <c r="AW942" s="222"/>
      <c r="AX942" s="222"/>
      <c r="AY942" s="222"/>
      <c r="AZ942" s="222"/>
      <c r="BA942" s="222"/>
      <c r="BB942" s="222"/>
      <c r="BC942" s="222"/>
      <c r="BD942" s="222"/>
      <c r="BE942" s="222"/>
      <c r="BF942" s="222"/>
      <c r="BG942" s="222"/>
      <c r="BH942" s="222"/>
      <c r="BI942" s="222"/>
      <c r="BJ942" s="222"/>
      <c r="BK942" s="222"/>
      <c r="BL942" s="222"/>
      <c r="BM942" s="226">
        <v>28</v>
      </c>
    </row>
    <row r="943" spans="1:65">
      <c r="A943" s="29"/>
      <c r="B943" s="19">
        <v>1</v>
      </c>
      <c r="C943" s="9">
        <v>3</v>
      </c>
      <c r="D943" s="220">
        <v>15.520000000000001</v>
      </c>
      <c r="E943" s="220">
        <v>14.4</v>
      </c>
      <c r="F943" s="220">
        <v>14.2</v>
      </c>
      <c r="G943" s="220">
        <v>14.64</v>
      </c>
      <c r="H943" s="220">
        <v>14.338874614754229</v>
      </c>
      <c r="I943" s="220">
        <v>14.4</v>
      </c>
      <c r="J943" s="220">
        <v>15.7</v>
      </c>
      <c r="K943" s="227">
        <v>17.379000000000001</v>
      </c>
      <c r="L943" s="220">
        <v>15.36</v>
      </c>
      <c r="M943" s="220">
        <v>14.8</v>
      </c>
      <c r="N943" s="220">
        <v>15.01</v>
      </c>
      <c r="O943" s="220">
        <v>14.5</v>
      </c>
      <c r="P943" s="220">
        <v>14.2</v>
      </c>
      <c r="Q943" s="220">
        <v>14.45</v>
      </c>
      <c r="R943" s="220">
        <v>15.25</v>
      </c>
      <c r="S943" s="220">
        <v>15.400000000000002</v>
      </c>
      <c r="T943" s="220">
        <v>14.49</v>
      </c>
      <c r="U943" s="227">
        <v>10.86</v>
      </c>
      <c r="V943" s="227" t="s">
        <v>303</v>
      </c>
      <c r="W943" s="220">
        <v>13.4</v>
      </c>
      <c r="X943" s="220">
        <v>15.745099999999999</v>
      </c>
      <c r="Y943" s="227">
        <v>14</v>
      </c>
      <c r="Z943" s="220">
        <v>14.560040910119818</v>
      </c>
      <c r="AA943" s="227">
        <v>12.72</v>
      </c>
      <c r="AB943" s="221"/>
      <c r="AC943" s="222"/>
      <c r="AD943" s="222"/>
      <c r="AE943" s="222"/>
      <c r="AF943" s="222"/>
      <c r="AG943" s="222"/>
      <c r="AH943" s="222"/>
      <c r="AI943" s="222"/>
      <c r="AJ943" s="222"/>
      <c r="AK943" s="222"/>
      <c r="AL943" s="222"/>
      <c r="AM943" s="222"/>
      <c r="AN943" s="222"/>
      <c r="AO943" s="222"/>
      <c r="AP943" s="222"/>
      <c r="AQ943" s="222"/>
      <c r="AR943" s="222"/>
      <c r="AS943" s="222"/>
      <c r="AT943" s="222"/>
      <c r="AU943" s="222"/>
      <c r="AV943" s="222"/>
      <c r="AW943" s="222"/>
      <c r="AX943" s="222"/>
      <c r="AY943" s="222"/>
      <c r="AZ943" s="222"/>
      <c r="BA943" s="222"/>
      <c r="BB943" s="222"/>
      <c r="BC943" s="222"/>
      <c r="BD943" s="222"/>
      <c r="BE943" s="222"/>
      <c r="BF943" s="222"/>
      <c r="BG943" s="222"/>
      <c r="BH943" s="222"/>
      <c r="BI943" s="222"/>
      <c r="BJ943" s="222"/>
      <c r="BK943" s="222"/>
      <c r="BL943" s="222"/>
      <c r="BM943" s="226">
        <v>16</v>
      </c>
    </row>
    <row r="944" spans="1:65">
      <c r="A944" s="29"/>
      <c r="B944" s="19">
        <v>1</v>
      </c>
      <c r="C944" s="9">
        <v>4</v>
      </c>
      <c r="D944" s="220">
        <v>16.61</v>
      </c>
      <c r="E944" s="220">
        <v>13.9</v>
      </c>
      <c r="F944" s="220">
        <v>14.5</v>
      </c>
      <c r="G944" s="220">
        <v>14.62</v>
      </c>
      <c r="H944" s="220">
        <v>14.219533687631957</v>
      </c>
      <c r="I944" s="220">
        <v>14.6</v>
      </c>
      <c r="J944" s="220">
        <v>15.1</v>
      </c>
      <c r="K944" s="227">
        <v>17.323</v>
      </c>
      <c r="L944" s="220">
        <v>14.79</v>
      </c>
      <c r="M944" s="220">
        <v>14.6</v>
      </c>
      <c r="N944" s="220">
        <v>15.26</v>
      </c>
      <c r="O944" s="220">
        <v>14.5</v>
      </c>
      <c r="P944" s="220">
        <v>14.35</v>
      </c>
      <c r="Q944" s="220">
        <v>14</v>
      </c>
      <c r="R944" s="220">
        <v>15.5</v>
      </c>
      <c r="S944" s="220">
        <v>16.899999999999999</v>
      </c>
      <c r="T944" s="220">
        <v>14.56</v>
      </c>
      <c r="U944" s="227">
        <v>10.199999999999999</v>
      </c>
      <c r="V944" s="227" t="s">
        <v>303</v>
      </c>
      <c r="W944" s="220">
        <v>14.07</v>
      </c>
      <c r="X944" s="220">
        <v>15.550599999999999</v>
      </c>
      <c r="Y944" s="227">
        <v>13</v>
      </c>
      <c r="Z944" s="220">
        <v>14.389564795598799</v>
      </c>
      <c r="AA944" s="227">
        <v>12.81</v>
      </c>
      <c r="AB944" s="221"/>
      <c r="AC944" s="222"/>
      <c r="AD944" s="222"/>
      <c r="AE944" s="222"/>
      <c r="AF944" s="222"/>
      <c r="AG944" s="222"/>
      <c r="AH944" s="222"/>
      <c r="AI944" s="222"/>
      <c r="AJ944" s="222"/>
      <c r="AK944" s="222"/>
      <c r="AL944" s="222"/>
      <c r="AM944" s="222"/>
      <c r="AN944" s="222"/>
      <c r="AO944" s="222"/>
      <c r="AP944" s="222"/>
      <c r="AQ944" s="222"/>
      <c r="AR944" s="222"/>
      <c r="AS944" s="222"/>
      <c r="AT944" s="222"/>
      <c r="AU944" s="222"/>
      <c r="AV944" s="222"/>
      <c r="AW944" s="222"/>
      <c r="AX944" s="222"/>
      <c r="AY944" s="222"/>
      <c r="AZ944" s="222"/>
      <c r="BA944" s="222"/>
      <c r="BB944" s="222"/>
      <c r="BC944" s="222"/>
      <c r="BD944" s="222"/>
      <c r="BE944" s="222"/>
      <c r="BF944" s="222"/>
      <c r="BG944" s="222"/>
      <c r="BH944" s="222"/>
      <c r="BI944" s="222"/>
      <c r="BJ944" s="222"/>
      <c r="BK944" s="222"/>
      <c r="BL944" s="222"/>
      <c r="BM944" s="226">
        <v>14.793967667401756</v>
      </c>
    </row>
    <row r="945" spans="1:65">
      <c r="A945" s="29"/>
      <c r="B945" s="19">
        <v>1</v>
      </c>
      <c r="C945" s="9">
        <v>5</v>
      </c>
      <c r="D945" s="220">
        <v>15.21</v>
      </c>
      <c r="E945" s="220">
        <v>15.5</v>
      </c>
      <c r="F945" s="220">
        <v>14.2</v>
      </c>
      <c r="G945" s="220">
        <v>14.63</v>
      </c>
      <c r="H945" s="220">
        <v>14.081051156834372</v>
      </c>
      <c r="I945" s="220">
        <v>14.4</v>
      </c>
      <c r="J945" s="220">
        <v>15.8</v>
      </c>
      <c r="K945" s="227">
        <v>17.260000000000002</v>
      </c>
      <c r="L945" s="220">
        <v>15.99</v>
      </c>
      <c r="M945" s="220">
        <v>14.8</v>
      </c>
      <c r="N945" s="220">
        <v>15.299999999999999</v>
      </c>
      <c r="O945" s="220">
        <v>14.55</v>
      </c>
      <c r="P945" s="220">
        <v>14.55</v>
      </c>
      <c r="Q945" s="220">
        <v>14.4</v>
      </c>
      <c r="R945" s="220">
        <v>15.299999999999999</v>
      </c>
      <c r="S945" s="220">
        <v>16.350000000000001</v>
      </c>
      <c r="T945" s="220">
        <v>14.57</v>
      </c>
      <c r="U945" s="227">
        <v>11.15</v>
      </c>
      <c r="V945" s="227" t="s">
        <v>303</v>
      </c>
      <c r="W945" s="220">
        <v>12.94</v>
      </c>
      <c r="X945" s="220">
        <v>16.0625</v>
      </c>
      <c r="Y945" s="227">
        <v>13</v>
      </c>
      <c r="Z945" s="220">
        <v>14.478392230952043</v>
      </c>
      <c r="AA945" s="227">
        <v>12.4</v>
      </c>
      <c r="AB945" s="221"/>
      <c r="AC945" s="222"/>
      <c r="AD945" s="222"/>
      <c r="AE945" s="222"/>
      <c r="AF945" s="222"/>
      <c r="AG945" s="222"/>
      <c r="AH945" s="222"/>
      <c r="AI945" s="222"/>
      <c r="AJ945" s="222"/>
      <c r="AK945" s="222"/>
      <c r="AL945" s="222"/>
      <c r="AM945" s="222"/>
      <c r="AN945" s="222"/>
      <c r="AO945" s="222"/>
      <c r="AP945" s="222"/>
      <c r="AQ945" s="222"/>
      <c r="AR945" s="222"/>
      <c r="AS945" s="222"/>
      <c r="AT945" s="222"/>
      <c r="AU945" s="222"/>
      <c r="AV945" s="222"/>
      <c r="AW945" s="222"/>
      <c r="AX945" s="222"/>
      <c r="AY945" s="222"/>
      <c r="AZ945" s="222"/>
      <c r="BA945" s="222"/>
      <c r="BB945" s="222"/>
      <c r="BC945" s="222"/>
      <c r="BD945" s="222"/>
      <c r="BE945" s="222"/>
      <c r="BF945" s="222"/>
      <c r="BG945" s="222"/>
      <c r="BH945" s="222"/>
      <c r="BI945" s="222"/>
      <c r="BJ945" s="222"/>
      <c r="BK945" s="222"/>
      <c r="BL945" s="222"/>
      <c r="BM945" s="226">
        <v>62</v>
      </c>
    </row>
    <row r="946" spans="1:65">
      <c r="A946" s="29"/>
      <c r="B946" s="19">
        <v>1</v>
      </c>
      <c r="C946" s="9">
        <v>6</v>
      </c>
      <c r="D946" s="220">
        <v>15.85</v>
      </c>
      <c r="E946" s="220">
        <v>15</v>
      </c>
      <c r="F946" s="220">
        <v>13.9</v>
      </c>
      <c r="G946" s="220">
        <v>14.91</v>
      </c>
      <c r="H946" s="220">
        <v>14.142621865120898</v>
      </c>
      <c r="I946" s="220">
        <v>14.7</v>
      </c>
      <c r="J946" s="220">
        <v>15.400000000000002</v>
      </c>
      <c r="K946" s="229">
        <v>17.981999999999999</v>
      </c>
      <c r="L946" s="220">
        <v>15</v>
      </c>
      <c r="M946" s="220">
        <v>14.9</v>
      </c>
      <c r="N946" s="220">
        <v>15.270000000000001</v>
      </c>
      <c r="O946" s="220">
        <v>14.55</v>
      </c>
      <c r="P946" s="220">
        <v>14.35</v>
      </c>
      <c r="Q946" s="220">
        <v>14.2</v>
      </c>
      <c r="R946" s="229">
        <v>13.25</v>
      </c>
      <c r="S946" s="220">
        <v>15.7</v>
      </c>
      <c r="T946" s="220">
        <v>14.31</v>
      </c>
      <c r="U946" s="227">
        <v>12.02</v>
      </c>
      <c r="V946" s="227" t="s">
        <v>303</v>
      </c>
      <c r="W946" s="220">
        <v>13.1</v>
      </c>
      <c r="X946" s="220">
        <v>15.4579</v>
      </c>
      <c r="Y946" s="227">
        <v>13</v>
      </c>
      <c r="Z946" s="220">
        <v>14.99645196797624</v>
      </c>
      <c r="AA946" s="227">
        <v>12.27</v>
      </c>
      <c r="AB946" s="221"/>
      <c r="AC946" s="222"/>
      <c r="AD946" s="222"/>
      <c r="AE946" s="222"/>
      <c r="AF946" s="222"/>
      <c r="AG946" s="222"/>
      <c r="AH946" s="222"/>
      <c r="AI946" s="222"/>
      <c r="AJ946" s="222"/>
      <c r="AK946" s="222"/>
      <c r="AL946" s="222"/>
      <c r="AM946" s="222"/>
      <c r="AN946" s="222"/>
      <c r="AO946" s="222"/>
      <c r="AP946" s="222"/>
      <c r="AQ946" s="222"/>
      <c r="AR946" s="222"/>
      <c r="AS946" s="222"/>
      <c r="AT946" s="222"/>
      <c r="AU946" s="222"/>
      <c r="AV946" s="222"/>
      <c r="AW946" s="222"/>
      <c r="AX946" s="222"/>
      <c r="AY946" s="222"/>
      <c r="AZ946" s="222"/>
      <c r="BA946" s="222"/>
      <c r="BB946" s="222"/>
      <c r="BC946" s="222"/>
      <c r="BD946" s="222"/>
      <c r="BE946" s="222"/>
      <c r="BF946" s="222"/>
      <c r="BG946" s="222"/>
      <c r="BH946" s="222"/>
      <c r="BI946" s="222"/>
      <c r="BJ946" s="222"/>
      <c r="BK946" s="222"/>
      <c r="BL946" s="222"/>
      <c r="BM946" s="223"/>
    </row>
    <row r="947" spans="1:65">
      <c r="A947" s="29"/>
      <c r="B947" s="20" t="s">
        <v>273</v>
      </c>
      <c r="C947" s="12"/>
      <c r="D947" s="228">
        <v>15.414999999999999</v>
      </c>
      <c r="E947" s="228">
        <v>14.483333333333334</v>
      </c>
      <c r="F947" s="228">
        <v>14.200000000000001</v>
      </c>
      <c r="G947" s="228">
        <v>14.69</v>
      </c>
      <c r="H947" s="228">
        <v>14.249338212581334</v>
      </c>
      <c r="I947" s="228">
        <v>14.666666666666666</v>
      </c>
      <c r="J947" s="228">
        <v>15.500000000000002</v>
      </c>
      <c r="K947" s="228">
        <v>17.441500000000001</v>
      </c>
      <c r="L947" s="228">
        <v>15.373333333333333</v>
      </c>
      <c r="M947" s="228">
        <v>14.766666666666667</v>
      </c>
      <c r="N947" s="228">
        <v>15.193333333333333</v>
      </c>
      <c r="O947" s="228">
        <v>14.533333333333333</v>
      </c>
      <c r="P947" s="228">
        <v>14.299999999999999</v>
      </c>
      <c r="Q947" s="228">
        <v>14.266666666666667</v>
      </c>
      <c r="R947" s="228">
        <v>15.033333333333333</v>
      </c>
      <c r="S947" s="228">
        <v>16.058333333333334</v>
      </c>
      <c r="T947" s="228">
        <v>14.413333333333334</v>
      </c>
      <c r="U947" s="228">
        <v>11.293333333333335</v>
      </c>
      <c r="V947" s="228" t="s">
        <v>725</v>
      </c>
      <c r="W947" s="228">
        <v>13.384999999999998</v>
      </c>
      <c r="X947" s="228">
        <v>15.570133333333333</v>
      </c>
      <c r="Y947" s="228">
        <v>13.5</v>
      </c>
      <c r="Z947" s="228">
        <v>14.703340403702697</v>
      </c>
      <c r="AA947" s="228">
        <v>12.6</v>
      </c>
      <c r="AB947" s="221"/>
      <c r="AC947" s="222"/>
      <c r="AD947" s="222"/>
      <c r="AE947" s="222"/>
      <c r="AF947" s="222"/>
      <c r="AG947" s="222"/>
      <c r="AH947" s="222"/>
      <c r="AI947" s="222"/>
      <c r="AJ947" s="222"/>
      <c r="AK947" s="222"/>
      <c r="AL947" s="222"/>
      <c r="AM947" s="222"/>
      <c r="AN947" s="222"/>
      <c r="AO947" s="222"/>
      <c r="AP947" s="222"/>
      <c r="AQ947" s="222"/>
      <c r="AR947" s="222"/>
      <c r="AS947" s="222"/>
      <c r="AT947" s="222"/>
      <c r="AU947" s="222"/>
      <c r="AV947" s="222"/>
      <c r="AW947" s="222"/>
      <c r="AX947" s="222"/>
      <c r="AY947" s="222"/>
      <c r="AZ947" s="222"/>
      <c r="BA947" s="222"/>
      <c r="BB947" s="222"/>
      <c r="BC947" s="222"/>
      <c r="BD947" s="222"/>
      <c r="BE947" s="222"/>
      <c r="BF947" s="222"/>
      <c r="BG947" s="222"/>
      <c r="BH947" s="222"/>
      <c r="BI947" s="222"/>
      <c r="BJ947" s="222"/>
      <c r="BK947" s="222"/>
      <c r="BL947" s="222"/>
      <c r="BM947" s="223"/>
    </row>
    <row r="948" spans="1:65">
      <c r="A948" s="29"/>
      <c r="B948" s="3" t="s">
        <v>274</v>
      </c>
      <c r="C948" s="28"/>
      <c r="D948" s="220">
        <v>15.365000000000002</v>
      </c>
      <c r="E948" s="220">
        <v>14.350000000000001</v>
      </c>
      <c r="F948" s="220">
        <v>14.2</v>
      </c>
      <c r="G948" s="220">
        <v>14.635000000000002</v>
      </c>
      <c r="H948" s="220">
        <v>14.181077776376426</v>
      </c>
      <c r="I948" s="220">
        <v>14.649999999999999</v>
      </c>
      <c r="J948" s="220">
        <v>15.55</v>
      </c>
      <c r="K948" s="220">
        <v>17.350999999999999</v>
      </c>
      <c r="L948" s="220">
        <v>15.404999999999999</v>
      </c>
      <c r="M948" s="220">
        <v>14.8</v>
      </c>
      <c r="N948" s="220">
        <v>15.23</v>
      </c>
      <c r="O948" s="220">
        <v>14.525</v>
      </c>
      <c r="P948" s="220">
        <v>14.35</v>
      </c>
      <c r="Q948" s="220">
        <v>14.3</v>
      </c>
      <c r="R948" s="220">
        <v>15.274999999999999</v>
      </c>
      <c r="S948" s="220">
        <v>16</v>
      </c>
      <c r="T948" s="220">
        <v>14.4</v>
      </c>
      <c r="U948" s="220">
        <v>11.205</v>
      </c>
      <c r="V948" s="220" t="s">
        <v>725</v>
      </c>
      <c r="W948" s="220">
        <v>13.25</v>
      </c>
      <c r="X948" s="220">
        <v>15.504249999999999</v>
      </c>
      <c r="Y948" s="220">
        <v>13.5</v>
      </c>
      <c r="Z948" s="220">
        <v>14.714300956445168</v>
      </c>
      <c r="AA948" s="220">
        <v>12.66</v>
      </c>
      <c r="AB948" s="221"/>
      <c r="AC948" s="222"/>
      <c r="AD948" s="222"/>
      <c r="AE948" s="222"/>
      <c r="AF948" s="222"/>
      <c r="AG948" s="222"/>
      <c r="AH948" s="222"/>
      <c r="AI948" s="222"/>
      <c r="AJ948" s="222"/>
      <c r="AK948" s="222"/>
      <c r="AL948" s="222"/>
      <c r="AM948" s="222"/>
      <c r="AN948" s="222"/>
      <c r="AO948" s="222"/>
      <c r="AP948" s="222"/>
      <c r="AQ948" s="222"/>
      <c r="AR948" s="222"/>
      <c r="AS948" s="222"/>
      <c r="AT948" s="222"/>
      <c r="AU948" s="222"/>
      <c r="AV948" s="222"/>
      <c r="AW948" s="222"/>
      <c r="AX948" s="222"/>
      <c r="AY948" s="222"/>
      <c r="AZ948" s="222"/>
      <c r="BA948" s="222"/>
      <c r="BB948" s="222"/>
      <c r="BC948" s="222"/>
      <c r="BD948" s="222"/>
      <c r="BE948" s="222"/>
      <c r="BF948" s="222"/>
      <c r="BG948" s="222"/>
      <c r="BH948" s="222"/>
      <c r="BI948" s="222"/>
      <c r="BJ948" s="222"/>
      <c r="BK948" s="222"/>
      <c r="BL948" s="222"/>
      <c r="BM948" s="223"/>
    </row>
    <row r="949" spans="1:65">
      <c r="A949" s="29"/>
      <c r="B949" s="3" t="s">
        <v>275</v>
      </c>
      <c r="C949" s="28"/>
      <c r="D949" s="23">
        <v>0.78211891678951184</v>
      </c>
      <c r="E949" s="23">
        <v>0.65548963887056699</v>
      </c>
      <c r="F949" s="23">
        <v>0.22803508501982755</v>
      </c>
      <c r="G949" s="23">
        <v>0.12992305415129354</v>
      </c>
      <c r="H949" s="23">
        <v>0.20065936627046066</v>
      </c>
      <c r="I949" s="23">
        <v>0.25033311140691444</v>
      </c>
      <c r="J949" s="23">
        <v>0.30983866769659363</v>
      </c>
      <c r="K949" s="23">
        <v>0.30261708477876753</v>
      </c>
      <c r="L949" s="23">
        <v>0.43417354441129524</v>
      </c>
      <c r="M949" s="23">
        <v>0.10327955589886489</v>
      </c>
      <c r="N949" s="23">
        <v>0.11021191708098853</v>
      </c>
      <c r="O949" s="23">
        <v>0.28577380332470426</v>
      </c>
      <c r="P949" s="23">
        <v>0.22803508501982755</v>
      </c>
      <c r="Q949" s="23">
        <v>0.31251666622224583</v>
      </c>
      <c r="R949" s="23">
        <v>0.90645830939247662</v>
      </c>
      <c r="S949" s="23">
        <v>0.53704438053727532</v>
      </c>
      <c r="T949" s="23">
        <v>0.14375905768565214</v>
      </c>
      <c r="U949" s="23">
        <v>0.75983331505447083</v>
      </c>
      <c r="V949" s="23" t="s">
        <v>725</v>
      </c>
      <c r="W949" s="23">
        <v>0.44907683084300876</v>
      </c>
      <c r="X949" s="23">
        <v>0.29450744416171665</v>
      </c>
      <c r="Y949" s="23">
        <v>0.54772255750516607</v>
      </c>
      <c r="Z949" s="23">
        <v>0.25800833559268654</v>
      </c>
      <c r="AA949" s="23">
        <v>0.22244100341438885</v>
      </c>
      <c r="AB949" s="151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86</v>
      </c>
      <c r="C950" s="28"/>
      <c r="D950" s="13">
        <v>5.0737522983426007E-2</v>
      </c>
      <c r="E950" s="13">
        <v>4.5258202913963194E-2</v>
      </c>
      <c r="F950" s="13">
        <v>1.6058808804213207E-2</v>
      </c>
      <c r="G950" s="13">
        <v>8.8443195473991518E-3</v>
      </c>
      <c r="H950" s="13">
        <v>1.4082013022421642E-2</v>
      </c>
      <c r="I950" s="13">
        <v>1.7068166686835078E-2</v>
      </c>
      <c r="J950" s="13">
        <v>1.9989591464296359E-2</v>
      </c>
      <c r="K950" s="13">
        <v>1.7350404769014564E-2</v>
      </c>
      <c r="L950" s="13">
        <v>2.8241991180266386E-2</v>
      </c>
      <c r="M950" s="13">
        <v>6.9941008509389318E-3</v>
      </c>
      <c r="N950" s="13">
        <v>7.2539655823379897E-3</v>
      </c>
      <c r="O950" s="13">
        <v>1.9663335091149377E-2</v>
      </c>
      <c r="P950" s="13">
        <v>1.5946509441945984E-2</v>
      </c>
      <c r="Q950" s="13">
        <v>2.1905373800624708E-2</v>
      </c>
      <c r="R950" s="13">
        <v>6.0296561600386475E-2</v>
      </c>
      <c r="S950" s="13">
        <v>3.3443344921885332E-2</v>
      </c>
      <c r="T950" s="13">
        <v>9.974032679393072E-3</v>
      </c>
      <c r="U950" s="13">
        <v>6.7281580435755967E-2</v>
      </c>
      <c r="V950" s="13" t="s">
        <v>725</v>
      </c>
      <c r="W950" s="13">
        <v>3.35507531447896E-2</v>
      </c>
      <c r="X950" s="13">
        <v>1.8914895451230346E-2</v>
      </c>
      <c r="Y950" s="13">
        <v>4.0572041296678969E-2</v>
      </c>
      <c r="Z950" s="13">
        <v>1.7547599967672182E-2</v>
      </c>
      <c r="AA950" s="13">
        <v>1.7654047890030861E-2</v>
      </c>
      <c r="AB950" s="151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276</v>
      </c>
      <c r="C951" s="28"/>
      <c r="D951" s="13">
        <v>4.1978754216603908E-2</v>
      </c>
      <c r="E951" s="13">
        <v>-2.0997364672690089E-2</v>
      </c>
      <c r="F951" s="13">
        <v>-4.0149314961026472E-2</v>
      </c>
      <c r="G951" s="13">
        <v>-7.0277068153155042E-3</v>
      </c>
      <c r="H951" s="13">
        <v>-3.681429262688618E-2</v>
      </c>
      <c r="I951" s="13">
        <v>-8.6049262508255397E-3</v>
      </c>
      <c r="J951" s="13">
        <v>4.7724339303105046E-2</v>
      </c>
      <c r="K951" s="13">
        <v>0.17896026219065186</v>
      </c>
      <c r="L951" s="13">
        <v>3.9162290938907551E-2</v>
      </c>
      <c r="M951" s="13">
        <v>-1.8454143843538162E-3</v>
      </c>
      <c r="N951" s="13">
        <v>2.6995169579258516E-2</v>
      </c>
      <c r="O951" s="13">
        <v>-1.7617608739454393E-2</v>
      </c>
      <c r="P951" s="13">
        <v>-3.3389803094554971E-2</v>
      </c>
      <c r="Q951" s="13">
        <v>-3.564297371671199E-2</v>
      </c>
      <c r="R951" s="13">
        <v>1.6179950592903891E-2</v>
      </c>
      <c r="S951" s="13">
        <v>8.5464947224238141E-2</v>
      </c>
      <c r="T951" s="13">
        <v>-2.5729022979220306E-2</v>
      </c>
      <c r="U951" s="13">
        <v>-0.23662579321313548</v>
      </c>
      <c r="V951" s="13" t="s">
        <v>725</v>
      </c>
      <c r="W951" s="13">
        <v>-9.5239336672770514E-2</v>
      </c>
      <c r="X951" s="13">
        <v>5.2465010292123582E-2</v>
      </c>
      <c r="Y951" s="13">
        <v>-8.7465898026327982E-2</v>
      </c>
      <c r="Z951" s="13">
        <v>-6.1259606439963976E-3</v>
      </c>
      <c r="AA951" s="13">
        <v>-0.14830150482457283</v>
      </c>
      <c r="AB951" s="151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45" t="s">
        <v>277</v>
      </c>
      <c r="C952" s="46"/>
      <c r="D952" s="44">
        <v>1.08</v>
      </c>
      <c r="E952" s="44">
        <v>0.26</v>
      </c>
      <c r="F952" s="44">
        <v>0.67</v>
      </c>
      <c r="G952" s="44">
        <v>0.03</v>
      </c>
      <c r="H952" s="44">
        <v>0.6</v>
      </c>
      <c r="I952" s="44">
        <v>0</v>
      </c>
      <c r="J952" s="44">
        <v>1.2</v>
      </c>
      <c r="K952" s="44">
        <v>4.01</v>
      </c>
      <c r="L952" s="44">
        <v>1.02</v>
      </c>
      <c r="M952" s="44">
        <v>0.14000000000000001</v>
      </c>
      <c r="N952" s="44">
        <v>0.76</v>
      </c>
      <c r="O952" s="44">
        <v>0.19</v>
      </c>
      <c r="P952" s="44">
        <v>0.53</v>
      </c>
      <c r="Q952" s="44">
        <v>0.57999999999999996</v>
      </c>
      <c r="R952" s="44">
        <v>0.53</v>
      </c>
      <c r="S952" s="44">
        <v>2.0099999999999998</v>
      </c>
      <c r="T952" s="44">
        <v>0.37</v>
      </c>
      <c r="U952" s="44">
        <v>4.87</v>
      </c>
      <c r="V952" s="44">
        <v>6.74</v>
      </c>
      <c r="W952" s="44">
        <v>1.85</v>
      </c>
      <c r="X952" s="44">
        <v>1.31</v>
      </c>
      <c r="Y952" s="44" t="s">
        <v>278</v>
      </c>
      <c r="Z952" s="44">
        <v>0.05</v>
      </c>
      <c r="AA952" s="44">
        <v>2.99</v>
      </c>
      <c r="AB952" s="151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0" t="s">
        <v>292</v>
      </c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BM953" s="55"/>
    </row>
    <row r="954" spans="1:65">
      <c r="BM954" s="55"/>
    </row>
    <row r="955" spans="1:65" ht="15">
      <c r="B955" s="8" t="s">
        <v>522</v>
      </c>
      <c r="BM955" s="27" t="s">
        <v>66</v>
      </c>
    </row>
    <row r="956" spans="1:65" ht="15">
      <c r="A956" s="24" t="s">
        <v>62</v>
      </c>
      <c r="B956" s="18" t="s">
        <v>110</v>
      </c>
      <c r="C956" s="15" t="s">
        <v>111</v>
      </c>
      <c r="D956" s="16" t="s">
        <v>236</v>
      </c>
      <c r="E956" s="17" t="s">
        <v>236</v>
      </c>
      <c r="F956" s="17" t="s">
        <v>236</v>
      </c>
      <c r="G956" s="17" t="s">
        <v>236</v>
      </c>
      <c r="H956" s="17" t="s">
        <v>236</v>
      </c>
      <c r="I956" s="17" t="s">
        <v>236</v>
      </c>
      <c r="J956" s="17" t="s">
        <v>236</v>
      </c>
      <c r="K956" s="17" t="s">
        <v>236</v>
      </c>
      <c r="L956" s="17" t="s">
        <v>236</v>
      </c>
      <c r="M956" s="17" t="s">
        <v>236</v>
      </c>
      <c r="N956" s="17" t="s">
        <v>236</v>
      </c>
      <c r="O956" s="17" t="s">
        <v>236</v>
      </c>
      <c r="P956" s="17" t="s">
        <v>236</v>
      </c>
      <c r="Q956" s="17" t="s">
        <v>236</v>
      </c>
      <c r="R956" s="17" t="s">
        <v>236</v>
      </c>
      <c r="S956" s="17" t="s">
        <v>236</v>
      </c>
      <c r="T956" s="17" t="s">
        <v>236</v>
      </c>
      <c r="U956" s="17" t="s">
        <v>236</v>
      </c>
      <c r="V956" s="17" t="s">
        <v>236</v>
      </c>
      <c r="W956" s="17" t="s">
        <v>236</v>
      </c>
      <c r="X956" s="17" t="s">
        <v>236</v>
      </c>
      <c r="Y956" s="17" t="s">
        <v>236</v>
      </c>
      <c r="Z956" s="17" t="s">
        <v>236</v>
      </c>
      <c r="AA956" s="17" t="s">
        <v>236</v>
      </c>
      <c r="AB956" s="17" t="s">
        <v>236</v>
      </c>
      <c r="AC956" s="151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237</v>
      </c>
      <c r="C957" s="9" t="s">
        <v>237</v>
      </c>
      <c r="D957" s="149" t="s">
        <v>239</v>
      </c>
      <c r="E957" s="150" t="s">
        <v>241</v>
      </c>
      <c r="F957" s="150" t="s">
        <v>242</v>
      </c>
      <c r="G957" s="150" t="s">
        <v>243</v>
      </c>
      <c r="H957" s="150" t="s">
        <v>244</v>
      </c>
      <c r="I957" s="150" t="s">
        <v>245</v>
      </c>
      <c r="J957" s="150" t="s">
        <v>246</v>
      </c>
      <c r="K957" s="150" t="s">
        <v>247</v>
      </c>
      <c r="L957" s="150" t="s">
        <v>248</v>
      </c>
      <c r="M957" s="150" t="s">
        <v>249</v>
      </c>
      <c r="N957" s="150" t="s">
        <v>250</v>
      </c>
      <c r="O957" s="150" t="s">
        <v>251</v>
      </c>
      <c r="P957" s="150" t="s">
        <v>252</v>
      </c>
      <c r="Q957" s="150" t="s">
        <v>253</v>
      </c>
      <c r="R957" s="150" t="s">
        <v>254</v>
      </c>
      <c r="S957" s="150" t="s">
        <v>255</v>
      </c>
      <c r="T957" s="150" t="s">
        <v>256</v>
      </c>
      <c r="U957" s="150" t="s">
        <v>257</v>
      </c>
      <c r="V957" s="150" t="s">
        <v>258</v>
      </c>
      <c r="W957" s="150" t="s">
        <v>259</v>
      </c>
      <c r="X957" s="150" t="s">
        <v>260</v>
      </c>
      <c r="Y957" s="150" t="s">
        <v>261</v>
      </c>
      <c r="Z957" s="150" t="s">
        <v>263</v>
      </c>
      <c r="AA957" s="150" t="s">
        <v>264</v>
      </c>
      <c r="AB957" s="150" t="s">
        <v>266</v>
      </c>
      <c r="AC957" s="151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1</v>
      </c>
    </row>
    <row r="958" spans="1:65">
      <c r="A958" s="29"/>
      <c r="B958" s="19"/>
      <c r="C958" s="9"/>
      <c r="D958" s="10" t="s">
        <v>114</v>
      </c>
      <c r="E958" s="11" t="s">
        <v>287</v>
      </c>
      <c r="F958" s="11" t="s">
        <v>287</v>
      </c>
      <c r="G958" s="11" t="s">
        <v>114</v>
      </c>
      <c r="H958" s="11" t="s">
        <v>287</v>
      </c>
      <c r="I958" s="11" t="s">
        <v>288</v>
      </c>
      <c r="J958" s="11" t="s">
        <v>288</v>
      </c>
      <c r="K958" s="11" t="s">
        <v>114</v>
      </c>
      <c r="L958" s="11" t="s">
        <v>288</v>
      </c>
      <c r="M958" s="11" t="s">
        <v>114</v>
      </c>
      <c r="N958" s="11" t="s">
        <v>114</v>
      </c>
      <c r="O958" s="11" t="s">
        <v>288</v>
      </c>
      <c r="P958" s="11" t="s">
        <v>288</v>
      </c>
      <c r="Q958" s="11" t="s">
        <v>288</v>
      </c>
      <c r="R958" s="11" t="s">
        <v>288</v>
      </c>
      <c r="S958" s="11" t="s">
        <v>288</v>
      </c>
      <c r="T958" s="11" t="s">
        <v>288</v>
      </c>
      <c r="U958" s="11" t="s">
        <v>114</v>
      </c>
      <c r="V958" s="11" t="s">
        <v>287</v>
      </c>
      <c r="W958" s="11" t="s">
        <v>114</v>
      </c>
      <c r="X958" s="11" t="s">
        <v>287</v>
      </c>
      <c r="Y958" s="11" t="s">
        <v>114</v>
      </c>
      <c r="Z958" s="11" t="s">
        <v>288</v>
      </c>
      <c r="AA958" s="11" t="s">
        <v>114</v>
      </c>
      <c r="AB958" s="11" t="s">
        <v>114</v>
      </c>
      <c r="AC958" s="151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151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3</v>
      </c>
    </row>
    <row r="960" spans="1:65">
      <c r="A960" s="29"/>
      <c r="B960" s="18">
        <v>1</v>
      </c>
      <c r="C960" s="14">
        <v>1</v>
      </c>
      <c r="D960" s="200">
        <v>0.12</v>
      </c>
      <c r="E960" s="200">
        <v>0.12</v>
      </c>
      <c r="F960" s="200">
        <v>0.11499999999999999</v>
      </c>
      <c r="G960" s="200">
        <v>0.1148</v>
      </c>
      <c r="H960" s="200">
        <v>0.11719697359144501</v>
      </c>
      <c r="I960" s="200">
        <v>0.11899999999999998</v>
      </c>
      <c r="J960" s="200">
        <v>0.11</v>
      </c>
      <c r="K960" s="200">
        <v>0.11479849999999998</v>
      </c>
      <c r="L960" s="200">
        <v>0.12</v>
      </c>
      <c r="M960" s="200">
        <v>0.11700000000000001</v>
      </c>
      <c r="N960" s="200">
        <v>0.1139</v>
      </c>
      <c r="O960" s="200">
        <v>0.11200000000000002</v>
      </c>
      <c r="P960" s="200">
        <v>0.11200000000000002</v>
      </c>
      <c r="Q960" s="200">
        <v>0.11100000000000002</v>
      </c>
      <c r="R960" s="201">
        <v>0.106</v>
      </c>
      <c r="S960" s="200">
        <v>0.12</v>
      </c>
      <c r="T960" s="201">
        <v>0.126</v>
      </c>
      <c r="U960" s="200">
        <v>0.11499999999999999</v>
      </c>
      <c r="V960" s="201">
        <v>0.123</v>
      </c>
      <c r="W960" s="200">
        <v>0.11</v>
      </c>
      <c r="X960" s="200">
        <v>0.11899999999999998</v>
      </c>
      <c r="Y960" s="201" t="s">
        <v>104</v>
      </c>
      <c r="Z960" s="200">
        <v>0.114</v>
      </c>
      <c r="AA960" s="200">
        <v>0.11491656455219354</v>
      </c>
      <c r="AB960" s="200">
        <v>0.121</v>
      </c>
      <c r="AC960" s="202"/>
      <c r="AD960" s="203"/>
      <c r="AE960" s="203"/>
      <c r="AF960" s="203"/>
      <c r="AG960" s="203"/>
      <c r="AH960" s="203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3"/>
      <c r="AT960" s="203"/>
      <c r="AU960" s="203"/>
      <c r="AV960" s="203"/>
      <c r="AW960" s="203"/>
      <c r="AX960" s="203"/>
      <c r="AY960" s="203"/>
      <c r="AZ960" s="203"/>
      <c r="BA960" s="203"/>
      <c r="BB960" s="203"/>
      <c r="BC960" s="203"/>
      <c r="BD960" s="203"/>
      <c r="BE960" s="203"/>
      <c r="BF960" s="203"/>
      <c r="BG960" s="203"/>
      <c r="BH960" s="203"/>
      <c r="BI960" s="203"/>
      <c r="BJ960" s="203"/>
      <c r="BK960" s="203"/>
      <c r="BL960" s="203"/>
      <c r="BM960" s="204">
        <v>1</v>
      </c>
    </row>
    <row r="961" spans="1:65">
      <c r="A961" s="29"/>
      <c r="B961" s="19">
        <v>1</v>
      </c>
      <c r="C961" s="9">
        <v>2</v>
      </c>
      <c r="D961" s="23">
        <v>0.12</v>
      </c>
      <c r="E961" s="23">
        <v>0.11700000000000001</v>
      </c>
      <c r="F961" s="23">
        <v>0.123</v>
      </c>
      <c r="G961" s="23">
        <v>0.1129</v>
      </c>
      <c r="H961" s="23">
        <v>0.11893832065746721</v>
      </c>
      <c r="I961" s="23">
        <v>0.11399999999999999</v>
      </c>
      <c r="J961" s="23">
        <v>0.11</v>
      </c>
      <c r="K961" s="23">
        <v>0.11402490000000001</v>
      </c>
      <c r="L961" s="23">
        <v>0.127</v>
      </c>
      <c r="M961" s="23">
        <v>0.11900000000000001</v>
      </c>
      <c r="N961" s="23">
        <v>0.11410000000000001</v>
      </c>
      <c r="O961" s="23">
        <v>0.11299999999999999</v>
      </c>
      <c r="P961" s="23">
        <v>0.11499999999999999</v>
      </c>
      <c r="Q961" s="23">
        <v>0.11</v>
      </c>
      <c r="R961" s="206">
        <v>0.109</v>
      </c>
      <c r="S961" s="23">
        <v>0.11799999999999998</v>
      </c>
      <c r="T961" s="206">
        <v>0.1285</v>
      </c>
      <c r="U961" s="23">
        <v>0.11799999999999998</v>
      </c>
      <c r="V961" s="206">
        <v>0.127</v>
      </c>
      <c r="W961" s="23">
        <v>0.11</v>
      </c>
      <c r="X961" s="23">
        <v>0.11700000000000001</v>
      </c>
      <c r="Y961" s="206" t="s">
        <v>104</v>
      </c>
      <c r="Z961" s="23">
        <v>0.114</v>
      </c>
      <c r="AA961" s="23">
        <v>0.11574571326620038</v>
      </c>
      <c r="AB961" s="23">
        <v>0.124</v>
      </c>
      <c r="AC961" s="202"/>
      <c r="AD961" s="203"/>
      <c r="AE961" s="203"/>
      <c r="AF961" s="203"/>
      <c r="AG961" s="203"/>
      <c r="AH961" s="203"/>
      <c r="AI961" s="203"/>
      <c r="AJ961" s="203"/>
      <c r="AK961" s="203"/>
      <c r="AL961" s="203"/>
      <c r="AM961" s="203"/>
      <c r="AN961" s="203"/>
      <c r="AO961" s="203"/>
      <c r="AP961" s="203"/>
      <c r="AQ961" s="203"/>
      <c r="AR961" s="203"/>
      <c r="AS961" s="203"/>
      <c r="AT961" s="203"/>
      <c r="AU961" s="203"/>
      <c r="AV961" s="203"/>
      <c r="AW961" s="203"/>
      <c r="AX961" s="203"/>
      <c r="AY961" s="203"/>
      <c r="AZ961" s="203"/>
      <c r="BA961" s="203"/>
      <c r="BB961" s="203"/>
      <c r="BC961" s="203"/>
      <c r="BD961" s="203"/>
      <c r="BE961" s="203"/>
      <c r="BF961" s="203"/>
      <c r="BG961" s="203"/>
      <c r="BH961" s="203"/>
      <c r="BI961" s="203"/>
      <c r="BJ961" s="203"/>
      <c r="BK961" s="203"/>
      <c r="BL961" s="203"/>
      <c r="BM961" s="204">
        <v>29</v>
      </c>
    </row>
    <row r="962" spans="1:65">
      <c r="A962" s="29"/>
      <c r="B962" s="19">
        <v>1</v>
      </c>
      <c r="C962" s="9">
        <v>3</v>
      </c>
      <c r="D962" s="23">
        <v>0.12</v>
      </c>
      <c r="E962" s="23">
        <v>0.122</v>
      </c>
      <c r="F962" s="23">
        <v>0.122</v>
      </c>
      <c r="G962" s="23">
        <v>0.11329999999999998</v>
      </c>
      <c r="H962" s="23">
        <v>0.11902261165547275</v>
      </c>
      <c r="I962" s="23">
        <v>0.11799999999999998</v>
      </c>
      <c r="J962" s="23">
        <v>0.11</v>
      </c>
      <c r="K962" s="23">
        <v>0.1148994</v>
      </c>
      <c r="L962" s="23">
        <v>0.127</v>
      </c>
      <c r="M962" s="23">
        <v>0.11900000000000001</v>
      </c>
      <c r="N962" s="23">
        <v>0.1158</v>
      </c>
      <c r="O962" s="23">
        <v>0.11299999999999999</v>
      </c>
      <c r="P962" s="23">
        <v>0.11299999999999999</v>
      </c>
      <c r="Q962" s="23">
        <v>0.11</v>
      </c>
      <c r="R962" s="206">
        <v>0.105</v>
      </c>
      <c r="S962" s="23">
        <v>0.11600000000000001</v>
      </c>
      <c r="T962" s="206">
        <v>0.13120000000000001</v>
      </c>
      <c r="U962" s="23">
        <v>0.11499999999999999</v>
      </c>
      <c r="V962" s="207">
        <v>0.11499999999999999</v>
      </c>
      <c r="W962" s="23">
        <v>0.11</v>
      </c>
      <c r="X962" s="23">
        <v>0.11700000000000001</v>
      </c>
      <c r="Y962" s="206" t="s">
        <v>104</v>
      </c>
      <c r="Z962" s="23">
        <v>0.114</v>
      </c>
      <c r="AA962" s="23">
        <v>0.11475083353677214</v>
      </c>
      <c r="AB962" s="23">
        <v>0.124</v>
      </c>
      <c r="AC962" s="202"/>
      <c r="AD962" s="203"/>
      <c r="AE962" s="203"/>
      <c r="AF962" s="203"/>
      <c r="AG962" s="203"/>
      <c r="AH962" s="203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F962" s="203"/>
      <c r="BG962" s="203"/>
      <c r="BH962" s="203"/>
      <c r="BI962" s="203"/>
      <c r="BJ962" s="203"/>
      <c r="BK962" s="203"/>
      <c r="BL962" s="203"/>
      <c r="BM962" s="204">
        <v>16</v>
      </c>
    </row>
    <row r="963" spans="1:65">
      <c r="A963" s="29"/>
      <c r="B963" s="19">
        <v>1</v>
      </c>
      <c r="C963" s="9">
        <v>4</v>
      </c>
      <c r="D963" s="207">
        <v>0.13</v>
      </c>
      <c r="E963" s="23">
        <v>0.125</v>
      </c>
      <c r="F963" s="23">
        <v>0.11600000000000001</v>
      </c>
      <c r="G963" s="23">
        <v>0.11720000000000001</v>
      </c>
      <c r="H963" s="23">
        <v>0.11614752923209297</v>
      </c>
      <c r="I963" s="23">
        <v>0.11499999999999999</v>
      </c>
      <c r="J963" s="23">
        <v>0.11</v>
      </c>
      <c r="K963" s="23">
        <v>0.11440139999999999</v>
      </c>
      <c r="L963" s="23">
        <v>0.11700000000000001</v>
      </c>
      <c r="M963" s="23">
        <v>0.121</v>
      </c>
      <c r="N963" s="23">
        <v>0.1147</v>
      </c>
      <c r="O963" s="23">
        <v>0.11499999999999999</v>
      </c>
      <c r="P963" s="23">
        <v>0.11399999999999999</v>
      </c>
      <c r="Q963" s="23">
        <v>0.11100000000000002</v>
      </c>
      <c r="R963" s="206">
        <v>0.106</v>
      </c>
      <c r="S963" s="23">
        <v>0.12</v>
      </c>
      <c r="T963" s="206">
        <v>0.1305</v>
      </c>
      <c r="U963" s="23">
        <v>0.11499999999999999</v>
      </c>
      <c r="V963" s="206">
        <v>0.125</v>
      </c>
      <c r="W963" s="23">
        <v>0.11</v>
      </c>
      <c r="X963" s="23">
        <v>0.11700000000000001</v>
      </c>
      <c r="Y963" s="206" t="s">
        <v>104</v>
      </c>
      <c r="Z963" s="23">
        <v>0.114</v>
      </c>
      <c r="AA963" s="23">
        <v>0.11531584176679216</v>
      </c>
      <c r="AB963" s="23">
        <v>0.121</v>
      </c>
      <c r="AC963" s="202"/>
      <c r="AD963" s="203"/>
      <c r="AE963" s="203"/>
      <c r="AF963" s="203"/>
      <c r="AG963" s="203"/>
      <c r="AH963" s="203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203"/>
      <c r="AT963" s="203"/>
      <c r="AU963" s="203"/>
      <c r="AV963" s="203"/>
      <c r="AW963" s="203"/>
      <c r="AX963" s="203"/>
      <c r="AY963" s="203"/>
      <c r="AZ963" s="203"/>
      <c r="BA963" s="203"/>
      <c r="BB963" s="203"/>
      <c r="BC963" s="203"/>
      <c r="BD963" s="203"/>
      <c r="BE963" s="203"/>
      <c r="BF963" s="203"/>
      <c r="BG963" s="203"/>
      <c r="BH963" s="203"/>
      <c r="BI963" s="203"/>
      <c r="BJ963" s="203"/>
      <c r="BK963" s="203"/>
      <c r="BL963" s="203"/>
      <c r="BM963" s="204">
        <v>0.11613944117343562</v>
      </c>
    </row>
    <row r="964" spans="1:65">
      <c r="A964" s="29"/>
      <c r="B964" s="19">
        <v>1</v>
      </c>
      <c r="C964" s="9">
        <v>5</v>
      </c>
      <c r="D964" s="23">
        <v>0.12</v>
      </c>
      <c r="E964" s="23">
        <v>0.12</v>
      </c>
      <c r="F964" s="23">
        <v>0.11600000000000001</v>
      </c>
      <c r="G964" s="23">
        <v>0.1153</v>
      </c>
      <c r="H964" s="23">
        <v>0.11799916550123363</v>
      </c>
      <c r="I964" s="23">
        <v>0.11499999999999999</v>
      </c>
      <c r="J964" s="23">
        <v>0.11</v>
      </c>
      <c r="K964" s="23">
        <v>0.11422110000000002</v>
      </c>
      <c r="L964" s="23">
        <v>0.127</v>
      </c>
      <c r="M964" s="23">
        <v>0.11900000000000001</v>
      </c>
      <c r="N964" s="23">
        <v>0.1134</v>
      </c>
      <c r="O964" s="23">
        <v>0.11600000000000001</v>
      </c>
      <c r="P964" s="23">
        <v>0.11600000000000001</v>
      </c>
      <c r="Q964" s="23">
        <v>0.11</v>
      </c>
      <c r="R964" s="206">
        <v>0.105</v>
      </c>
      <c r="S964" s="23">
        <v>0.12</v>
      </c>
      <c r="T964" s="206">
        <v>0.12869999999999998</v>
      </c>
      <c r="U964" s="23">
        <v>0.11600000000000001</v>
      </c>
      <c r="V964" s="206">
        <v>0.127</v>
      </c>
      <c r="W964" s="23">
        <v>0.11</v>
      </c>
      <c r="X964" s="23">
        <v>0.11600000000000001</v>
      </c>
      <c r="Y964" s="206" t="s">
        <v>104</v>
      </c>
      <c r="Z964" s="23">
        <v>0.114</v>
      </c>
      <c r="AA964" s="23">
        <v>0.11628571649399477</v>
      </c>
      <c r="AB964" s="23">
        <v>0.125</v>
      </c>
      <c r="AC964" s="202"/>
      <c r="AD964" s="203"/>
      <c r="AE964" s="203"/>
      <c r="AF964" s="203"/>
      <c r="AG964" s="203"/>
      <c r="AH964" s="203"/>
      <c r="AI964" s="203"/>
      <c r="AJ964" s="203"/>
      <c r="AK964" s="203"/>
      <c r="AL964" s="203"/>
      <c r="AM964" s="203"/>
      <c r="AN964" s="203"/>
      <c r="AO964" s="203"/>
      <c r="AP964" s="203"/>
      <c r="AQ964" s="203"/>
      <c r="AR964" s="203"/>
      <c r="AS964" s="203"/>
      <c r="AT964" s="203"/>
      <c r="AU964" s="203"/>
      <c r="AV964" s="203"/>
      <c r="AW964" s="203"/>
      <c r="AX964" s="203"/>
      <c r="AY964" s="203"/>
      <c r="AZ964" s="203"/>
      <c r="BA964" s="203"/>
      <c r="BB964" s="203"/>
      <c r="BC964" s="203"/>
      <c r="BD964" s="203"/>
      <c r="BE964" s="203"/>
      <c r="BF964" s="203"/>
      <c r="BG964" s="203"/>
      <c r="BH964" s="203"/>
      <c r="BI964" s="203"/>
      <c r="BJ964" s="203"/>
      <c r="BK964" s="203"/>
      <c r="BL964" s="203"/>
      <c r="BM964" s="204">
        <v>63</v>
      </c>
    </row>
    <row r="965" spans="1:65">
      <c r="A965" s="29"/>
      <c r="B965" s="19">
        <v>1</v>
      </c>
      <c r="C965" s="9">
        <v>6</v>
      </c>
      <c r="D965" s="23">
        <v>0.12</v>
      </c>
      <c r="E965" s="23">
        <v>0.124</v>
      </c>
      <c r="F965" s="23">
        <v>0.11799999999999998</v>
      </c>
      <c r="G965" s="23">
        <v>0.11100000000000002</v>
      </c>
      <c r="H965" s="23">
        <v>0.11977534393857218</v>
      </c>
      <c r="I965" s="23">
        <v>0.11499999999999999</v>
      </c>
      <c r="J965" s="23">
        <v>0.11</v>
      </c>
      <c r="K965" s="23">
        <v>0.112597</v>
      </c>
      <c r="L965" s="23">
        <v>0.11700000000000001</v>
      </c>
      <c r="M965" s="23">
        <v>0.11900000000000001</v>
      </c>
      <c r="N965" s="23">
        <v>0.11399999999999999</v>
      </c>
      <c r="O965" s="23">
        <v>0.11100000000000002</v>
      </c>
      <c r="P965" s="23">
        <v>0.11399999999999999</v>
      </c>
      <c r="Q965" s="23">
        <v>0.109</v>
      </c>
      <c r="R965" s="206">
        <v>0.10299999999999999</v>
      </c>
      <c r="S965" s="23">
        <v>0.11700000000000001</v>
      </c>
      <c r="T965" s="206">
        <v>0.1298</v>
      </c>
      <c r="U965" s="23">
        <v>0.11499999999999999</v>
      </c>
      <c r="V965" s="206">
        <v>0.127</v>
      </c>
      <c r="W965" s="23">
        <v>0.11</v>
      </c>
      <c r="X965" s="23">
        <v>0.11899999999999998</v>
      </c>
      <c r="Y965" s="206" t="s">
        <v>104</v>
      </c>
      <c r="Z965" s="23">
        <v>0.114</v>
      </c>
      <c r="AA965" s="23">
        <v>0.11572040820894</v>
      </c>
      <c r="AB965" s="23">
        <v>0.12</v>
      </c>
      <c r="AC965" s="202"/>
      <c r="AD965" s="203"/>
      <c r="AE965" s="203"/>
      <c r="AF965" s="203"/>
      <c r="AG965" s="203"/>
      <c r="AH965" s="203"/>
      <c r="AI965" s="203"/>
      <c r="AJ965" s="203"/>
      <c r="AK965" s="203"/>
      <c r="AL965" s="203"/>
      <c r="AM965" s="203"/>
      <c r="AN965" s="203"/>
      <c r="AO965" s="203"/>
      <c r="AP965" s="203"/>
      <c r="AQ965" s="203"/>
      <c r="AR965" s="203"/>
      <c r="AS965" s="203"/>
      <c r="AT965" s="203"/>
      <c r="AU965" s="203"/>
      <c r="AV965" s="203"/>
      <c r="AW965" s="203"/>
      <c r="AX965" s="203"/>
      <c r="AY965" s="203"/>
      <c r="AZ965" s="203"/>
      <c r="BA965" s="203"/>
      <c r="BB965" s="203"/>
      <c r="BC965" s="203"/>
      <c r="BD965" s="203"/>
      <c r="BE965" s="203"/>
      <c r="BF965" s="203"/>
      <c r="BG965" s="203"/>
      <c r="BH965" s="203"/>
      <c r="BI965" s="203"/>
      <c r="BJ965" s="203"/>
      <c r="BK965" s="203"/>
      <c r="BL965" s="203"/>
      <c r="BM965" s="56"/>
    </row>
    <row r="966" spans="1:65">
      <c r="A966" s="29"/>
      <c r="B966" s="20" t="s">
        <v>273</v>
      </c>
      <c r="C966" s="12"/>
      <c r="D966" s="208">
        <v>0.12166666666666666</v>
      </c>
      <c r="E966" s="208">
        <v>0.12133333333333333</v>
      </c>
      <c r="F966" s="208">
        <v>0.11833333333333333</v>
      </c>
      <c r="G966" s="208">
        <v>0.11408333333333333</v>
      </c>
      <c r="H966" s="208">
        <v>0.11817999076271396</v>
      </c>
      <c r="I966" s="208">
        <v>0.11599999999999999</v>
      </c>
      <c r="J966" s="208">
        <v>0.11</v>
      </c>
      <c r="K966" s="208">
        <v>0.11415705000000002</v>
      </c>
      <c r="L966" s="208">
        <v>0.1225</v>
      </c>
      <c r="M966" s="208">
        <v>0.11900000000000001</v>
      </c>
      <c r="N966" s="208">
        <v>0.11431666666666668</v>
      </c>
      <c r="O966" s="208">
        <v>0.11333333333333333</v>
      </c>
      <c r="P966" s="208">
        <v>0.11399999999999999</v>
      </c>
      <c r="Q966" s="208">
        <v>0.11016666666666668</v>
      </c>
      <c r="R966" s="208">
        <v>0.10566666666666667</v>
      </c>
      <c r="S966" s="208">
        <v>0.11849999999999999</v>
      </c>
      <c r="T966" s="208">
        <v>0.12911666666666669</v>
      </c>
      <c r="U966" s="208">
        <v>0.11566666666666665</v>
      </c>
      <c r="V966" s="208">
        <v>0.124</v>
      </c>
      <c r="W966" s="208">
        <v>0.11</v>
      </c>
      <c r="X966" s="208">
        <v>0.11749999999999999</v>
      </c>
      <c r="Y966" s="208" t="s">
        <v>725</v>
      </c>
      <c r="Z966" s="208">
        <v>0.114</v>
      </c>
      <c r="AA966" s="208">
        <v>0.11545584630414885</v>
      </c>
      <c r="AB966" s="208">
        <v>0.1225</v>
      </c>
      <c r="AC966" s="202"/>
      <c r="AD966" s="203"/>
      <c r="AE966" s="203"/>
      <c r="AF966" s="203"/>
      <c r="AG966" s="203"/>
      <c r="AH966" s="203"/>
      <c r="AI966" s="203"/>
      <c r="AJ966" s="203"/>
      <c r="AK966" s="203"/>
      <c r="AL966" s="203"/>
      <c r="AM966" s="203"/>
      <c r="AN966" s="203"/>
      <c r="AO966" s="203"/>
      <c r="AP966" s="203"/>
      <c r="AQ966" s="203"/>
      <c r="AR966" s="203"/>
      <c r="AS966" s="203"/>
      <c r="AT966" s="203"/>
      <c r="AU966" s="203"/>
      <c r="AV966" s="203"/>
      <c r="AW966" s="203"/>
      <c r="AX966" s="203"/>
      <c r="AY966" s="203"/>
      <c r="AZ966" s="203"/>
      <c r="BA966" s="203"/>
      <c r="BB966" s="203"/>
      <c r="BC966" s="203"/>
      <c r="BD966" s="203"/>
      <c r="BE966" s="203"/>
      <c r="BF966" s="203"/>
      <c r="BG966" s="203"/>
      <c r="BH966" s="203"/>
      <c r="BI966" s="203"/>
      <c r="BJ966" s="203"/>
      <c r="BK966" s="203"/>
      <c r="BL966" s="203"/>
      <c r="BM966" s="56"/>
    </row>
    <row r="967" spans="1:65">
      <c r="A967" s="29"/>
      <c r="B967" s="3" t="s">
        <v>274</v>
      </c>
      <c r="C967" s="28"/>
      <c r="D967" s="23">
        <v>0.12</v>
      </c>
      <c r="E967" s="23">
        <v>0.121</v>
      </c>
      <c r="F967" s="23">
        <v>0.11699999999999999</v>
      </c>
      <c r="G967" s="23">
        <v>0.11404999999999998</v>
      </c>
      <c r="H967" s="23">
        <v>0.11846874307935042</v>
      </c>
      <c r="I967" s="23">
        <v>0.11499999999999999</v>
      </c>
      <c r="J967" s="23">
        <v>0.11</v>
      </c>
      <c r="K967" s="23">
        <v>0.11431125</v>
      </c>
      <c r="L967" s="23">
        <v>0.1235</v>
      </c>
      <c r="M967" s="23">
        <v>0.11900000000000001</v>
      </c>
      <c r="N967" s="23">
        <v>0.11405</v>
      </c>
      <c r="O967" s="23">
        <v>0.11299999999999999</v>
      </c>
      <c r="P967" s="23">
        <v>0.11399999999999999</v>
      </c>
      <c r="Q967" s="23">
        <v>0.11</v>
      </c>
      <c r="R967" s="23">
        <v>0.1055</v>
      </c>
      <c r="S967" s="23">
        <v>0.11899999999999999</v>
      </c>
      <c r="T967" s="23">
        <v>0.12924999999999998</v>
      </c>
      <c r="U967" s="23">
        <v>0.11499999999999999</v>
      </c>
      <c r="V967" s="23">
        <v>0.126</v>
      </c>
      <c r="W967" s="23">
        <v>0.11</v>
      </c>
      <c r="X967" s="23">
        <v>0.11700000000000001</v>
      </c>
      <c r="Y967" s="23" t="s">
        <v>725</v>
      </c>
      <c r="Z967" s="23">
        <v>0.114</v>
      </c>
      <c r="AA967" s="23">
        <v>0.11551812498786608</v>
      </c>
      <c r="AB967" s="23">
        <v>0.1225</v>
      </c>
      <c r="AC967" s="202"/>
      <c r="AD967" s="203"/>
      <c r="AE967" s="203"/>
      <c r="AF967" s="203"/>
      <c r="AG967" s="203"/>
      <c r="AH967" s="203"/>
      <c r="AI967" s="203"/>
      <c r="AJ967" s="203"/>
      <c r="AK967" s="203"/>
      <c r="AL967" s="203"/>
      <c r="AM967" s="203"/>
      <c r="AN967" s="203"/>
      <c r="AO967" s="203"/>
      <c r="AP967" s="203"/>
      <c r="AQ967" s="203"/>
      <c r="AR967" s="203"/>
      <c r="AS967" s="203"/>
      <c r="AT967" s="203"/>
      <c r="AU967" s="203"/>
      <c r="AV967" s="203"/>
      <c r="AW967" s="203"/>
      <c r="AX967" s="203"/>
      <c r="AY967" s="203"/>
      <c r="AZ967" s="203"/>
      <c r="BA967" s="203"/>
      <c r="BB967" s="203"/>
      <c r="BC967" s="203"/>
      <c r="BD967" s="203"/>
      <c r="BE967" s="203"/>
      <c r="BF967" s="203"/>
      <c r="BG967" s="203"/>
      <c r="BH967" s="203"/>
      <c r="BI967" s="203"/>
      <c r="BJ967" s="203"/>
      <c r="BK967" s="203"/>
      <c r="BL967" s="203"/>
      <c r="BM967" s="56"/>
    </row>
    <row r="968" spans="1:65">
      <c r="A968" s="29"/>
      <c r="B968" s="3" t="s">
        <v>275</v>
      </c>
      <c r="C968" s="28"/>
      <c r="D968" s="23">
        <v>4.0824829046386332E-3</v>
      </c>
      <c r="E968" s="23">
        <v>2.9439202887759472E-3</v>
      </c>
      <c r="F968" s="23">
        <v>3.3862466931200777E-3</v>
      </c>
      <c r="G968" s="23">
        <v>2.1553808634825235E-3</v>
      </c>
      <c r="H968" s="23">
        <v>1.3386669758804284E-3</v>
      </c>
      <c r="I968" s="23">
        <v>1.9999999999999948E-3</v>
      </c>
      <c r="J968" s="23">
        <v>0</v>
      </c>
      <c r="K968" s="23">
        <v>8.3397488871068081E-4</v>
      </c>
      <c r="L968" s="23">
        <v>5.0497524691810371E-3</v>
      </c>
      <c r="M968" s="23">
        <v>1.2649110640673485E-3</v>
      </c>
      <c r="N968" s="23">
        <v>8.3765545820860406E-4</v>
      </c>
      <c r="O968" s="23">
        <v>1.8618986725025201E-3</v>
      </c>
      <c r="P968" s="23">
        <v>1.4142135623730924E-3</v>
      </c>
      <c r="Q968" s="23">
        <v>7.5277265270908781E-4</v>
      </c>
      <c r="R968" s="23">
        <v>1.9663841605003516E-3</v>
      </c>
      <c r="S968" s="23">
        <v>1.7606816861658969E-3</v>
      </c>
      <c r="T968" s="23">
        <v>1.8432760690321672E-3</v>
      </c>
      <c r="U968" s="23">
        <v>1.2110601416389932E-3</v>
      </c>
      <c r="V968" s="23">
        <v>4.6904157598234332E-3</v>
      </c>
      <c r="W968" s="23">
        <v>0</v>
      </c>
      <c r="X968" s="23">
        <v>1.2247448713915766E-3</v>
      </c>
      <c r="Y968" s="23" t="s">
        <v>725</v>
      </c>
      <c r="Z968" s="23">
        <v>0</v>
      </c>
      <c r="AA968" s="23">
        <v>5.744857647996571E-4</v>
      </c>
      <c r="AB968" s="23">
        <v>2.073644135332774E-3</v>
      </c>
      <c r="AC968" s="202"/>
      <c r="AD968" s="203"/>
      <c r="AE968" s="203"/>
      <c r="AF968" s="203"/>
      <c r="AG968" s="203"/>
      <c r="AH968" s="203"/>
      <c r="AI968" s="203"/>
      <c r="AJ968" s="203"/>
      <c r="AK968" s="203"/>
      <c r="AL968" s="203"/>
      <c r="AM968" s="203"/>
      <c r="AN968" s="203"/>
      <c r="AO968" s="203"/>
      <c r="AP968" s="203"/>
      <c r="AQ968" s="203"/>
      <c r="AR968" s="203"/>
      <c r="AS968" s="203"/>
      <c r="AT968" s="203"/>
      <c r="AU968" s="203"/>
      <c r="AV968" s="203"/>
      <c r="AW968" s="203"/>
      <c r="AX968" s="203"/>
      <c r="AY968" s="203"/>
      <c r="AZ968" s="203"/>
      <c r="BA968" s="203"/>
      <c r="BB968" s="203"/>
      <c r="BC968" s="203"/>
      <c r="BD968" s="203"/>
      <c r="BE968" s="203"/>
      <c r="BF968" s="203"/>
      <c r="BG968" s="203"/>
      <c r="BH968" s="203"/>
      <c r="BI968" s="203"/>
      <c r="BJ968" s="203"/>
      <c r="BK968" s="203"/>
      <c r="BL968" s="203"/>
      <c r="BM968" s="56"/>
    </row>
    <row r="969" spans="1:65">
      <c r="A969" s="29"/>
      <c r="B969" s="3" t="s">
        <v>86</v>
      </c>
      <c r="C969" s="28"/>
      <c r="D969" s="13">
        <v>3.3554654010728498E-2</v>
      </c>
      <c r="E969" s="13">
        <v>2.4263079303098466E-2</v>
      </c>
      <c r="F969" s="13">
        <v>2.8616169237634461E-2</v>
      </c>
      <c r="G969" s="13">
        <v>1.8893038978663464E-2</v>
      </c>
      <c r="H969" s="13">
        <v>1.1327357256003279E-2</v>
      </c>
      <c r="I969" s="13">
        <v>1.7241379310344786E-2</v>
      </c>
      <c r="J969" s="13">
        <v>0</v>
      </c>
      <c r="K969" s="13">
        <v>7.3055049049592698E-3</v>
      </c>
      <c r="L969" s="13">
        <v>4.1222469136171731E-2</v>
      </c>
      <c r="M969" s="13">
        <v>1.0629504740061751E-2</v>
      </c>
      <c r="N969" s="13">
        <v>7.3275007278781508E-3</v>
      </c>
      <c r="O969" s="13">
        <v>1.6428517698551647E-2</v>
      </c>
      <c r="P969" s="13">
        <v>1.2405382126079759E-2</v>
      </c>
      <c r="Q969" s="13">
        <v>6.8330346690688749E-3</v>
      </c>
      <c r="R969" s="13">
        <v>1.8609313821769887E-2</v>
      </c>
      <c r="S969" s="13">
        <v>1.4858073300978034E-2</v>
      </c>
      <c r="T969" s="13">
        <v>1.427605061855299E-2</v>
      </c>
      <c r="U969" s="13">
        <v>1.0470260590538847E-2</v>
      </c>
      <c r="V969" s="13">
        <v>3.7825933546963168E-2</v>
      </c>
      <c r="W969" s="13">
        <v>0</v>
      </c>
      <c r="X969" s="13">
        <v>1.0423360607587886E-2</v>
      </c>
      <c r="Y969" s="13" t="s">
        <v>725</v>
      </c>
      <c r="Z969" s="13">
        <v>0</v>
      </c>
      <c r="AA969" s="13">
        <v>4.9758048915623711E-3</v>
      </c>
      <c r="AB969" s="13">
        <v>1.692770722720632E-2</v>
      </c>
      <c r="AC969" s="151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276</v>
      </c>
      <c r="C970" s="28"/>
      <c r="D970" s="13">
        <v>4.7591287140576144E-2</v>
      </c>
      <c r="E970" s="13">
        <v>4.4721174025122767E-2</v>
      </c>
      <c r="F970" s="13">
        <v>1.8890155986039936E-2</v>
      </c>
      <c r="G970" s="13">
        <v>-1.770378623599389E-2</v>
      </c>
      <c r="H970" s="13">
        <v>1.7569824416763913E-2</v>
      </c>
      <c r="I970" s="13">
        <v>-1.2006358221355873E-3</v>
      </c>
      <c r="J970" s="13">
        <v>-5.2862671900300917E-2</v>
      </c>
      <c r="K970" s="13">
        <v>-1.7069060720511064E-2</v>
      </c>
      <c r="L970" s="13">
        <v>5.4766569929210362E-2</v>
      </c>
      <c r="M970" s="13">
        <v>2.4630382216947355E-2</v>
      </c>
      <c r="N970" s="13">
        <v>-1.5694707055176282E-2</v>
      </c>
      <c r="O970" s="13">
        <v>-2.4161540745764598E-2</v>
      </c>
      <c r="P970" s="13">
        <v>-1.8421314514857401E-2</v>
      </c>
      <c r="Q970" s="13">
        <v>-5.1427615342574007E-2</v>
      </c>
      <c r="R970" s="13">
        <v>-9.0174142401198032E-2</v>
      </c>
      <c r="S970" s="13">
        <v>2.0325212543766735E-2</v>
      </c>
      <c r="T970" s="13">
        <v>0.11173831527096523</v>
      </c>
      <c r="U970" s="13">
        <v>-4.0707489375891859E-3</v>
      </c>
      <c r="V970" s="13">
        <v>6.7682078948751778E-2</v>
      </c>
      <c r="W970" s="13">
        <v>-5.2862671900300917E-2</v>
      </c>
      <c r="X970" s="13">
        <v>1.1714873197405717E-2</v>
      </c>
      <c r="Y970" s="13" t="s">
        <v>725</v>
      </c>
      <c r="Z970" s="13">
        <v>-1.842131451485729E-2</v>
      </c>
      <c r="AA970" s="13">
        <v>-5.8859837999903908E-3</v>
      </c>
      <c r="AB970" s="13">
        <v>5.4766569929210362E-2</v>
      </c>
      <c r="AC970" s="151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45" t="s">
        <v>277</v>
      </c>
      <c r="C971" s="46"/>
      <c r="D971" s="44">
        <v>1.43</v>
      </c>
      <c r="E971" s="44">
        <v>1.35</v>
      </c>
      <c r="F971" s="44">
        <v>0.63</v>
      </c>
      <c r="G971" s="44">
        <v>0.38</v>
      </c>
      <c r="H971" s="44">
        <v>0.6</v>
      </c>
      <c r="I971" s="44">
        <v>0.08</v>
      </c>
      <c r="J971" s="44">
        <v>1.35</v>
      </c>
      <c r="K971" s="44">
        <v>0.36</v>
      </c>
      <c r="L971" s="44">
        <v>1.63</v>
      </c>
      <c r="M971" s="44">
        <v>0.79</v>
      </c>
      <c r="N971" s="44">
        <v>0.32</v>
      </c>
      <c r="O971" s="44">
        <v>0.56000000000000005</v>
      </c>
      <c r="P971" s="44">
        <v>0.4</v>
      </c>
      <c r="Q971" s="44">
        <v>1.31</v>
      </c>
      <c r="R971" s="44">
        <v>2.38</v>
      </c>
      <c r="S971" s="44">
        <v>0.67</v>
      </c>
      <c r="T971" s="44">
        <v>3.2</v>
      </c>
      <c r="U971" s="44">
        <v>0</v>
      </c>
      <c r="V971" s="44">
        <v>1.98</v>
      </c>
      <c r="W971" s="44">
        <v>1.35</v>
      </c>
      <c r="X971" s="44">
        <v>0.44</v>
      </c>
      <c r="Y971" s="44">
        <v>15.63</v>
      </c>
      <c r="Z971" s="44">
        <v>0.42</v>
      </c>
      <c r="AA971" s="44">
        <v>0.05</v>
      </c>
      <c r="AB971" s="44">
        <v>1.63</v>
      </c>
      <c r="AC971" s="151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BM972" s="55"/>
    </row>
    <row r="973" spans="1:65" ht="15">
      <c r="B973" s="8" t="s">
        <v>523</v>
      </c>
      <c r="BM973" s="27" t="s">
        <v>66</v>
      </c>
    </row>
    <row r="974" spans="1:65" ht="15">
      <c r="A974" s="24" t="s">
        <v>63</v>
      </c>
      <c r="B974" s="18" t="s">
        <v>110</v>
      </c>
      <c r="C974" s="15" t="s">
        <v>111</v>
      </c>
      <c r="D974" s="16" t="s">
        <v>236</v>
      </c>
      <c r="E974" s="17" t="s">
        <v>236</v>
      </c>
      <c r="F974" s="17" t="s">
        <v>236</v>
      </c>
      <c r="G974" s="17" t="s">
        <v>236</v>
      </c>
      <c r="H974" s="17" t="s">
        <v>236</v>
      </c>
      <c r="I974" s="17" t="s">
        <v>236</v>
      </c>
      <c r="J974" s="17" t="s">
        <v>236</v>
      </c>
      <c r="K974" s="17" t="s">
        <v>236</v>
      </c>
      <c r="L974" s="17" t="s">
        <v>236</v>
      </c>
      <c r="M974" s="17" t="s">
        <v>236</v>
      </c>
      <c r="N974" s="17" t="s">
        <v>236</v>
      </c>
      <c r="O974" s="17" t="s">
        <v>236</v>
      </c>
      <c r="P974" s="17" t="s">
        <v>236</v>
      </c>
      <c r="Q974" s="17" t="s">
        <v>236</v>
      </c>
      <c r="R974" s="17" t="s">
        <v>236</v>
      </c>
      <c r="S974" s="17" t="s">
        <v>236</v>
      </c>
      <c r="T974" s="17" t="s">
        <v>236</v>
      </c>
      <c r="U974" s="17" t="s">
        <v>236</v>
      </c>
      <c r="V974" s="17" t="s">
        <v>236</v>
      </c>
      <c r="W974" s="17" t="s">
        <v>236</v>
      </c>
      <c r="X974" s="17" t="s">
        <v>236</v>
      </c>
      <c r="Y974" s="151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237</v>
      </c>
      <c r="C975" s="9" t="s">
        <v>237</v>
      </c>
      <c r="D975" s="149" t="s">
        <v>239</v>
      </c>
      <c r="E975" s="150" t="s">
        <v>241</v>
      </c>
      <c r="F975" s="150" t="s">
        <v>242</v>
      </c>
      <c r="G975" s="150" t="s">
        <v>243</v>
      </c>
      <c r="H975" s="150" t="s">
        <v>244</v>
      </c>
      <c r="I975" s="150" t="s">
        <v>245</v>
      </c>
      <c r="J975" s="150" t="s">
        <v>246</v>
      </c>
      <c r="K975" s="150" t="s">
        <v>248</v>
      </c>
      <c r="L975" s="150" t="s">
        <v>249</v>
      </c>
      <c r="M975" s="150" t="s">
        <v>250</v>
      </c>
      <c r="N975" s="150" t="s">
        <v>251</v>
      </c>
      <c r="O975" s="150" t="s">
        <v>252</v>
      </c>
      <c r="P975" s="150" t="s">
        <v>253</v>
      </c>
      <c r="Q975" s="150" t="s">
        <v>254</v>
      </c>
      <c r="R975" s="150" t="s">
        <v>255</v>
      </c>
      <c r="S975" s="150" t="s">
        <v>256</v>
      </c>
      <c r="T975" s="150" t="s">
        <v>257</v>
      </c>
      <c r="U975" s="150" t="s">
        <v>258</v>
      </c>
      <c r="V975" s="150" t="s">
        <v>260</v>
      </c>
      <c r="W975" s="150" t="s">
        <v>264</v>
      </c>
      <c r="X975" s="150" t="s">
        <v>266</v>
      </c>
      <c r="Y975" s="151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287</v>
      </c>
      <c r="E976" s="11" t="s">
        <v>287</v>
      </c>
      <c r="F976" s="11" t="s">
        <v>287</v>
      </c>
      <c r="G976" s="11" t="s">
        <v>287</v>
      </c>
      <c r="H976" s="11" t="s">
        <v>287</v>
      </c>
      <c r="I976" s="11" t="s">
        <v>288</v>
      </c>
      <c r="J976" s="11" t="s">
        <v>288</v>
      </c>
      <c r="K976" s="11" t="s">
        <v>288</v>
      </c>
      <c r="L976" s="11" t="s">
        <v>287</v>
      </c>
      <c r="M976" s="11" t="s">
        <v>287</v>
      </c>
      <c r="N976" s="11" t="s">
        <v>288</v>
      </c>
      <c r="O976" s="11" t="s">
        <v>288</v>
      </c>
      <c r="P976" s="11" t="s">
        <v>288</v>
      </c>
      <c r="Q976" s="11" t="s">
        <v>288</v>
      </c>
      <c r="R976" s="11" t="s">
        <v>288</v>
      </c>
      <c r="S976" s="11" t="s">
        <v>288</v>
      </c>
      <c r="T976" s="11" t="s">
        <v>287</v>
      </c>
      <c r="U976" s="11" t="s">
        <v>287</v>
      </c>
      <c r="V976" s="11" t="s">
        <v>287</v>
      </c>
      <c r="W976" s="11" t="s">
        <v>114</v>
      </c>
      <c r="X976" s="11" t="s">
        <v>287</v>
      </c>
      <c r="Y976" s="151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151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145">
        <v>0.55000000000000004</v>
      </c>
      <c r="E978" s="21">
        <v>0.82</v>
      </c>
      <c r="F978" s="21">
        <v>0.9</v>
      </c>
      <c r="G978" s="21">
        <v>0.87</v>
      </c>
      <c r="H978" s="21">
        <v>0.8989851445102075</v>
      </c>
      <c r="I978" s="21">
        <v>0.88</v>
      </c>
      <c r="J978" s="21">
        <v>0.9</v>
      </c>
      <c r="K978" s="21">
        <v>0.96</v>
      </c>
      <c r="L978" s="21">
        <v>0.89</v>
      </c>
      <c r="M978" s="21">
        <v>0.94</v>
      </c>
      <c r="N978" s="21">
        <v>0.88</v>
      </c>
      <c r="O978" s="21">
        <v>0.79</v>
      </c>
      <c r="P978" s="21">
        <v>0.87</v>
      </c>
      <c r="Q978" s="21">
        <v>0.87</v>
      </c>
      <c r="R978" s="21">
        <v>0.86</v>
      </c>
      <c r="S978" s="21">
        <v>0.85799999999999998</v>
      </c>
      <c r="T978" s="145">
        <v>1.01</v>
      </c>
      <c r="U978" s="21">
        <v>0.94</v>
      </c>
      <c r="V978" s="145">
        <v>0.65</v>
      </c>
      <c r="W978" s="21">
        <v>0.88061536830114673</v>
      </c>
      <c r="X978" s="145">
        <v>0.76</v>
      </c>
      <c r="Y978" s="151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46">
        <v>0.48</v>
      </c>
      <c r="E979" s="11">
        <v>0.88</v>
      </c>
      <c r="F979" s="11">
        <v>1</v>
      </c>
      <c r="G979" s="11">
        <v>0.87</v>
      </c>
      <c r="H979" s="11">
        <v>0.90067476844852501</v>
      </c>
      <c r="I979" s="11">
        <v>0.88</v>
      </c>
      <c r="J979" s="11">
        <v>0.91</v>
      </c>
      <c r="K979" s="11">
        <v>0.96</v>
      </c>
      <c r="L979" s="11">
        <v>0.86</v>
      </c>
      <c r="M979" s="11">
        <v>0.96</v>
      </c>
      <c r="N979" s="11">
        <v>0.92</v>
      </c>
      <c r="O979" s="11">
        <v>0.8</v>
      </c>
      <c r="P979" s="11">
        <v>0.84</v>
      </c>
      <c r="Q979" s="11">
        <v>0.9</v>
      </c>
      <c r="R979" s="11">
        <v>0.84</v>
      </c>
      <c r="S979" s="11">
        <v>0.85799999999999998</v>
      </c>
      <c r="T979" s="146">
        <v>1.02</v>
      </c>
      <c r="U979" s="11">
        <v>0.9900000000000001</v>
      </c>
      <c r="V979" s="146">
        <v>0.7</v>
      </c>
      <c r="W979" s="11">
        <v>0.85251661191371975</v>
      </c>
      <c r="X979" s="146">
        <v>0.76</v>
      </c>
      <c r="Y979" s="151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30</v>
      </c>
    </row>
    <row r="980" spans="1:65">
      <c r="A980" s="29"/>
      <c r="B980" s="19">
        <v>1</v>
      </c>
      <c r="C980" s="9">
        <v>3</v>
      </c>
      <c r="D980" s="146">
        <v>0.5</v>
      </c>
      <c r="E980" s="11">
        <v>0.81</v>
      </c>
      <c r="F980" s="11">
        <v>0.9</v>
      </c>
      <c r="G980" s="11">
        <v>0.91</v>
      </c>
      <c r="H980" s="11">
        <v>0.89326283604716439</v>
      </c>
      <c r="I980" s="11">
        <v>0.87</v>
      </c>
      <c r="J980" s="11">
        <v>0.91</v>
      </c>
      <c r="K980" s="11">
        <v>0.94</v>
      </c>
      <c r="L980" s="11">
        <v>0.86</v>
      </c>
      <c r="M980" s="11">
        <v>0.97000000000000008</v>
      </c>
      <c r="N980" s="11">
        <v>0.9</v>
      </c>
      <c r="O980" s="11">
        <v>0.8</v>
      </c>
      <c r="P980" s="11">
        <v>0.87</v>
      </c>
      <c r="Q980" s="11">
        <v>0.89</v>
      </c>
      <c r="R980" s="11">
        <v>0.82</v>
      </c>
      <c r="S980" s="11">
        <v>0.85699999999999998</v>
      </c>
      <c r="T980" s="146">
        <v>0.9900000000000001</v>
      </c>
      <c r="U980" s="11">
        <v>0.98</v>
      </c>
      <c r="V980" s="146">
        <v>0.7</v>
      </c>
      <c r="W980" s="11">
        <v>0.8354072394371177</v>
      </c>
      <c r="X980" s="146">
        <v>0.71</v>
      </c>
      <c r="Y980" s="151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46">
        <v>0.59</v>
      </c>
      <c r="E981" s="11">
        <v>0.8</v>
      </c>
      <c r="F981" s="11">
        <v>0.9</v>
      </c>
      <c r="G981" s="11">
        <v>0.9</v>
      </c>
      <c r="H981" s="11">
        <v>0.89859825761287548</v>
      </c>
      <c r="I981" s="11">
        <v>0.88</v>
      </c>
      <c r="J981" s="11">
        <v>0.89</v>
      </c>
      <c r="K981" s="11">
        <v>0.9</v>
      </c>
      <c r="L981" s="11">
        <v>0.86</v>
      </c>
      <c r="M981" s="11">
        <v>0.93</v>
      </c>
      <c r="N981" s="11">
        <v>0.9</v>
      </c>
      <c r="O981" s="11">
        <v>0.83</v>
      </c>
      <c r="P981" s="11">
        <v>0.83</v>
      </c>
      <c r="Q981" s="11">
        <v>0.9</v>
      </c>
      <c r="R981" s="11">
        <v>0.88</v>
      </c>
      <c r="S981" s="11">
        <v>0.85699999999999998</v>
      </c>
      <c r="T981" s="146">
        <v>1</v>
      </c>
      <c r="U981" s="11">
        <v>0.96</v>
      </c>
      <c r="V981" s="146">
        <v>0.66</v>
      </c>
      <c r="W981" s="11">
        <v>0.83903831221741576</v>
      </c>
      <c r="X981" s="146">
        <v>0.71</v>
      </c>
      <c r="Y981" s="151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0.88615673185870403</v>
      </c>
    </row>
    <row r="982" spans="1:65">
      <c r="A982" s="29"/>
      <c r="B982" s="19">
        <v>1</v>
      </c>
      <c r="C982" s="9">
        <v>5</v>
      </c>
      <c r="D982" s="146">
        <v>0.51</v>
      </c>
      <c r="E982" s="11">
        <v>0.88</v>
      </c>
      <c r="F982" s="11">
        <v>0.9</v>
      </c>
      <c r="G982" s="11">
        <v>0.9</v>
      </c>
      <c r="H982" s="11">
        <v>0.89417724447401548</v>
      </c>
      <c r="I982" s="11">
        <v>0.86</v>
      </c>
      <c r="J982" s="11">
        <v>0.91</v>
      </c>
      <c r="K982" s="11">
        <v>0.93</v>
      </c>
      <c r="L982" s="11">
        <v>0.88</v>
      </c>
      <c r="M982" s="11">
        <v>0.92</v>
      </c>
      <c r="N982" s="11">
        <v>0.92</v>
      </c>
      <c r="O982" s="11">
        <v>0.79</v>
      </c>
      <c r="P982" s="11">
        <v>0.87</v>
      </c>
      <c r="Q982" s="11">
        <v>0.9</v>
      </c>
      <c r="R982" s="11">
        <v>0.87</v>
      </c>
      <c r="S982" s="11">
        <v>0.86599999999999999</v>
      </c>
      <c r="T982" s="146">
        <v>0.9900000000000001</v>
      </c>
      <c r="U982" s="11">
        <v>0.95</v>
      </c>
      <c r="V982" s="146">
        <v>0.71</v>
      </c>
      <c r="W982" s="11">
        <v>0.89259658924961671</v>
      </c>
      <c r="X982" s="146">
        <v>0.71</v>
      </c>
      <c r="Y982" s="151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64</v>
      </c>
    </row>
    <row r="983" spans="1:65">
      <c r="A983" s="29"/>
      <c r="B983" s="19">
        <v>1</v>
      </c>
      <c r="C983" s="9">
        <v>6</v>
      </c>
      <c r="D983" s="146">
        <v>0.56999999999999995</v>
      </c>
      <c r="E983" s="11">
        <v>0.91</v>
      </c>
      <c r="F983" s="11">
        <v>0.9</v>
      </c>
      <c r="G983" s="11">
        <v>0.88</v>
      </c>
      <c r="H983" s="11">
        <v>0.89743821959986803</v>
      </c>
      <c r="I983" s="11">
        <v>0.87</v>
      </c>
      <c r="J983" s="11">
        <v>0.92</v>
      </c>
      <c r="K983" s="11">
        <v>0.92</v>
      </c>
      <c r="L983" s="11">
        <v>0.87</v>
      </c>
      <c r="M983" s="11">
        <v>0.95</v>
      </c>
      <c r="N983" s="11">
        <v>0.86</v>
      </c>
      <c r="O983" s="11">
        <v>0.81</v>
      </c>
      <c r="P983" s="11">
        <v>0.85</v>
      </c>
      <c r="Q983" s="11">
        <v>0.89</v>
      </c>
      <c r="R983" s="11">
        <v>0.86</v>
      </c>
      <c r="S983" s="11">
        <v>0.85199999999999998</v>
      </c>
      <c r="T983" s="146">
        <v>0.98</v>
      </c>
      <c r="U983" s="11">
        <v>0.95</v>
      </c>
      <c r="V983" s="146">
        <v>0.69</v>
      </c>
      <c r="W983" s="11">
        <v>0.86667605777614676</v>
      </c>
      <c r="X983" s="146">
        <v>0.71</v>
      </c>
      <c r="Y983" s="151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273</v>
      </c>
      <c r="C984" s="12"/>
      <c r="D984" s="22">
        <v>0.53333333333333333</v>
      </c>
      <c r="E984" s="22">
        <v>0.85</v>
      </c>
      <c r="F984" s="22">
        <v>0.91666666666666663</v>
      </c>
      <c r="G984" s="22">
        <v>0.88833333333333331</v>
      </c>
      <c r="H984" s="22">
        <v>0.89718941178210931</v>
      </c>
      <c r="I984" s="22">
        <v>0.87333333333333341</v>
      </c>
      <c r="J984" s="22">
        <v>0.90666666666666673</v>
      </c>
      <c r="K984" s="22">
        <v>0.93499999999999994</v>
      </c>
      <c r="L984" s="22">
        <v>0.87</v>
      </c>
      <c r="M984" s="22">
        <v>0.94500000000000017</v>
      </c>
      <c r="N984" s="22">
        <v>0.89666666666666683</v>
      </c>
      <c r="O984" s="22">
        <v>0.80333333333333334</v>
      </c>
      <c r="P984" s="22">
        <v>0.85499999999999998</v>
      </c>
      <c r="Q984" s="22">
        <v>0.89166666666666661</v>
      </c>
      <c r="R984" s="22">
        <v>0.85499999999999998</v>
      </c>
      <c r="S984" s="22">
        <v>0.85799999999999998</v>
      </c>
      <c r="T984" s="22">
        <v>0.99833333333333341</v>
      </c>
      <c r="U984" s="22">
        <v>0.96166666666666678</v>
      </c>
      <c r="V984" s="22">
        <v>0.68499999999999994</v>
      </c>
      <c r="W984" s="22">
        <v>0.86114169648252714</v>
      </c>
      <c r="X984" s="22">
        <v>0.72666666666666657</v>
      </c>
      <c r="Y984" s="151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274</v>
      </c>
      <c r="C985" s="28"/>
      <c r="D985" s="11">
        <v>0.53</v>
      </c>
      <c r="E985" s="11">
        <v>0.85</v>
      </c>
      <c r="F985" s="11">
        <v>0.9</v>
      </c>
      <c r="G985" s="11">
        <v>0.89</v>
      </c>
      <c r="H985" s="11">
        <v>0.89801823860637175</v>
      </c>
      <c r="I985" s="11">
        <v>0.875</v>
      </c>
      <c r="J985" s="11">
        <v>0.91</v>
      </c>
      <c r="K985" s="11">
        <v>0.93500000000000005</v>
      </c>
      <c r="L985" s="11">
        <v>0.86499999999999999</v>
      </c>
      <c r="M985" s="11">
        <v>0.94499999999999995</v>
      </c>
      <c r="N985" s="11">
        <v>0.9</v>
      </c>
      <c r="O985" s="11">
        <v>0.8</v>
      </c>
      <c r="P985" s="11">
        <v>0.86</v>
      </c>
      <c r="Q985" s="11">
        <v>0.89500000000000002</v>
      </c>
      <c r="R985" s="11">
        <v>0.86</v>
      </c>
      <c r="S985" s="11">
        <v>0.85749999999999993</v>
      </c>
      <c r="T985" s="11">
        <v>0.99500000000000011</v>
      </c>
      <c r="U985" s="11">
        <v>0.95499999999999996</v>
      </c>
      <c r="V985" s="11">
        <v>0.69499999999999995</v>
      </c>
      <c r="W985" s="11">
        <v>0.85959633484493325</v>
      </c>
      <c r="X985" s="11">
        <v>0.71</v>
      </c>
      <c r="Y985" s="151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275</v>
      </c>
      <c r="C986" s="28"/>
      <c r="D986" s="23">
        <v>4.3204937989385725E-2</v>
      </c>
      <c r="E986" s="23">
        <v>4.5607017003965515E-2</v>
      </c>
      <c r="F986" s="23">
        <v>4.0824829046386298E-2</v>
      </c>
      <c r="G986" s="23">
        <v>1.7224014243685099E-2</v>
      </c>
      <c r="H986" s="23">
        <v>2.8951776429830319E-3</v>
      </c>
      <c r="I986" s="23">
        <v>8.1649658092772682E-3</v>
      </c>
      <c r="J986" s="23">
        <v>1.0327955589886454E-2</v>
      </c>
      <c r="K986" s="23">
        <v>2.3452078799117117E-2</v>
      </c>
      <c r="L986" s="23">
        <v>1.2649110640673528E-2</v>
      </c>
      <c r="M986" s="23">
        <v>1.8708286933869705E-2</v>
      </c>
      <c r="N986" s="23">
        <v>2.3380903889000264E-2</v>
      </c>
      <c r="O986" s="23">
        <v>1.5055453054181595E-2</v>
      </c>
      <c r="P986" s="23">
        <v>1.7606816861659026E-2</v>
      </c>
      <c r="Q986" s="23">
        <v>1.1690451944500132E-2</v>
      </c>
      <c r="R986" s="23">
        <v>2.1679483388678818E-2</v>
      </c>
      <c r="S986" s="23">
        <v>4.5166359162544904E-3</v>
      </c>
      <c r="T986" s="23">
        <v>1.4719601443879732E-2</v>
      </c>
      <c r="U986" s="23">
        <v>1.9407902170679565E-2</v>
      </c>
      <c r="V986" s="23">
        <v>2.4289915602982205E-2</v>
      </c>
      <c r="W986" s="23">
        <v>2.2910597055637787E-2</v>
      </c>
      <c r="X986" s="23">
        <v>2.5819888974716133E-2</v>
      </c>
      <c r="Y986" s="202"/>
      <c r="Z986" s="203"/>
      <c r="AA986" s="203"/>
      <c r="AB986" s="203"/>
      <c r="AC986" s="203"/>
      <c r="AD986" s="203"/>
      <c r="AE986" s="203"/>
      <c r="AF986" s="203"/>
      <c r="AG986" s="203"/>
      <c r="AH986" s="203"/>
      <c r="AI986" s="203"/>
      <c r="AJ986" s="203"/>
      <c r="AK986" s="203"/>
      <c r="AL986" s="203"/>
      <c r="AM986" s="203"/>
      <c r="AN986" s="203"/>
      <c r="AO986" s="203"/>
      <c r="AP986" s="203"/>
      <c r="AQ986" s="203"/>
      <c r="AR986" s="203"/>
      <c r="AS986" s="203"/>
      <c r="AT986" s="203"/>
      <c r="AU986" s="203"/>
      <c r="AV986" s="203"/>
      <c r="AW986" s="203"/>
      <c r="AX986" s="203"/>
      <c r="AY986" s="203"/>
      <c r="AZ986" s="203"/>
      <c r="BA986" s="203"/>
      <c r="BB986" s="203"/>
      <c r="BC986" s="203"/>
      <c r="BD986" s="203"/>
      <c r="BE986" s="203"/>
      <c r="BF986" s="203"/>
      <c r="BG986" s="203"/>
      <c r="BH986" s="203"/>
      <c r="BI986" s="203"/>
      <c r="BJ986" s="203"/>
      <c r="BK986" s="203"/>
      <c r="BL986" s="203"/>
      <c r="BM986" s="56"/>
    </row>
    <row r="987" spans="1:65">
      <c r="A987" s="29"/>
      <c r="B987" s="3" t="s">
        <v>86</v>
      </c>
      <c r="C987" s="28"/>
      <c r="D987" s="13">
        <v>8.1009258730098233E-2</v>
      </c>
      <c r="E987" s="13">
        <v>5.3655314122312371E-2</v>
      </c>
      <c r="F987" s="13">
        <v>4.4536177141512326E-2</v>
      </c>
      <c r="G987" s="13">
        <v>1.9389134233041387E-2</v>
      </c>
      <c r="H987" s="13">
        <v>3.2269413849103164E-3</v>
      </c>
      <c r="I987" s="13">
        <v>9.3491974915388566E-3</v>
      </c>
      <c r="J987" s="13">
        <v>1.1391127488845352E-2</v>
      </c>
      <c r="K987" s="13">
        <v>2.508243721830708E-2</v>
      </c>
      <c r="L987" s="13">
        <v>1.4539207632958078E-2</v>
      </c>
      <c r="M987" s="13">
        <v>1.9797129030549948E-2</v>
      </c>
      <c r="N987" s="13">
        <v>2.6075357497026313E-2</v>
      </c>
      <c r="O987" s="13">
        <v>1.8741227868275843E-2</v>
      </c>
      <c r="P987" s="13">
        <v>2.0592768259250323E-2</v>
      </c>
      <c r="Q987" s="13">
        <v>1.3110787227476784E-2</v>
      </c>
      <c r="R987" s="13">
        <v>2.5356120922431367E-2</v>
      </c>
      <c r="S987" s="13">
        <v>5.2641444245390334E-3</v>
      </c>
      <c r="T987" s="13">
        <v>1.4744175068994723E-2</v>
      </c>
      <c r="U987" s="13">
        <v>2.0181527387188453E-2</v>
      </c>
      <c r="V987" s="13">
        <v>3.5459730807273292E-2</v>
      </c>
      <c r="W987" s="13">
        <v>2.6604909678883085E-2</v>
      </c>
      <c r="X987" s="13">
        <v>3.5531957304655234E-2</v>
      </c>
      <c r="Y987" s="151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276</v>
      </c>
      <c r="C988" s="28"/>
      <c r="D988" s="13">
        <v>-0.39815010803487039</v>
      </c>
      <c r="E988" s="13">
        <v>-4.0801734680574686E-2</v>
      </c>
      <c r="F988" s="13">
        <v>3.4429501815066432E-2</v>
      </c>
      <c r="G988" s="13">
        <v>2.4562263044189958E-3</v>
      </c>
      <c r="H988" s="13">
        <v>1.245003228747632E-2</v>
      </c>
      <c r="I988" s="13">
        <v>-1.4470801907100261E-2</v>
      </c>
      <c r="J988" s="13">
        <v>2.3144816340720409E-2</v>
      </c>
      <c r="K988" s="13">
        <v>5.5118091851367845E-2</v>
      </c>
      <c r="L988" s="13">
        <v>-1.8232363731882306E-2</v>
      </c>
      <c r="M988" s="13">
        <v>6.6402777325714091E-2</v>
      </c>
      <c r="N988" s="13">
        <v>1.1860130866374385E-2</v>
      </c>
      <c r="O988" s="13">
        <v>-9.3463600227523536E-2</v>
      </c>
      <c r="P988" s="13">
        <v>-3.5159391943401674E-2</v>
      </c>
      <c r="Q988" s="13">
        <v>6.2177881292009296E-3</v>
      </c>
      <c r="R988" s="13">
        <v>-3.5159391943401674E-2</v>
      </c>
      <c r="S988" s="13">
        <v>-3.1773986301097734E-2</v>
      </c>
      <c r="T988" s="13">
        <v>0.12658776652222703</v>
      </c>
      <c r="U988" s="13">
        <v>8.5210586449624426E-2</v>
      </c>
      <c r="V988" s="13">
        <v>-0.22699904500728674</v>
      </c>
      <c r="W988" s="13">
        <v>-2.8228680634979963E-2</v>
      </c>
      <c r="X988" s="13">
        <v>-0.17997952219751101</v>
      </c>
      <c r="Y988" s="151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277</v>
      </c>
      <c r="C989" s="46"/>
      <c r="D989" s="44">
        <v>9.61</v>
      </c>
      <c r="E989" s="44">
        <v>0.66</v>
      </c>
      <c r="F989" s="44">
        <v>1.22</v>
      </c>
      <c r="G989" s="44">
        <v>0.42</v>
      </c>
      <c r="H989" s="44">
        <v>0.67</v>
      </c>
      <c r="I989" s="44">
        <v>0</v>
      </c>
      <c r="J989" s="44">
        <v>0.94</v>
      </c>
      <c r="K989" s="44">
        <v>1.74</v>
      </c>
      <c r="L989" s="44">
        <v>0.09</v>
      </c>
      <c r="M989" s="44">
        <v>2.0299999999999998</v>
      </c>
      <c r="N989" s="44">
        <v>0.66</v>
      </c>
      <c r="O989" s="44">
        <v>1.98</v>
      </c>
      <c r="P989" s="44">
        <v>0.52</v>
      </c>
      <c r="Q989" s="44">
        <v>0.52</v>
      </c>
      <c r="R989" s="44">
        <v>0.52</v>
      </c>
      <c r="S989" s="44">
        <v>0.43</v>
      </c>
      <c r="T989" s="44">
        <v>3.53</v>
      </c>
      <c r="U989" s="44">
        <v>2.5</v>
      </c>
      <c r="V989" s="44">
        <v>5.32</v>
      </c>
      <c r="W989" s="44">
        <v>0.34</v>
      </c>
      <c r="X989" s="44">
        <v>4.1500000000000004</v>
      </c>
      <c r="Y989" s="151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BM990" s="55"/>
    </row>
    <row r="991" spans="1:65" ht="15">
      <c r="B991" s="8" t="s">
        <v>524</v>
      </c>
      <c r="BM991" s="27" t="s">
        <v>66</v>
      </c>
    </row>
    <row r="992" spans="1:65" ht="15">
      <c r="A992" s="24" t="s">
        <v>64</v>
      </c>
      <c r="B992" s="18" t="s">
        <v>110</v>
      </c>
      <c r="C992" s="15" t="s">
        <v>111</v>
      </c>
      <c r="D992" s="16" t="s">
        <v>236</v>
      </c>
      <c r="E992" s="17" t="s">
        <v>236</v>
      </c>
      <c r="F992" s="17" t="s">
        <v>236</v>
      </c>
      <c r="G992" s="17" t="s">
        <v>236</v>
      </c>
      <c r="H992" s="17" t="s">
        <v>236</v>
      </c>
      <c r="I992" s="17" t="s">
        <v>236</v>
      </c>
      <c r="J992" s="17" t="s">
        <v>236</v>
      </c>
      <c r="K992" s="17" t="s">
        <v>236</v>
      </c>
      <c r="L992" s="17" t="s">
        <v>236</v>
      </c>
      <c r="M992" s="17" t="s">
        <v>236</v>
      </c>
      <c r="N992" s="151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237</v>
      </c>
      <c r="C993" s="9" t="s">
        <v>237</v>
      </c>
      <c r="D993" s="149" t="s">
        <v>241</v>
      </c>
      <c r="E993" s="150" t="s">
        <v>243</v>
      </c>
      <c r="F993" s="150" t="s">
        <v>244</v>
      </c>
      <c r="G993" s="150" t="s">
        <v>245</v>
      </c>
      <c r="H993" s="150" t="s">
        <v>247</v>
      </c>
      <c r="I993" s="150" t="s">
        <v>250</v>
      </c>
      <c r="J993" s="150" t="s">
        <v>257</v>
      </c>
      <c r="K993" s="150" t="s">
        <v>260</v>
      </c>
      <c r="L993" s="150" t="s">
        <v>261</v>
      </c>
      <c r="M993" s="150" t="s">
        <v>266</v>
      </c>
      <c r="N993" s="151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287</v>
      </c>
      <c r="E994" s="11" t="s">
        <v>287</v>
      </c>
      <c r="F994" s="11" t="s">
        <v>287</v>
      </c>
      <c r="G994" s="11" t="s">
        <v>288</v>
      </c>
      <c r="H994" s="11" t="s">
        <v>287</v>
      </c>
      <c r="I994" s="11" t="s">
        <v>287</v>
      </c>
      <c r="J994" s="11" t="s">
        <v>287</v>
      </c>
      <c r="K994" s="11" t="s">
        <v>287</v>
      </c>
      <c r="L994" s="11" t="s">
        <v>287</v>
      </c>
      <c r="M994" s="11" t="s">
        <v>287</v>
      </c>
      <c r="N994" s="151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151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145" t="s">
        <v>104</v>
      </c>
      <c r="E996" s="21">
        <v>0.11</v>
      </c>
      <c r="F996" s="21">
        <v>0.10287893189468897</v>
      </c>
      <c r="G996" s="21">
        <v>0.1</v>
      </c>
      <c r="H996" s="21">
        <v>0.1201</v>
      </c>
      <c r="I996" s="21">
        <v>0.1</v>
      </c>
      <c r="J996" s="21">
        <v>0.1</v>
      </c>
      <c r="K996" s="21">
        <v>0.1</v>
      </c>
      <c r="L996" s="21">
        <v>0.10580000000000001</v>
      </c>
      <c r="M996" s="152">
        <v>0.13</v>
      </c>
      <c r="N996" s="151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>
        <v>1</v>
      </c>
      <c r="C997" s="9">
        <v>2</v>
      </c>
      <c r="D997" s="146" t="s">
        <v>104</v>
      </c>
      <c r="E997" s="11">
        <v>0.1</v>
      </c>
      <c r="F997" s="11">
        <v>0.10503697475184848</v>
      </c>
      <c r="G997" s="11">
        <v>0.1</v>
      </c>
      <c r="H997" s="11">
        <v>0.11169999999999999</v>
      </c>
      <c r="I997" s="11">
        <v>0.11</v>
      </c>
      <c r="J997" s="11">
        <v>0.11</v>
      </c>
      <c r="K997" s="11">
        <v>0.09</v>
      </c>
      <c r="L997" s="11">
        <v>0.1062</v>
      </c>
      <c r="M997" s="11">
        <v>0.12</v>
      </c>
      <c r="N997" s="151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5</v>
      </c>
    </row>
    <row r="998" spans="1:65">
      <c r="A998" s="29"/>
      <c r="B998" s="19">
        <v>1</v>
      </c>
      <c r="C998" s="9">
        <v>3</v>
      </c>
      <c r="D998" s="146" t="s">
        <v>104</v>
      </c>
      <c r="E998" s="11">
        <v>0.11</v>
      </c>
      <c r="F998" s="11">
        <v>0.10679967578810107</v>
      </c>
      <c r="G998" s="11">
        <v>0.1</v>
      </c>
      <c r="H998" s="11">
        <v>0.11749999999999999</v>
      </c>
      <c r="I998" s="11">
        <v>0.11</v>
      </c>
      <c r="J998" s="11">
        <v>0.1</v>
      </c>
      <c r="K998" s="11">
        <v>0.1</v>
      </c>
      <c r="L998" s="11">
        <v>0.10539999999999999</v>
      </c>
      <c r="M998" s="11">
        <v>0.09</v>
      </c>
      <c r="N998" s="151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16</v>
      </c>
    </row>
    <row r="999" spans="1:65">
      <c r="A999" s="29"/>
      <c r="B999" s="19">
        <v>1</v>
      </c>
      <c r="C999" s="9">
        <v>4</v>
      </c>
      <c r="D999" s="146" t="s">
        <v>104</v>
      </c>
      <c r="E999" s="11">
        <v>0.11</v>
      </c>
      <c r="F999" s="11">
        <v>0.10446307083232251</v>
      </c>
      <c r="G999" s="146" t="s">
        <v>104</v>
      </c>
      <c r="H999" s="11">
        <v>0.1071</v>
      </c>
      <c r="I999" s="11">
        <v>0.11</v>
      </c>
      <c r="J999" s="11">
        <v>0.1</v>
      </c>
      <c r="K999" s="11">
        <v>0.1</v>
      </c>
      <c r="L999" s="11">
        <v>0.1053</v>
      </c>
      <c r="M999" s="11">
        <v>0.1</v>
      </c>
      <c r="N999" s="151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0.10422535650357394</v>
      </c>
    </row>
    <row r="1000" spans="1:65">
      <c r="A1000" s="29"/>
      <c r="B1000" s="19">
        <v>1</v>
      </c>
      <c r="C1000" s="9">
        <v>5</v>
      </c>
      <c r="D1000" s="11">
        <v>0.1</v>
      </c>
      <c r="E1000" s="11">
        <v>0.11</v>
      </c>
      <c r="F1000" s="11">
        <v>0.10713081342908823</v>
      </c>
      <c r="G1000" s="11">
        <v>0.1</v>
      </c>
      <c r="H1000" s="11">
        <v>0.1172</v>
      </c>
      <c r="I1000" s="11">
        <v>0.11</v>
      </c>
      <c r="J1000" s="11">
        <v>0.09</v>
      </c>
      <c r="K1000" s="11">
        <v>0.1</v>
      </c>
      <c r="L1000" s="147">
        <v>0.1119</v>
      </c>
      <c r="M1000" s="11">
        <v>0.09</v>
      </c>
      <c r="N1000" s="151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65</v>
      </c>
    </row>
    <row r="1001" spans="1:65">
      <c r="A1001" s="29"/>
      <c r="B1001" s="19">
        <v>1</v>
      </c>
      <c r="C1001" s="9">
        <v>6</v>
      </c>
      <c r="D1001" s="146" t="s">
        <v>104</v>
      </c>
      <c r="E1001" s="11">
        <v>0.11</v>
      </c>
      <c r="F1001" s="11">
        <v>0.1020319235183879</v>
      </c>
      <c r="G1001" s="11">
        <v>0.1</v>
      </c>
      <c r="H1001" s="11">
        <v>0.11550000000000001</v>
      </c>
      <c r="I1001" s="11">
        <v>0.11</v>
      </c>
      <c r="J1001" s="11">
        <v>0.1</v>
      </c>
      <c r="K1001" s="11">
        <v>0.1</v>
      </c>
      <c r="L1001" s="11">
        <v>0.1057</v>
      </c>
      <c r="M1001" s="11">
        <v>0.11</v>
      </c>
      <c r="N1001" s="151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20" t="s">
        <v>273</v>
      </c>
      <c r="C1002" s="12"/>
      <c r="D1002" s="22">
        <v>0.1</v>
      </c>
      <c r="E1002" s="22">
        <v>0.10833333333333334</v>
      </c>
      <c r="F1002" s="22">
        <v>0.10472356503573953</v>
      </c>
      <c r="G1002" s="22">
        <v>0.1</v>
      </c>
      <c r="H1002" s="22">
        <v>0.11485000000000001</v>
      </c>
      <c r="I1002" s="22">
        <v>0.10833333333333334</v>
      </c>
      <c r="J1002" s="22">
        <v>9.9999999999999992E-2</v>
      </c>
      <c r="K1002" s="22">
        <v>9.8333333333333328E-2</v>
      </c>
      <c r="L1002" s="22">
        <v>0.10671666666666667</v>
      </c>
      <c r="M1002" s="22">
        <v>0.10666666666666665</v>
      </c>
      <c r="N1002" s="151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274</v>
      </c>
      <c r="C1003" s="28"/>
      <c r="D1003" s="11">
        <v>0.1</v>
      </c>
      <c r="E1003" s="11">
        <v>0.11</v>
      </c>
      <c r="F1003" s="11">
        <v>0.10475002279208549</v>
      </c>
      <c r="G1003" s="11">
        <v>0.1</v>
      </c>
      <c r="H1003" s="11">
        <v>0.11635000000000001</v>
      </c>
      <c r="I1003" s="11">
        <v>0.11</v>
      </c>
      <c r="J1003" s="11">
        <v>0.1</v>
      </c>
      <c r="K1003" s="11">
        <v>0.1</v>
      </c>
      <c r="L1003" s="11">
        <v>0.10575000000000001</v>
      </c>
      <c r="M1003" s="11">
        <v>0.10500000000000001</v>
      </c>
      <c r="N1003" s="151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275</v>
      </c>
      <c r="C1004" s="28"/>
      <c r="D1004" s="23" t="s">
        <v>725</v>
      </c>
      <c r="E1004" s="23">
        <v>4.0824829046386272E-3</v>
      </c>
      <c r="F1004" s="23">
        <v>2.0454226480856952E-3</v>
      </c>
      <c r="G1004" s="23">
        <v>0</v>
      </c>
      <c r="H1004" s="23">
        <v>4.7013827753119609E-3</v>
      </c>
      <c r="I1004" s="23">
        <v>4.0824829046386272E-3</v>
      </c>
      <c r="J1004" s="23">
        <v>6.3245553203367597E-3</v>
      </c>
      <c r="K1004" s="23">
        <v>4.0824829046386341E-3</v>
      </c>
      <c r="L1004" s="23">
        <v>2.5592316555299683E-3</v>
      </c>
      <c r="M1004" s="23">
        <v>1.6329931618554727E-2</v>
      </c>
      <c r="N1004" s="202"/>
      <c r="O1004" s="203"/>
      <c r="P1004" s="203"/>
      <c r="Q1004" s="203"/>
      <c r="R1004" s="203"/>
      <c r="S1004" s="203"/>
      <c r="T1004" s="203"/>
      <c r="U1004" s="203"/>
      <c r="V1004" s="203"/>
      <c r="W1004" s="203"/>
      <c r="X1004" s="203"/>
      <c r="Y1004" s="203"/>
      <c r="Z1004" s="203"/>
      <c r="AA1004" s="203"/>
      <c r="AB1004" s="203"/>
      <c r="AC1004" s="203"/>
      <c r="AD1004" s="203"/>
      <c r="AE1004" s="203"/>
      <c r="AF1004" s="203"/>
      <c r="AG1004" s="203"/>
      <c r="AH1004" s="203"/>
      <c r="AI1004" s="203"/>
      <c r="AJ1004" s="203"/>
      <c r="AK1004" s="203"/>
      <c r="AL1004" s="203"/>
      <c r="AM1004" s="203"/>
      <c r="AN1004" s="203"/>
      <c r="AO1004" s="203"/>
      <c r="AP1004" s="203"/>
      <c r="AQ1004" s="203"/>
      <c r="AR1004" s="203"/>
      <c r="AS1004" s="203"/>
      <c r="AT1004" s="203"/>
      <c r="AU1004" s="203"/>
      <c r="AV1004" s="203"/>
      <c r="AW1004" s="203"/>
      <c r="AX1004" s="203"/>
      <c r="AY1004" s="203"/>
      <c r="AZ1004" s="203"/>
      <c r="BA1004" s="203"/>
      <c r="BB1004" s="203"/>
      <c r="BC1004" s="203"/>
      <c r="BD1004" s="203"/>
      <c r="BE1004" s="203"/>
      <c r="BF1004" s="203"/>
      <c r="BG1004" s="203"/>
      <c r="BH1004" s="203"/>
      <c r="BI1004" s="203"/>
      <c r="BJ1004" s="203"/>
      <c r="BK1004" s="203"/>
      <c r="BL1004" s="203"/>
      <c r="BM1004" s="56"/>
    </row>
    <row r="1005" spans="1:65">
      <c r="A1005" s="29"/>
      <c r="B1005" s="3" t="s">
        <v>86</v>
      </c>
      <c r="C1005" s="28"/>
      <c r="D1005" s="13" t="s">
        <v>725</v>
      </c>
      <c r="E1005" s="13">
        <v>3.7684457581279633E-2</v>
      </c>
      <c r="F1005" s="13">
        <v>1.9531636908919629E-2</v>
      </c>
      <c r="G1005" s="13">
        <v>0</v>
      </c>
      <c r="H1005" s="13">
        <v>4.0934982806373185E-2</v>
      </c>
      <c r="I1005" s="13">
        <v>3.7684457581279633E-2</v>
      </c>
      <c r="J1005" s="13">
        <v>6.3245553203367597E-2</v>
      </c>
      <c r="K1005" s="13">
        <v>4.151677530140984E-2</v>
      </c>
      <c r="L1005" s="13">
        <v>2.3981555416491971E-2</v>
      </c>
      <c r="M1005" s="13">
        <v>0.15309310892395059</v>
      </c>
      <c r="N1005" s="151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276</v>
      </c>
      <c r="C1006" s="28"/>
      <c r="D1006" s="13">
        <v>-4.0540580961496042E-2</v>
      </c>
      <c r="E1006" s="13">
        <v>3.9414370625045825E-2</v>
      </c>
      <c r="F1006" s="13">
        <v>4.7801086883161314E-3</v>
      </c>
      <c r="G1006" s="13">
        <v>-4.0540580961496042E-2</v>
      </c>
      <c r="H1006" s="13">
        <v>0.10193914276572169</v>
      </c>
      <c r="I1006" s="13">
        <v>3.9414370625045825E-2</v>
      </c>
      <c r="J1006" s="13">
        <v>-4.0540580961496264E-2</v>
      </c>
      <c r="K1006" s="13">
        <v>-5.6531571278804593E-2</v>
      </c>
      <c r="L1006" s="13">
        <v>2.3903110017256646E-2</v>
      </c>
      <c r="M1006" s="13">
        <v>2.3423380307737274E-2</v>
      </c>
      <c r="N1006" s="151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277</v>
      </c>
      <c r="C1007" s="46"/>
      <c r="D1007" s="44">
        <v>7.66</v>
      </c>
      <c r="E1007" s="44">
        <v>0.43</v>
      </c>
      <c r="F1007" s="44">
        <v>0.16</v>
      </c>
      <c r="G1007" s="44">
        <v>2.27</v>
      </c>
      <c r="H1007" s="44">
        <v>1.48</v>
      </c>
      <c r="I1007" s="44">
        <v>0.43</v>
      </c>
      <c r="J1007" s="44">
        <v>0.92</v>
      </c>
      <c r="K1007" s="44">
        <v>1.19</v>
      </c>
      <c r="L1007" s="44">
        <v>0.17</v>
      </c>
      <c r="M1007" s="44">
        <v>0.16</v>
      </c>
      <c r="N1007" s="151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5"/>
    </row>
    <row r="1009" spans="1:65" ht="15">
      <c r="B1009" s="8" t="s">
        <v>525</v>
      </c>
      <c r="BM1009" s="27" t="s">
        <v>66</v>
      </c>
    </row>
    <row r="1010" spans="1:65" ht="15">
      <c r="A1010" s="24" t="s">
        <v>32</v>
      </c>
      <c r="B1010" s="18" t="s">
        <v>110</v>
      </c>
      <c r="C1010" s="15" t="s">
        <v>111</v>
      </c>
      <c r="D1010" s="16" t="s">
        <v>236</v>
      </c>
      <c r="E1010" s="17" t="s">
        <v>236</v>
      </c>
      <c r="F1010" s="17" t="s">
        <v>236</v>
      </c>
      <c r="G1010" s="17" t="s">
        <v>236</v>
      </c>
      <c r="H1010" s="17" t="s">
        <v>236</v>
      </c>
      <c r="I1010" s="17" t="s">
        <v>236</v>
      </c>
      <c r="J1010" s="17" t="s">
        <v>236</v>
      </c>
      <c r="K1010" s="17" t="s">
        <v>236</v>
      </c>
      <c r="L1010" s="17" t="s">
        <v>236</v>
      </c>
      <c r="M1010" s="17" t="s">
        <v>236</v>
      </c>
      <c r="N1010" s="17" t="s">
        <v>236</v>
      </c>
      <c r="O1010" s="17" t="s">
        <v>236</v>
      </c>
      <c r="P1010" s="17" t="s">
        <v>236</v>
      </c>
      <c r="Q1010" s="17" t="s">
        <v>236</v>
      </c>
      <c r="R1010" s="17" t="s">
        <v>236</v>
      </c>
      <c r="S1010" s="17" t="s">
        <v>236</v>
      </c>
      <c r="T1010" s="17" t="s">
        <v>236</v>
      </c>
      <c r="U1010" s="17" t="s">
        <v>236</v>
      </c>
      <c r="V1010" s="17" t="s">
        <v>236</v>
      </c>
      <c r="W1010" s="17" t="s">
        <v>236</v>
      </c>
      <c r="X1010" s="17" t="s">
        <v>236</v>
      </c>
      <c r="Y1010" s="17" t="s">
        <v>236</v>
      </c>
      <c r="Z1010" s="17" t="s">
        <v>236</v>
      </c>
      <c r="AA1010" s="17" t="s">
        <v>236</v>
      </c>
      <c r="AB1010" s="151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237</v>
      </c>
      <c r="C1011" s="9" t="s">
        <v>237</v>
      </c>
      <c r="D1011" s="149" t="s">
        <v>239</v>
      </c>
      <c r="E1011" s="150" t="s">
        <v>241</v>
      </c>
      <c r="F1011" s="150" t="s">
        <v>242</v>
      </c>
      <c r="G1011" s="150" t="s">
        <v>243</v>
      </c>
      <c r="H1011" s="150" t="s">
        <v>244</v>
      </c>
      <c r="I1011" s="150" t="s">
        <v>245</v>
      </c>
      <c r="J1011" s="150" t="s">
        <v>246</v>
      </c>
      <c r="K1011" s="150" t="s">
        <v>247</v>
      </c>
      <c r="L1011" s="150" t="s">
        <v>248</v>
      </c>
      <c r="M1011" s="150" t="s">
        <v>249</v>
      </c>
      <c r="N1011" s="150" t="s">
        <v>250</v>
      </c>
      <c r="O1011" s="150" t="s">
        <v>251</v>
      </c>
      <c r="P1011" s="150" t="s">
        <v>252</v>
      </c>
      <c r="Q1011" s="150" t="s">
        <v>253</v>
      </c>
      <c r="R1011" s="150" t="s">
        <v>254</v>
      </c>
      <c r="S1011" s="150" t="s">
        <v>255</v>
      </c>
      <c r="T1011" s="150" t="s">
        <v>256</v>
      </c>
      <c r="U1011" s="150" t="s">
        <v>257</v>
      </c>
      <c r="V1011" s="150" t="s">
        <v>258</v>
      </c>
      <c r="W1011" s="150" t="s">
        <v>260</v>
      </c>
      <c r="X1011" s="150" t="s">
        <v>261</v>
      </c>
      <c r="Y1011" s="150" t="s">
        <v>263</v>
      </c>
      <c r="Z1011" s="150" t="s">
        <v>264</v>
      </c>
      <c r="AA1011" s="150" t="s">
        <v>266</v>
      </c>
      <c r="AB1011" s="151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287</v>
      </c>
      <c r="E1012" s="11" t="s">
        <v>287</v>
      </c>
      <c r="F1012" s="11" t="s">
        <v>287</v>
      </c>
      <c r="G1012" s="11" t="s">
        <v>287</v>
      </c>
      <c r="H1012" s="11" t="s">
        <v>287</v>
      </c>
      <c r="I1012" s="11" t="s">
        <v>288</v>
      </c>
      <c r="J1012" s="11" t="s">
        <v>288</v>
      </c>
      <c r="K1012" s="11" t="s">
        <v>287</v>
      </c>
      <c r="L1012" s="11" t="s">
        <v>288</v>
      </c>
      <c r="M1012" s="11" t="s">
        <v>287</v>
      </c>
      <c r="N1012" s="11" t="s">
        <v>287</v>
      </c>
      <c r="O1012" s="11" t="s">
        <v>288</v>
      </c>
      <c r="P1012" s="11" t="s">
        <v>288</v>
      </c>
      <c r="Q1012" s="11" t="s">
        <v>288</v>
      </c>
      <c r="R1012" s="11" t="s">
        <v>288</v>
      </c>
      <c r="S1012" s="11" t="s">
        <v>288</v>
      </c>
      <c r="T1012" s="11" t="s">
        <v>288</v>
      </c>
      <c r="U1012" s="11" t="s">
        <v>287</v>
      </c>
      <c r="V1012" s="11" t="s">
        <v>287</v>
      </c>
      <c r="W1012" s="11" t="s">
        <v>287</v>
      </c>
      <c r="X1012" s="11" t="s">
        <v>287</v>
      </c>
      <c r="Y1012" s="11" t="s">
        <v>288</v>
      </c>
      <c r="Z1012" s="11" t="s">
        <v>114</v>
      </c>
      <c r="AA1012" s="11" t="s">
        <v>287</v>
      </c>
      <c r="AB1012" s="151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151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1">
        <v>5.4</v>
      </c>
      <c r="E1014" s="21">
        <v>5.0999999999999996</v>
      </c>
      <c r="F1014" s="21">
        <v>5.8</v>
      </c>
      <c r="G1014" s="21">
        <v>5.67</v>
      </c>
      <c r="H1014" s="21">
        <v>5.701061755180076</v>
      </c>
      <c r="I1014" s="21">
        <v>5.8</v>
      </c>
      <c r="J1014" s="21">
        <v>5.6</v>
      </c>
      <c r="K1014" s="145">
        <v>6.5491000000000001</v>
      </c>
      <c r="L1014" s="21">
        <v>5.95</v>
      </c>
      <c r="M1014" s="21">
        <v>5.74</v>
      </c>
      <c r="N1014" s="21">
        <v>5.74</v>
      </c>
      <c r="O1014" s="21">
        <v>5.3</v>
      </c>
      <c r="P1014" s="21">
        <v>5.3</v>
      </c>
      <c r="Q1014" s="21">
        <v>5.7</v>
      </c>
      <c r="R1014" s="21">
        <v>5.4</v>
      </c>
      <c r="S1014" s="21">
        <v>5.6</v>
      </c>
      <c r="T1014" s="21">
        <v>5.5</v>
      </c>
      <c r="U1014" s="21">
        <v>5.27</v>
      </c>
      <c r="V1014" s="21">
        <v>6.06</v>
      </c>
      <c r="W1014" s="21">
        <v>5.3</v>
      </c>
      <c r="X1014" s="21">
        <v>5.0716000000000001</v>
      </c>
      <c r="Y1014" s="145">
        <v>2</v>
      </c>
      <c r="Z1014" s="21">
        <v>5.7854436059551713</v>
      </c>
      <c r="AA1014" s="145">
        <v>4.6399999999999997</v>
      </c>
      <c r="AB1014" s="151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4.8</v>
      </c>
      <c r="E1015" s="11">
        <v>5.3</v>
      </c>
      <c r="F1015" s="11">
        <v>5.9</v>
      </c>
      <c r="G1015" s="11">
        <v>5.77</v>
      </c>
      <c r="H1015" s="11">
        <v>5.9196252324286389</v>
      </c>
      <c r="I1015" s="11">
        <v>5.7</v>
      </c>
      <c r="J1015" s="11">
        <v>5.72</v>
      </c>
      <c r="K1015" s="146">
        <v>6.4047000000000001</v>
      </c>
      <c r="L1015" s="11">
        <v>5.66</v>
      </c>
      <c r="M1015" s="11">
        <v>5.59</v>
      </c>
      <c r="N1015" s="11">
        <v>5.8</v>
      </c>
      <c r="O1015" s="11">
        <v>5.6</v>
      </c>
      <c r="P1015" s="11">
        <v>5.6</v>
      </c>
      <c r="Q1015" s="11">
        <v>5.4</v>
      </c>
      <c r="R1015" s="11">
        <v>5.7</v>
      </c>
      <c r="S1015" s="11">
        <v>5.6</v>
      </c>
      <c r="T1015" s="11">
        <v>5.49</v>
      </c>
      <c r="U1015" s="11">
        <v>5.74</v>
      </c>
      <c r="V1015" s="11">
        <v>6.29</v>
      </c>
      <c r="W1015" s="11">
        <v>5.2</v>
      </c>
      <c r="X1015" s="11">
        <v>5.0602</v>
      </c>
      <c r="Y1015" s="146">
        <v>2</v>
      </c>
      <c r="Z1015" s="11">
        <v>5.8397906621338596</v>
      </c>
      <c r="AA1015" s="146">
        <v>4.58</v>
      </c>
      <c r="AB1015" s="151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32</v>
      </c>
    </row>
    <row r="1016" spans="1:65">
      <c r="A1016" s="29"/>
      <c r="B1016" s="19">
        <v>1</v>
      </c>
      <c r="C1016" s="9">
        <v>3</v>
      </c>
      <c r="D1016" s="11">
        <v>5.0999999999999996</v>
      </c>
      <c r="E1016" s="11">
        <v>5.2</v>
      </c>
      <c r="F1016" s="11">
        <v>5.7</v>
      </c>
      <c r="G1016" s="11">
        <v>5.64</v>
      </c>
      <c r="H1016" s="11">
        <v>5.859096637603991</v>
      </c>
      <c r="I1016" s="11">
        <v>5.6</v>
      </c>
      <c r="J1016" s="11">
        <v>5.6</v>
      </c>
      <c r="K1016" s="146">
        <v>6.4119999999999999</v>
      </c>
      <c r="L1016" s="11">
        <v>5.9</v>
      </c>
      <c r="M1016" s="11">
        <v>5.72</v>
      </c>
      <c r="N1016" s="11">
        <v>5.75</v>
      </c>
      <c r="O1016" s="11">
        <v>5.4</v>
      </c>
      <c r="P1016" s="11">
        <v>5.4</v>
      </c>
      <c r="Q1016" s="11">
        <v>5.7</v>
      </c>
      <c r="R1016" s="11">
        <v>5.6</v>
      </c>
      <c r="S1016" s="11">
        <v>5.4</v>
      </c>
      <c r="T1016" s="11">
        <v>5.6</v>
      </c>
      <c r="U1016" s="11">
        <v>4.67</v>
      </c>
      <c r="V1016" s="11">
        <v>5.99</v>
      </c>
      <c r="W1016" s="11">
        <v>5.2</v>
      </c>
      <c r="X1016" s="11">
        <v>5.0431999999999997</v>
      </c>
      <c r="Y1016" s="146">
        <v>2</v>
      </c>
      <c r="Z1016" s="11">
        <v>5.4694994199004698</v>
      </c>
      <c r="AA1016" s="146">
        <v>4.5999999999999996</v>
      </c>
      <c r="AB1016" s="151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5.6</v>
      </c>
      <c r="E1017" s="11">
        <v>5.0999999999999996</v>
      </c>
      <c r="F1017" s="11">
        <v>5.8</v>
      </c>
      <c r="G1017" s="11">
        <v>5.75</v>
      </c>
      <c r="H1017" s="11">
        <v>5.5550552965046833</v>
      </c>
      <c r="I1017" s="11">
        <v>5.6</v>
      </c>
      <c r="J1017" s="11">
        <v>5.54</v>
      </c>
      <c r="K1017" s="146">
        <v>6.4980000000000002</v>
      </c>
      <c r="L1017" s="11">
        <v>5.69</v>
      </c>
      <c r="M1017" s="11">
        <v>5.59</v>
      </c>
      <c r="N1017" s="11">
        <v>5.86</v>
      </c>
      <c r="O1017" s="11">
        <v>5.5</v>
      </c>
      <c r="P1017" s="11">
        <v>5.5</v>
      </c>
      <c r="Q1017" s="11">
        <v>5.5</v>
      </c>
      <c r="R1017" s="11">
        <v>5.6</v>
      </c>
      <c r="S1017" s="11">
        <v>5.8</v>
      </c>
      <c r="T1017" s="11">
        <v>5.59</v>
      </c>
      <c r="U1017" s="147">
        <v>4.2300000000000004</v>
      </c>
      <c r="V1017" s="11">
        <v>6.26</v>
      </c>
      <c r="W1017" s="11">
        <v>5.2</v>
      </c>
      <c r="X1017" s="11">
        <v>5.1939000000000002</v>
      </c>
      <c r="Y1017" s="146">
        <v>2</v>
      </c>
      <c r="Z1017" s="11">
        <v>5.512850551348123</v>
      </c>
      <c r="AA1017" s="146">
        <v>4.55</v>
      </c>
      <c r="AB1017" s="151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5.565713859766003</v>
      </c>
    </row>
    <row r="1018" spans="1:65">
      <c r="A1018" s="29"/>
      <c r="B1018" s="19">
        <v>1</v>
      </c>
      <c r="C1018" s="9">
        <v>5</v>
      </c>
      <c r="D1018" s="11">
        <v>4.9000000000000004</v>
      </c>
      <c r="E1018" s="11">
        <v>5.5</v>
      </c>
      <c r="F1018" s="11">
        <v>5.9</v>
      </c>
      <c r="G1018" s="11">
        <v>5.69</v>
      </c>
      <c r="H1018" s="11">
        <v>5.6283668913624254</v>
      </c>
      <c r="I1018" s="11">
        <v>5.5</v>
      </c>
      <c r="J1018" s="11">
        <v>5.66</v>
      </c>
      <c r="K1018" s="147">
        <v>6.8365999999999998</v>
      </c>
      <c r="L1018" s="11">
        <v>5.93</v>
      </c>
      <c r="M1018" s="11">
        <v>5.79</v>
      </c>
      <c r="N1018" s="11">
        <v>5.9</v>
      </c>
      <c r="O1018" s="11">
        <v>5.4</v>
      </c>
      <c r="P1018" s="11">
        <v>5.6</v>
      </c>
      <c r="Q1018" s="11">
        <v>5.9</v>
      </c>
      <c r="R1018" s="11">
        <v>5.5</v>
      </c>
      <c r="S1018" s="11">
        <v>5.6</v>
      </c>
      <c r="T1018" s="11">
        <v>5.6</v>
      </c>
      <c r="U1018" s="11">
        <v>4.78</v>
      </c>
      <c r="V1018" s="11">
        <v>6.18</v>
      </c>
      <c r="W1018" s="11">
        <v>5.2</v>
      </c>
      <c r="X1018" s="11">
        <v>5.2656000000000001</v>
      </c>
      <c r="Y1018" s="146">
        <v>3</v>
      </c>
      <c r="Z1018" s="11">
        <v>5.8169636036863457</v>
      </c>
      <c r="AA1018" s="146">
        <v>4.54</v>
      </c>
      <c r="AB1018" s="151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66</v>
      </c>
    </row>
    <row r="1019" spans="1:65">
      <c r="A1019" s="29"/>
      <c r="B1019" s="19">
        <v>1</v>
      </c>
      <c r="C1019" s="9">
        <v>6</v>
      </c>
      <c r="D1019" s="11">
        <v>5.2</v>
      </c>
      <c r="E1019" s="11">
        <v>5.7</v>
      </c>
      <c r="F1019" s="11">
        <v>5.7</v>
      </c>
      <c r="G1019" s="11">
        <v>5.76</v>
      </c>
      <c r="H1019" s="11">
        <v>5.5042691678382445</v>
      </c>
      <c r="I1019" s="11">
        <v>5.7</v>
      </c>
      <c r="J1019" s="11">
        <v>5.59</v>
      </c>
      <c r="K1019" s="146">
        <v>6.5461</v>
      </c>
      <c r="L1019" s="11">
        <v>5.62</v>
      </c>
      <c r="M1019" s="11">
        <v>5.68</v>
      </c>
      <c r="N1019" s="11">
        <v>5.79</v>
      </c>
      <c r="O1019" s="11">
        <v>5.4</v>
      </c>
      <c r="P1019" s="11">
        <v>5.4</v>
      </c>
      <c r="Q1019" s="11">
        <v>5.7</v>
      </c>
      <c r="R1019" s="11">
        <v>5.4</v>
      </c>
      <c r="S1019" s="11">
        <v>5.6</v>
      </c>
      <c r="T1019" s="11">
        <v>5.52</v>
      </c>
      <c r="U1019" s="11">
        <v>5.45</v>
      </c>
      <c r="V1019" s="11">
        <v>6.17</v>
      </c>
      <c r="W1019" s="11">
        <v>5.2</v>
      </c>
      <c r="X1019" s="11">
        <v>5.1128999999999998</v>
      </c>
      <c r="Y1019" s="146" t="s">
        <v>102</v>
      </c>
      <c r="Z1019" s="11">
        <v>5.9085235065743147</v>
      </c>
      <c r="AA1019" s="146">
        <v>4.54</v>
      </c>
      <c r="AB1019" s="151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20" t="s">
        <v>273</v>
      </c>
      <c r="C1020" s="12"/>
      <c r="D1020" s="22">
        <v>5.1666666666666661</v>
      </c>
      <c r="E1020" s="22">
        <v>5.3166666666666655</v>
      </c>
      <c r="F1020" s="22">
        <v>5.8000000000000007</v>
      </c>
      <c r="G1020" s="22">
        <v>5.7133333333333338</v>
      </c>
      <c r="H1020" s="22">
        <v>5.6945791634863427</v>
      </c>
      <c r="I1020" s="22">
        <v>5.6500000000000012</v>
      </c>
      <c r="J1020" s="22">
        <v>5.6183333333333332</v>
      </c>
      <c r="K1020" s="22">
        <v>6.5410833333333338</v>
      </c>
      <c r="L1020" s="22">
        <v>5.791666666666667</v>
      </c>
      <c r="M1020" s="22">
        <v>5.6849999999999996</v>
      </c>
      <c r="N1020" s="22">
        <v>5.8066666666666658</v>
      </c>
      <c r="O1020" s="22">
        <v>5.4333333333333327</v>
      </c>
      <c r="P1020" s="22">
        <v>5.4666666666666659</v>
      </c>
      <c r="Q1020" s="22">
        <v>5.6500000000000012</v>
      </c>
      <c r="R1020" s="22">
        <v>5.5333333333333341</v>
      </c>
      <c r="S1020" s="22">
        <v>5.6000000000000005</v>
      </c>
      <c r="T1020" s="22">
        <v>5.55</v>
      </c>
      <c r="U1020" s="22">
        <v>5.0233333333333334</v>
      </c>
      <c r="V1020" s="22">
        <v>6.1583333333333341</v>
      </c>
      <c r="W1020" s="22">
        <v>5.2166666666666659</v>
      </c>
      <c r="X1020" s="22">
        <v>5.1245666666666665</v>
      </c>
      <c r="Y1020" s="22">
        <v>2.2000000000000002</v>
      </c>
      <c r="Z1020" s="22">
        <v>5.7221785582663811</v>
      </c>
      <c r="AA1020" s="22">
        <v>4.5749999999999993</v>
      </c>
      <c r="AB1020" s="151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274</v>
      </c>
      <c r="C1021" s="28"/>
      <c r="D1021" s="11">
        <v>5.15</v>
      </c>
      <c r="E1021" s="11">
        <v>5.25</v>
      </c>
      <c r="F1021" s="11">
        <v>5.8</v>
      </c>
      <c r="G1021" s="11">
        <v>5.7200000000000006</v>
      </c>
      <c r="H1021" s="11">
        <v>5.6647143232712507</v>
      </c>
      <c r="I1021" s="11">
        <v>5.65</v>
      </c>
      <c r="J1021" s="11">
        <v>5.6</v>
      </c>
      <c r="K1021" s="11">
        <v>6.5220500000000001</v>
      </c>
      <c r="L1021" s="11">
        <v>5.7949999999999999</v>
      </c>
      <c r="M1021" s="11">
        <v>5.6999999999999993</v>
      </c>
      <c r="N1021" s="11">
        <v>5.7949999999999999</v>
      </c>
      <c r="O1021" s="11">
        <v>5.4</v>
      </c>
      <c r="P1021" s="11">
        <v>5.45</v>
      </c>
      <c r="Q1021" s="11">
        <v>5.7</v>
      </c>
      <c r="R1021" s="11">
        <v>5.55</v>
      </c>
      <c r="S1021" s="11">
        <v>5.6</v>
      </c>
      <c r="T1021" s="11">
        <v>5.5549999999999997</v>
      </c>
      <c r="U1021" s="11">
        <v>5.0250000000000004</v>
      </c>
      <c r="V1021" s="11">
        <v>6.1749999999999998</v>
      </c>
      <c r="W1021" s="11">
        <v>5.2</v>
      </c>
      <c r="X1021" s="11">
        <v>5.0922499999999999</v>
      </c>
      <c r="Y1021" s="11">
        <v>2</v>
      </c>
      <c r="Z1021" s="11">
        <v>5.801203604820758</v>
      </c>
      <c r="AA1021" s="11">
        <v>4.5649999999999995</v>
      </c>
      <c r="AB1021" s="151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275</v>
      </c>
      <c r="C1022" s="28"/>
      <c r="D1022" s="23">
        <v>0.30110906108363239</v>
      </c>
      <c r="E1022" s="23">
        <v>0.24013884872437183</v>
      </c>
      <c r="F1022" s="23">
        <v>8.9442719099991672E-2</v>
      </c>
      <c r="G1022" s="23">
        <v>5.3913510984415214E-2</v>
      </c>
      <c r="H1022" s="23">
        <v>0.16602567591333944</v>
      </c>
      <c r="I1022" s="23">
        <v>0.10488088481701521</v>
      </c>
      <c r="J1022" s="23">
        <v>6.2742861479746559E-2</v>
      </c>
      <c r="K1022" s="23">
        <v>0.15782181619366392</v>
      </c>
      <c r="L1022" s="23">
        <v>0.15038838607640767</v>
      </c>
      <c r="M1022" s="23">
        <v>8.1670067956381764E-2</v>
      </c>
      <c r="N1022" s="23">
        <v>6.2503333244449302E-2</v>
      </c>
      <c r="O1022" s="23">
        <v>0.10327955589886431</v>
      </c>
      <c r="P1022" s="23">
        <v>0.12110601416389949</v>
      </c>
      <c r="Q1022" s="23">
        <v>0.17606816861659011</v>
      </c>
      <c r="R1022" s="23">
        <v>0.12110601416389949</v>
      </c>
      <c r="S1022" s="23">
        <v>0.126491106406735</v>
      </c>
      <c r="T1022" s="23">
        <v>5.2153619241621034E-2</v>
      </c>
      <c r="U1022" s="23">
        <v>0.56034513174174228</v>
      </c>
      <c r="V1022" s="23">
        <v>0.11513759884011242</v>
      </c>
      <c r="W1022" s="23">
        <v>4.0824829046386159E-2</v>
      </c>
      <c r="X1022" s="23">
        <v>8.7638682479066768E-2</v>
      </c>
      <c r="Y1022" s="23">
        <v>0.44721359549995815</v>
      </c>
      <c r="Z1022" s="23">
        <v>0.18396123465342379</v>
      </c>
      <c r="AA1022" s="23">
        <v>3.9874804074753634E-2</v>
      </c>
      <c r="AB1022" s="202"/>
      <c r="AC1022" s="203"/>
      <c r="AD1022" s="203"/>
      <c r="AE1022" s="203"/>
      <c r="AF1022" s="203"/>
      <c r="AG1022" s="203"/>
      <c r="AH1022" s="203"/>
      <c r="AI1022" s="203"/>
      <c r="AJ1022" s="203"/>
      <c r="AK1022" s="203"/>
      <c r="AL1022" s="203"/>
      <c r="AM1022" s="203"/>
      <c r="AN1022" s="203"/>
      <c r="AO1022" s="203"/>
      <c r="AP1022" s="203"/>
      <c r="AQ1022" s="203"/>
      <c r="AR1022" s="203"/>
      <c r="AS1022" s="203"/>
      <c r="AT1022" s="203"/>
      <c r="AU1022" s="203"/>
      <c r="AV1022" s="203"/>
      <c r="AW1022" s="203"/>
      <c r="AX1022" s="203"/>
      <c r="AY1022" s="203"/>
      <c r="AZ1022" s="203"/>
      <c r="BA1022" s="203"/>
      <c r="BB1022" s="203"/>
      <c r="BC1022" s="203"/>
      <c r="BD1022" s="203"/>
      <c r="BE1022" s="203"/>
      <c r="BF1022" s="203"/>
      <c r="BG1022" s="203"/>
      <c r="BH1022" s="203"/>
      <c r="BI1022" s="203"/>
      <c r="BJ1022" s="203"/>
      <c r="BK1022" s="203"/>
      <c r="BL1022" s="203"/>
      <c r="BM1022" s="56"/>
    </row>
    <row r="1023" spans="1:65">
      <c r="A1023" s="29"/>
      <c r="B1023" s="3" t="s">
        <v>86</v>
      </c>
      <c r="C1023" s="28"/>
      <c r="D1023" s="13">
        <v>5.8279173112961116E-2</v>
      </c>
      <c r="E1023" s="13">
        <v>4.5167181578251767E-2</v>
      </c>
      <c r="F1023" s="13">
        <v>1.5421158465515804E-2</v>
      </c>
      <c r="G1023" s="13">
        <v>9.4364371617996282E-3</v>
      </c>
      <c r="H1023" s="13">
        <v>2.9155038703807392E-2</v>
      </c>
      <c r="I1023" s="13">
        <v>1.8562988463188528E-2</v>
      </c>
      <c r="J1023" s="13">
        <v>1.1167522066997311E-2</v>
      </c>
      <c r="K1023" s="13">
        <v>2.412777947490817E-2</v>
      </c>
      <c r="L1023" s="13">
        <v>2.5966340041969668E-2</v>
      </c>
      <c r="M1023" s="13">
        <v>1.4365887063567593E-2</v>
      </c>
      <c r="N1023" s="13">
        <v>1.0764064278607804E-2</v>
      </c>
      <c r="O1023" s="13">
        <v>1.9008507220649874E-2</v>
      </c>
      <c r="P1023" s="13">
        <v>2.2153539176323081E-2</v>
      </c>
      <c r="Q1023" s="13">
        <v>3.1162507719750456E-2</v>
      </c>
      <c r="R1023" s="13">
        <v>2.1886629065764964E-2</v>
      </c>
      <c r="S1023" s="13">
        <v>2.2587697572631248E-2</v>
      </c>
      <c r="T1023" s="13">
        <v>9.3970485120037899E-3</v>
      </c>
      <c r="U1023" s="13">
        <v>0.11154846683644504</v>
      </c>
      <c r="V1023" s="13">
        <v>1.8696227145891052E-2</v>
      </c>
      <c r="W1023" s="13">
        <v>7.825845823588402E-3</v>
      </c>
      <c r="X1023" s="13">
        <v>1.7101676723053027E-2</v>
      </c>
      <c r="Y1023" s="13">
        <v>0.2032789070454355</v>
      </c>
      <c r="Z1023" s="13">
        <v>3.2148810593767556E-2</v>
      </c>
      <c r="AA1023" s="13">
        <v>8.7158041693450577E-3</v>
      </c>
      <c r="AB1023" s="151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276</v>
      </c>
      <c r="C1024" s="28"/>
      <c r="D1024" s="13">
        <v>-7.1697396444328487E-2</v>
      </c>
      <c r="E1024" s="13">
        <v>-4.4746675695938154E-2</v>
      </c>
      <c r="F1024" s="13">
        <v>4.2094535604431549E-2</v>
      </c>
      <c r="G1024" s="13">
        <v>2.6523008060916897E-2</v>
      </c>
      <c r="H1024" s="13">
        <v>2.3153418764822575E-2</v>
      </c>
      <c r="I1024" s="13">
        <v>1.5143814856041216E-2</v>
      </c>
      <c r="J1024" s="13">
        <v>9.4542182536028196E-3</v>
      </c>
      <c r="K1024" s="13">
        <v>0.17524606872411841</v>
      </c>
      <c r="L1024" s="13">
        <v>4.0597273340631901E-2</v>
      </c>
      <c r="M1024" s="13">
        <v>2.1432316363998671E-2</v>
      </c>
      <c r="N1024" s="13">
        <v>4.3292345415470779E-2</v>
      </c>
      <c r="O1024" s="13">
        <v>-2.3785004002745413E-2</v>
      </c>
      <c r="P1024" s="13">
        <v>-1.7795954947547599E-2</v>
      </c>
      <c r="Q1024" s="13">
        <v>1.5143814856041216E-2</v>
      </c>
      <c r="R1024" s="13">
        <v>-5.8178568371515249E-3</v>
      </c>
      <c r="S1024" s="13">
        <v>6.1602412732442158E-3</v>
      </c>
      <c r="T1024" s="13">
        <v>-2.823332309552784E-3</v>
      </c>
      <c r="U1024" s="13">
        <v>-9.7450307381679258E-2</v>
      </c>
      <c r="V1024" s="13">
        <v>0.10647681294780864</v>
      </c>
      <c r="W1024" s="13">
        <v>-6.2713822861531709E-2</v>
      </c>
      <c r="X1024" s="13">
        <v>-7.9261565401043343E-2</v>
      </c>
      <c r="Y1024" s="13">
        <v>-0.60472276235693978</v>
      </c>
      <c r="Z1024" s="13">
        <v>2.8112242641765262E-2</v>
      </c>
      <c r="AA1024" s="13">
        <v>-0.17800301717409095</v>
      </c>
      <c r="AB1024" s="151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277</v>
      </c>
      <c r="C1025" s="46"/>
      <c r="D1025" s="44">
        <v>1.76</v>
      </c>
      <c r="E1025" s="44">
        <v>1.17</v>
      </c>
      <c r="F1025" s="44">
        <v>0.71</v>
      </c>
      <c r="G1025" s="44">
        <v>0.37</v>
      </c>
      <c r="H1025" s="44">
        <v>0.3</v>
      </c>
      <c r="I1025" s="44">
        <v>0.12</v>
      </c>
      <c r="J1025" s="44">
        <v>0</v>
      </c>
      <c r="K1025" s="44">
        <v>3.59</v>
      </c>
      <c r="L1025" s="44">
        <v>0.67</v>
      </c>
      <c r="M1025" s="44">
        <v>0.26</v>
      </c>
      <c r="N1025" s="44">
        <v>0.73</v>
      </c>
      <c r="O1025" s="44">
        <v>0.72</v>
      </c>
      <c r="P1025" s="44">
        <v>0.59</v>
      </c>
      <c r="Q1025" s="44">
        <v>0.12</v>
      </c>
      <c r="R1025" s="44">
        <v>0.33</v>
      </c>
      <c r="S1025" s="44">
        <v>7.0000000000000007E-2</v>
      </c>
      <c r="T1025" s="44">
        <v>0.27</v>
      </c>
      <c r="U1025" s="44">
        <v>2.31</v>
      </c>
      <c r="V1025" s="44">
        <v>2.1</v>
      </c>
      <c r="W1025" s="44">
        <v>1.56</v>
      </c>
      <c r="X1025" s="44">
        <v>1.92</v>
      </c>
      <c r="Y1025" s="44" t="s">
        <v>278</v>
      </c>
      <c r="Z1025" s="44">
        <v>0.4</v>
      </c>
      <c r="AA1025" s="44">
        <v>4.0599999999999996</v>
      </c>
      <c r="AB1025" s="151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 t="s">
        <v>292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BM1026" s="55"/>
    </row>
    <row r="1027" spans="1:65">
      <c r="BM1027" s="55"/>
    </row>
    <row r="1028" spans="1:65" ht="15">
      <c r="B1028" s="8" t="s">
        <v>526</v>
      </c>
      <c r="BM1028" s="27" t="s">
        <v>66</v>
      </c>
    </row>
    <row r="1029" spans="1:65" ht="15">
      <c r="A1029" s="24" t="s">
        <v>65</v>
      </c>
      <c r="B1029" s="18" t="s">
        <v>110</v>
      </c>
      <c r="C1029" s="15" t="s">
        <v>111</v>
      </c>
      <c r="D1029" s="16" t="s">
        <v>236</v>
      </c>
      <c r="E1029" s="17" t="s">
        <v>236</v>
      </c>
      <c r="F1029" s="17" t="s">
        <v>236</v>
      </c>
      <c r="G1029" s="17" t="s">
        <v>236</v>
      </c>
      <c r="H1029" s="17" t="s">
        <v>236</v>
      </c>
      <c r="I1029" s="17" t="s">
        <v>236</v>
      </c>
      <c r="J1029" s="17" t="s">
        <v>236</v>
      </c>
      <c r="K1029" s="17" t="s">
        <v>236</v>
      </c>
      <c r="L1029" s="17" t="s">
        <v>236</v>
      </c>
      <c r="M1029" s="17" t="s">
        <v>236</v>
      </c>
      <c r="N1029" s="17" t="s">
        <v>236</v>
      </c>
      <c r="O1029" s="17" t="s">
        <v>236</v>
      </c>
      <c r="P1029" s="17" t="s">
        <v>236</v>
      </c>
      <c r="Q1029" s="17" t="s">
        <v>236</v>
      </c>
      <c r="R1029" s="17" t="s">
        <v>236</v>
      </c>
      <c r="S1029" s="17" t="s">
        <v>236</v>
      </c>
      <c r="T1029" s="17" t="s">
        <v>236</v>
      </c>
      <c r="U1029" s="17" t="s">
        <v>236</v>
      </c>
      <c r="V1029" s="17" t="s">
        <v>236</v>
      </c>
      <c r="W1029" s="17" t="s">
        <v>236</v>
      </c>
      <c r="X1029" s="17" t="s">
        <v>236</v>
      </c>
      <c r="Y1029" s="17" t="s">
        <v>236</v>
      </c>
      <c r="Z1029" s="17" t="s">
        <v>236</v>
      </c>
      <c r="AA1029" s="17" t="s">
        <v>236</v>
      </c>
      <c r="AB1029" s="17" t="s">
        <v>236</v>
      </c>
      <c r="AC1029" s="151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237</v>
      </c>
      <c r="C1030" s="9" t="s">
        <v>237</v>
      </c>
      <c r="D1030" s="149" t="s">
        <v>239</v>
      </c>
      <c r="E1030" s="150" t="s">
        <v>241</v>
      </c>
      <c r="F1030" s="150" t="s">
        <v>242</v>
      </c>
      <c r="G1030" s="150" t="s">
        <v>243</v>
      </c>
      <c r="H1030" s="150" t="s">
        <v>244</v>
      </c>
      <c r="I1030" s="150" t="s">
        <v>245</v>
      </c>
      <c r="J1030" s="150" t="s">
        <v>246</v>
      </c>
      <c r="K1030" s="150" t="s">
        <v>248</v>
      </c>
      <c r="L1030" s="150" t="s">
        <v>249</v>
      </c>
      <c r="M1030" s="150" t="s">
        <v>250</v>
      </c>
      <c r="N1030" s="150" t="s">
        <v>251</v>
      </c>
      <c r="O1030" s="150" t="s">
        <v>252</v>
      </c>
      <c r="P1030" s="150" t="s">
        <v>253</v>
      </c>
      <c r="Q1030" s="150" t="s">
        <v>254</v>
      </c>
      <c r="R1030" s="150" t="s">
        <v>255</v>
      </c>
      <c r="S1030" s="150" t="s">
        <v>256</v>
      </c>
      <c r="T1030" s="150" t="s">
        <v>257</v>
      </c>
      <c r="U1030" s="150" t="s">
        <v>258</v>
      </c>
      <c r="V1030" s="150" t="s">
        <v>259</v>
      </c>
      <c r="W1030" s="150" t="s">
        <v>260</v>
      </c>
      <c r="X1030" s="150" t="s">
        <v>261</v>
      </c>
      <c r="Y1030" s="150" t="s">
        <v>263</v>
      </c>
      <c r="Z1030" s="150" t="s">
        <v>264</v>
      </c>
      <c r="AA1030" s="150" t="s">
        <v>265</v>
      </c>
      <c r="AB1030" s="150" t="s">
        <v>266</v>
      </c>
      <c r="AC1030" s="151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287</v>
      </c>
      <c r="E1031" s="11" t="s">
        <v>287</v>
      </c>
      <c r="F1031" s="11" t="s">
        <v>287</v>
      </c>
      <c r="G1031" s="11" t="s">
        <v>114</v>
      </c>
      <c r="H1031" s="11" t="s">
        <v>287</v>
      </c>
      <c r="I1031" s="11" t="s">
        <v>288</v>
      </c>
      <c r="J1031" s="11" t="s">
        <v>288</v>
      </c>
      <c r="K1031" s="11" t="s">
        <v>288</v>
      </c>
      <c r="L1031" s="11" t="s">
        <v>114</v>
      </c>
      <c r="M1031" s="11" t="s">
        <v>114</v>
      </c>
      <c r="N1031" s="11" t="s">
        <v>288</v>
      </c>
      <c r="O1031" s="11" t="s">
        <v>288</v>
      </c>
      <c r="P1031" s="11" t="s">
        <v>288</v>
      </c>
      <c r="Q1031" s="11" t="s">
        <v>288</v>
      </c>
      <c r="R1031" s="11" t="s">
        <v>288</v>
      </c>
      <c r="S1031" s="11" t="s">
        <v>288</v>
      </c>
      <c r="T1031" s="11" t="s">
        <v>114</v>
      </c>
      <c r="U1031" s="11" t="s">
        <v>114</v>
      </c>
      <c r="V1031" s="11" t="s">
        <v>114</v>
      </c>
      <c r="W1031" s="11" t="s">
        <v>287</v>
      </c>
      <c r="X1031" s="11" t="s">
        <v>114</v>
      </c>
      <c r="Y1031" s="11" t="s">
        <v>288</v>
      </c>
      <c r="Z1031" s="11" t="s">
        <v>114</v>
      </c>
      <c r="AA1031" s="11" t="s">
        <v>114</v>
      </c>
      <c r="AB1031" s="11" t="s">
        <v>114</v>
      </c>
      <c r="AC1031" s="151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2</v>
      </c>
    </row>
    <row r="1032" spans="1:65">
      <c r="A1032" s="29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151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</v>
      </c>
    </row>
    <row r="1033" spans="1:65">
      <c r="A1033" s="29"/>
      <c r="B1033" s="18">
        <v>1</v>
      </c>
      <c r="C1033" s="14">
        <v>1</v>
      </c>
      <c r="D1033" s="21">
        <v>5</v>
      </c>
      <c r="E1033" s="21">
        <v>5</v>
      </c>
      <c r="F1033" s="21">
        <v>5</v>
      </c>
      <c r="G1033" s="21">
        <v>5</v>
      </c>
      <c r="H1033" s="21">
        <v>4.8332155342516234</v>
      </c>
      <c r="I1033" s="21">
        <v>5</v>
      </c>
      <c r="J1033" s="21">
        <v>4.5999999999999996</v>
      </c>
      <c r="K1033" s="21">
        <v>4.57</v>
      </c>
      <c r="L1033" s="21">
        <v>6</v>
      </c>
      <c r="M1033" s="21">
        <v>5</v>
      </c>
      <c r="N1033" s="21">
        <v>5</v>
      </c>
      <c r="O1033" s="21">
        <v>4</v>
      </c>
      <c r="P1033" s="21">
        <v>5</v>
      </c>
      <c r="Q1033" s="21">
        <v>5</v>
      </c>
      <c r="R1033" s="21">
        <v>5</v>
      </c>
      <c r="S1033" s="21">
        <v>5</v>
      </c>
      <c r="T1033" s="21">
        <v>6</v>
      </c>
      <c r="U1033" s="21">
        <v>5.7</v>
      </c>
      <c r="V1033" s="145">
        <v>10.98</v>
      </c>
      <c r="W1033" s="21">
        <v>4</v>
      </c>
      <c r="X1033" s="145" t="s">
        <v>104</v>
      </c>
      <c r="Y1033" s="21">
        <v>4</v>
      </c>
      <c r="Z1033" s="21">
        <v>6.0903174037329464</v>
      </c>
      <c r="AA1033" s="145" t="s">
        <v>95</v>
      </c>
      <c r="AB1033" s="21">
        <v>6</v>
      </c>
      <c r="AC1033" s="151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>
        <v>1</v>
      </c>
      <c r="C1034" s="9">
        <v>2</v>
      </c>
      <c r="D1034" s="11">
        <v>5</v>
      </c>
      <c r="E1034" s="11">
        <v>5</v>
      </c>
      <c r="F1034" s="11">
        <v>5</v>
      </c>
      <c r="G1034" s="11">
        <v>5</v>
      </c>
      <c r="H1034" s="11">
        <v>4.828747195528698</v>
      </c>
      <c r="I1034" s="11">
        <v>5</v>
      </c>
      <c r="J1034" s="11">
        <v>4.8</v>
      </c>
      <c r="K1034" s="11">
        <v>4.67</v>
      </c>
      <c r="L1034" s="11">
        <v>6</v>
      </c>
      <c r="M1034" s="11">
        <v>5</v>
      </c>
      <c r="N1034" s="11">
        <v>5</v>
      </c>
      <c r="O1034" s="11">
        <v>4</v>
      </c>
      <c r="P1034" s="11">
        <v>5</v>
      </c>
      <c r="Q1034" s="11">
        <v>4</v>
      </c>
      <c r="R1034" s="11">
        <v>4</v>
      </c>
      <c r="S1034" s="11">
        <v>5</v>
      </c>
      <c r="T1034" s="11">
        <v>6</v>
      </c>
      <c r="U1034" s="11">
        <v>5.4</v>
      </c>
      <c r="V1034" s="146">
        <v>12.11</v>
      </c>
      <c r="W1034" s="11">
        <v>4</v>
      </c>
      <c r="X1034" s="146" t="s">
        <v>104</v>
      </c>
      <c r="Y1034" s="11">
        <v>5</v>
      </c>
      <c r="Z1034" s="11">
        <v>5.8949586845733997</v>
      </c>
      <c r="AA1034" s="146" t="s">
        <v>95</v>
      </c>
      <c r="AB1034" s="11">
        <v>6</v>
      </c>
      <c r="AC1034" s="151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33</v>
      </c>
    </row>
    <row r="1035" spans="1:65">
      <c r="A1035" s="29"/>
      <c r="B1035" s="19">
        <v>1</v>
      </c>
      <c r="C1035" s="9">
        <v>3</v>
      </c>
      <c r="D1035" s="11">
        <v>5</v>
      </c>
      <c r="E1035" s="11">
        <v>5</v>
      </c>
      <c r="F1035" s="11">
        <v>5</v>
      </c>
      <c r="G1035" s="11">
        <v>5</v>
      </c>
      <c r="H1035" s="11">
        <v>4.9831456074993596</v>
      </c>
      <c r="I1035" s="11">
        <v>5</v>
      </c>
      <c r="J1035" s="11">
        <v>4.8</v>
      </c>
      <c r="K1035" s="11">
        <v>4.67</v>
      </c>
      <c r="L1035" s="11">
        <v>6</v>
      </c>
      <c r="M1035" s="11">
        <v>5</v>
      </c>
      <c r="N1035" s="11">
        <v>5</v>
      </c>
      <c r="O1035" s="11">
        <v>4</v>
      </c>
      <c r="P1035" s="11">
        <v>5</v>
      </c>
      <c r="Q1035" s="11">
        <v>4</v>
      </c>
      <c r="R1035" s="11">
        <v>4</v>
      </c>
      <c r="S1035" s="11">
        <v>5</v>
      </c>
      <c r="T1035" s="11">
        <v>6</v>
      </c>
      <c r="U1035" s="11">
        <v>5.5</v>
      </c>
      <c r="V1035" s="146">
        <v>10.25</v>
      </c>
      <c r="W1035" s="11">
        <v>4</v>
      </c>
      <c r="X1035" s="146" t="s">
        <v>104</v>
      </c>
      <c r="Y1035" s="11">
        <v>5</v>
      </c>
      <c r="Z1035" s="11">
        <v>5.9917872587003131</v>
      </c>
      <c r="AA1035" s="146" t="s">
        <v>95</v>
      </c>
      <c r="AB1035" s="11">
        <v>6</v>
      </c>
      <c r="AC1035" s="151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16</v>
      </c>
    </row>
    <row r="1036" spans="1:65">
      <c r="A1036" s="29"/>
      <c r="B1036" s="19">
        <v>1</v>
      </c>
      <c r="C1036" s="9">
        <v>4</v>
      </c>
      <c r="D1036" s="11">
        <v>5</v>
      </c>
      <c r="E1036" s="11">
        <v>5</v>
      </c>
      <c r="F1036" s="11">
        <v>5</v>
      </c>
      <c r="G1036" s="11">
        <v>5</v>
      </c>
      <c r="H1036" s="11">
        <v>4.5980120128396287</v>
      </c>
      <c r="I1036" s="11">
        <v>5</v>
      </c>
      <c r="J1036" s="11">
        <v>4.7</v>
      </c>
      <c r="K1036" s="11">
        <v>4.57</v>
      </c>
      <c r="L1036" s="11">
        <v>6</v>
      </c>
      <c r="M1036" s="11">
        <v>5</v>
      </c>
      <c r="N1036" s="11">
        <v>5</v>
      </c>
      <c r="O1036" s="11">
        <v>4</v>
      </c>
      <c r="P1036" s="11">
        <v>4</v>
      </c>
      <c r="Q1036" s="11">
        <v>4</v>
      </c>
      <c r="R1036" s="11">
        <v>4</v>
      </c>
      <c r="S1036" s="11">
        <v>5</v>
      </c>
      <c r="T1036" s="11">
        <v>6</v>
      </c>
      <c r="U1036" s="11">
        <v>5.4</v>
      </c>
      <c r="V1036" s="146">
        <v>10.85</v>
      </c>
      <c r="W1036" s="11">
        <v>4</v>
      </c>
      <c r="X1036" s="146" t="s">
        <v>104</v>
      </c>
      <c r="Y1036" s="11">
        <v>4</v>
      </c>
      <c r="Z1036" s="11">
        <v>5.9476196698816031</v>
      </c>
      <c r="AA1036" s="146" t="s">
        <v>95</v>
      </c>
      <c r="AB1036" s="11">
        <v>6</v>
      </c>
      <c r="AC1036" s="151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4.9653925938000567</v>
      </c>
    </row>
    <row r="1037" spans="1:65">
      <c r="A1037" s="29"/>
      <c r="B1037" s="19">
        <v>1</v>
      </c>
      <c r="C1037" s="9">
        <v>5</v>
      </c>
      <c r="D1037" s="11">
        <v>5</v>
      </c>
      <c r="E1037" s="11">
        <v>5</v>
      </c>
      <c r="F1037" s="11">
        <v>5</v>
      </c>
      <c r="G1037" s="11">
        <v>5</v>
      </c>
      <c r="H1037" s="11">
        <v>4.9731339873507636</v>
      </c>
      <c r="I1037" s="11">
        <v>5</v>
      </c>
      <c r="J1037" s="11">
        <v>4.8</v>
      </c>
      <c r="K1037" s="11">
        <v>4.7300000000000004</v>
      </c>
      <c r="L1037" s="11">
        <v>6</v>
      </c>
      <c r="M1037" s="11">
        <v>5</v>
      </c>
      <c r="N1037" s="11">
        <v>5</v>
      </c>
      <c r="O1037" s="11">
        <v>4</v>
      </c>
      <c r="P1037" s="11">
        <v>5</v>
      </c>
      <c r="Q1037" s="11">
        <v>4</v>
      </c>
      <c r="R1037" s="11">
        <v>5</v>
      </c>
      <c r="S1037" s="11">
        <v>5</v>
      </c>
      <c r="T1037" s="11">
        <v>6</v>
      </c>
      <c r="U1037" s="11">
        <v>5</v>
      </c>
      <c r="V1037" s="146">
        <v>11.98</v>
      </c>
      <c r="W1037" s="11">
        <v>5</v>
      </c>
      <c r="X1037" s="146" t="s">
        <v>104</v>
      </c>
      <c r="Y1037" s="11">
        <v>5</v>
      </c>
      <c r="Z1037" s="11">
        <v>6.0982225036723996</v>
      </c>
      <c r="AA1037" s="146" t="s">
        <v>95</v>
      </c>
      <c r="AB1037" s="11">
        <v>6</v>
      </c>
      <c r="AC1037" s="151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67</v>
      </c>
    </row>
    <row r="1038" spans="1:65">
      <c r="A1038" s="29"/>
      <c r="B1038" s="19">
        <v>1</v>
      </c>
      <c r="C1038" s="9">
        <v>6</v>
      </c>
      <c r="D1038" s="11">
        <v>5</v>
      </c>
      <c r="E1038" s="11">
        <v>5</v>
      </c>
      <c r="F1038" s="11">
        <v>5</v>
      </c>
      <c r="G1038" s="11">
        <v>5</v>
      </c>
      <c r="H1038" s="11">
        <v>4.9787520557598111</v>
      </c>
      <c r="I1038" s="11">
        <v>5</v>
      </c>
      <c r="J1038" s="11">
        <v>4.5999999999999996</v>
      </c>
      <c r="K1038" s="11">
        <v>4.43</v>
      </c>
      <c r="L1038" s="11">
        <v>6</v>
      </c>
      <c r="M1038" s="11">
        <v>5</v>
      </c>
      <c r="N1038" s="11">
        <v>5</v>
      </c>
      <c r="O1038" s="11">
        <v>4</v>
      </c>
      <c r="P1038" s="11">
        <v>5</v>
      </c>
      <c r="Q1038" s="11">
        <v>4</v>
      </c>
      <c r="R1038" s="11">
        <v>4</v>
      </c>
      <c r="S1038" s="11">
        <v>5</v>
      </c>
      <c r="T1038" s="11">
        <v>5</v>
      </c>
      <c r="U1038" s="11">
        <v>5.4</v>
      </c>
      <c r="V1038" s="146">
        <v>11.23</v>
      </c>
      <c r="W1038" s="11">
        <v>4</v>
      </c>
      <c r="X1038" s="146" t="s">
        <v>104</v>
      </c>
      <c r="Y1038" s="11">
        <v>4</v>
      </c>
      <c r="Z1038" s="11">
        <v>5.8739104678168852</v>
      </c>
      <c r="AA1038" s="146" t="s">
        <v>95</v>
      </c>
      <c r="AB1038" s="11">
        <v>5</v>
      </c>
      <c r="AC1038" s="151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20" t="s">
        <v>273</v>
      </c>
      <c r="C1039" s="12"/>
      <c r="D1039" s="22">
        <v>5</v>
      </c>
      <c r="E1039" s="22">
        <v>5</v>
      </c>
      <c r="F1039" s="22">
        <v>5</v>
      </c>
      <c r="G1039" s="22">
        <v>5</v>
      </c>
      <c r="H1039" s="22">
        <v>4.8658343988716473</v>
      </c>
      <c r="I1039" s="22">
        <v>5</v>
      </c>
      <c r="J1039" s="22">
        <v>4.7166666666666659</v>
      </c>
      <c r="K1039" s="22">
        <v>4.6066666666666665</v>
      </c>
      <c r="L1039" s="22">
        <v>6</v>
      </c>
      <c r="M1039" s="22">
        <v>5</v>
      </c>
      <c r="N1039" s="22">
        <v>5</v>
      </c>
      <c r="O1039" s="22">
        <v>4</v>
      </c>
      <c r="P1039" s="22">
        <v>4.833333333333333</v>
      </c>
      <c r="Q1039" s="22">
        <v>4.166666666666667</v>
      </c>
      <c r="R1039" s="22">
        <v>4.333333333333333</v>
      </c>
      <c r="S1039" s="22">
        <v>5</v>
      </c>
      <c r="T1039" s="22">
        <v>5.833333333333333</v>
      </c>
      <c r="U1039" s="22">
        <v>5.3999999999999995</v>
      </c>
      <c r="V1039" s="22">
        <v>11.233333333333334</v>
      </c>
      <c r="W1039" s="22">
        <v>4.166666666666667</v>
      </c>
      <c r="X1039" s="22" t="s">
        <v>725</v>
      </c>
      <c r="Y1039" s="22">
        <v>4.5</v>
      </c>
      <c r="Z1039" s="22">
        <v>5.9828026647295909</v>
      </c>
      <c r="AA1039" s="22" t="s">
        <v>725</v>
      </c>
      <c r="AB1039" s="22">
        <v>5.833333333333333</v>
      </c>
      <c r="AC1039" s="151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274</v>
      </c>
      <c r="C1040" s="28"/>
      <c r="D1040" s="11">
        <v>5</v>
      </c>
      <c r="E1040" s="11">
        <v>5</v>
      </c>
      <c r="F1040" s="11">
        <v>5</v>
      </c>
      <c r="G1040" s="11">
        <v>5</v>
      </c>
      <c r="H1040" s="11">
        <v>4.9031747608011935</v>
      </c>
      <c r="I1040" s="11">
        <v>5</v>
      </c>
      <c r="J1040" s="11">
        <v>4.75</v>
      </c>
      <c r="K1040" s="11">
        <v>4.62</v>
      </c>
      <c r="L1040" s="11">
        <v>6</v>
      </c>
      <c r="M1040" s="11">
        <v>5</v>
      </c>
      <c r="N1040" s="11">
        <v>5</v>
      </c>
      <c r="O1040" s="11">
        <v>4</v>
      </c>
      <c r="P1040" s="11">
        <v>5</v>
      </c>
      <c r="Q1040" s="11">
        <v>4</v>
      </c>
      <c r="R1040" s="11">
        <v>4</v>
      </c>
      <c r="S1040" s="11">
        <v>5</v>
      </c>
      <c r="T1040" s="11">
        <v>6</v>
      </c>
      <c r="U1040" s="11">
        <v>5.4</v>
      </c>
      <c r="V1040" s="11">
        <v>11.105</v>
      </c>
      <c r="W1040" s="11">
        <v>4</v>
      </c>
      <c r="X1040" s="11" t="s">
        <v>725</v>
      </c>
      <c r="Y1040" s="11">
        <v>4.5</v>
      </c>
      <c r="Z1040" s="11">
        <v>5.9697034642909586</v>
      </c>
      <c r="AA1040" s="11" t="s">
        <v>725</v>
      </c>
      <c r="AB1040" s="11">
        <v>6</v>
      </c>
      <c r="AC1040" s="151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275</v>
      </c>
      <c r="C1041" s="28"/>
      <c r="D1041" s="23">
        <v>0</v>
      </c>
      <c r="E1041" s="23">
        <v>0</v>
      </c>
      <c r="F1041" s="23">
        <v>0</v>
      </c>
      <c r="G1041" s="23">
        <v>0</v>
      </c>
      <c r="H1041" s="23">
        <v>0.14979572759954121</v>
      </c>
      <c r="I1041" s="23">
        <v>0</v>
      </c>
      <c r="J1041" s="23">
        <v>9.8319208025017577E-2</v>
      </c>
      <c r="K1041" s="23">
        <v>0.10689558768567904</v>
      </c>
      <c r="L1041" s="23">
        <v>0</v>
      </c>
      <c r="M1041" s="23">
        <v>0</v>
      </c>
      <c r="N1041" s="23">
        <v>0</v>
      </c>
      <c r="O1041" s="23">
        <v>0</v>
      </c>
      <c r="P1041" s="23">
        <v>0.40824829046386302</v>
      </c>
      <c r="Q1041" s="23">
        <v>0.40824829046386302</v>
      </c>
      <c r="R1041" s="23">
        <v>0.51639777949432131</v>
      </c>
      <c r="S1041" s="23">
        <v>0</v>
      </c>
      <c r="T1041" s="23">
        <v>0.40824829046386302</v>
      </c>
      <c r="U1041" s="23">
        <v>0.22803508501982764</v>
      </c>
      <c r="V1041" s="23">
        <v>0.70769108138132319</v>
      </c>
      <c r="W1041" s="23">
        <v>0.40824829046386302</v>
      </c>
      <c r="X1041" s="23" t="s">
        <v>725</v>
      </c>
      <c r="Y1041" s="23">
        <v>0.54772255750516607</v>
      </c>
      <c r="Z1041" s="23">
        <v>9.5680509800055533E-2</v>
      </c>
      <c r="AA1041" s="23" t="s">
        <v>725</v>
      </c>
      <c r="AB1041" s="23">
        <v>0.40824829046386302</v>
      </c>
      <c r="AC1041" s="151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86</v>
      </c>
      <c r="C1042" s="28"/>
      <c r="D1042" s="13">
        <v>0</v>
      </c>
      <c r="E1042" s="13">
        <v>0</v>
      </c>
      <c r="F1042" s="13">
        <v>0</v>
      </c>
      <c r="G1042" s="13">
        <v>0</v>
      </c>
      <c r="H1042" s="13">
        <v>3.0785208726848121E-2</v>
      </c>
      <c r="I1042" s="13">
        <v>0</v>
      </c>
      <c r="J1042" s="13">
        <v>2.0845061772088537E-2</v>
      </c>
      <c r="K1042" s="13">
        <v>2.3204541465776926E-2</v>
      </c>
      <c r="L1042" s="13">
        <v>0</v>
      </c>
      <c r="M1042" s="13">
        <v>0</v>
      </c>
      <c r="N1042" s="13">
        <v>0</v>
      </c>
      <c r="O1042" s="13">
        <v>0</v>
      </c>
      <c r="P1042" s="13">
        <v>8.4465163544247532E-2</v>
      </c>
      <c r="Q1042" s="13">
        <v>9.7979589711327114E-2</v>
      </c>
      <c r="R1042" s="13">
        <v>0.11916871834484338</v>
      </c>
      <c r="S1042" s="13">
        <v>0</v>
      </c>
      <c r="T1042" s="13">
        <v>6.9985421222376526E-2</v>
      </c>
      <c r="U1042" s="13">
        <v>4.2228719448116236E-2</v>
      </c>
      <c r="V1042" s="13">
        <v>6.2999206057684554E-2</v>
      </c>
      <c r="W1042" s="13">
        <v>9.7979589711327114E-2</v>
      </c>
      <c r="X1042" s="13" t="s">
        <v>725</v>
      </c>
      <c r="Y1042" s="13">
        <v>0.1217161238900369</v>
      </c>
      <c r="Z1042" s="13">
        <v>1.5992589955226288E-2</v>
      </c>
      <c r="AA1042" s="13" t="s">
        <v>725</v>
      </c>
      <c r="AB1042" s="13">
        <v>6.9985421222376526E-2</v>
      </c>
      <c r="AC1042" s="151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276</v>
      </c>
      <c r="C1043" s="28"/>
      <c r="D1043" s="13">
        <v>6.9697220403388549E-3</v>
      </c>
      <c r="E1043" s="13">
        <v>6.9697220403388549E-3</v>
      </c>
      <c r="F1043" s="13">
        <v>6.9697220403388549E-3</v>
      </c>
      <c r="G1043" s="13">
        <v>6.9697220403388549E-3</v>
      </c>
      <c r="H1043" s="13">
        <v>-2.0050417574779655E-2</v>
      </c>
      <c r="I1043" s="13">
        <v>6.9697220403388549E-3</v>
      </c>
      <c r="J1043" s="13">
        <v>-5.0091895541947262E-2</v>
      </c>
      <c r="K1043" s="13">
        <v>-7.2245229426834534E-2</v>
      </c>
      <c r="L1043" s="13">
        <v>0.20836366644840654</v>
      </c>
      <c r="M1043" s="13">
        <v>6.9697220403388549E-3</v>
      </c>
      <c r="N1043" s="13">
        <v>6.9697220403388549E-3</v>
      </c>
      <c r="O1043" s="13">
        <v>-0.19442422236772894</v>
      </c>
      <c r="P1043" s="13">
        <v>-2.6595935361005907E-2</v>
      </c>
      <c r="Q1043" s="13">
        <v>-0.16085856496638429</v>
      </c>
      <c r="R1043" s="13">
        <v>-0.12729290756503975</v>
      </c>
      <c r="S1043" s="13">
        <v>6.9697220403388549E-3</v>
      </c>
      <c r="T1043" s="13">
        <v>0.17479800904706178</v>
      </c>
      <c r="U1043" s="13">
        <v>8.7527299803565883E-2</v>
      </c>
      <c r="V1043" s="13">
        <v>1.2623253088506279</v>
      </c>
      <c r="W1043" s="13">
        <v>-0.16085856496638429</v>
      </c>
      <c r="X1043" s="13" t="s">
        <v>725</v>
      </c>
      <c r="Y1043" s="13">
        <v>-9.3727250163695097E-2</v>
      </c>
      <c r="Z1043" s="13">
        <v>0.20490022726499091</v>
      </c>
      <c r="AA1043" s="13" t="s">
        <v>725</v>
      </c>
      <c r="AB1043" s="13">
        <v>0.17479800904706178</v>
      </c>
      <c r="AC1043" s="151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277</v>
      </c>
      <c r="C1044" s="46"/>
      <c r="D1044" s="44">
        <v>0</v>
      </c>
      <c r="E1044" s="44">
        <v>0</v>
      </c>
      <c r="F1044" s="44">
        <v>0</v>
      </c>
      <c r="G1044" s="44">
        <v>0</v>
      </c>
      <c r="H1044" s="44">
        <v>0.23</v>
      </c>
      <c r="I1044" s="44">
        <v>0</v>
      </c>
      <c r="J1044" s="44">
        <v>0.49</v>
      </c>
      <c r="K1044" s="44">
        <v>0.67</v>
      </c>
      <c r="L1044" s="44">
        <v>1.71</v>
      </c>
      <c r="M1044" s="44">
        <v>0</v>
      </c>
      <c r="N1044" s="44">
        <v>0</v>
      </c>
      <c r="O1044" s="44">
        <v>1.71</v>
      </c>
      <c r="P1044" s="44">
        <v>0.28999999999999998</v>
      </c>
      <c r="Q1044" s="44">
        <v>1.43</v>
      </c>
      <c r="R1044" s="44">
        <v>1.1399999999999999</v>
      </c>
      <c r="S1044" s="44">
        <v>0</v>
      </c>
      <c r="T1044" s="44">
        <v>1.43</v>
      </c>
      <c r="U1044" s="44">
        <v>0.69</v>
      </c>
      <c r="V1044" s="44">
        <v>10.69</v>
      </c>
      <c r="W1044" s="44">
        <v>1.43</v>
      </c>
      <c r="X1044" s="44">
        <v>8.49</v>
      </c>
      <c r="Y1044" s="44">
        <v>0.86</v>
      </c>
      <c r="Z1044" s="44">
        <v>1.68</v>
      </c>
      <c r="AA1044" s="44">
        <v>0</v>
      </c>
      <c r="AB1044" s="44">
        <v>1.43</v>
      </c>
      <c r="AC1044" s="151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BM1045" s="55"/>
    </row>
    <row r="1046" spans="1:65" ht="15">
      <c r="B1046" s="8" t="s">
        <v>527</v>
      </c>
      <c r="BM1046" s="27" t="s">
        <v>66</v>
      </c>
    </row>
    <row r="1047" spans="1:65" ht="15">
      <c r="A1047" s="24" t="s">
        <v>35</v>
      </c>
      <c r="B1047" s="18" t="s">
        <v>110</v>
      </c>
      <c r="C1047" s="15" t="s">
        <v>111</v>
      </c>
      <c r="D1047" s="16" t="s">
        <v>236</v>
      </c>
      <c r="E1047" s="17" t="s">
        <v>236</v>
      </c>
      <c r="F1047" s="17" t="s">
        <v>236</v>
      </c>
      <c r="G1047" s="17" t="s">
        <v>236</v>
      </c>
      <c r="H1047" s="17" t="s">
        <v>236</v>
      </c>
      <c r="I1047" s="17" t="s">
        <v>236</v>
      </c>
      <c r="J1047" s="17" t="s">
        <v>236</v>
      </c>
      <c r="K1047" s="17" t="s">
        <v>236</v>
      </c>
      <c r="L1047" s="17" t="s">
        <v>236</v>
      </c>
      <c r="M1047" s="17" t="s">
        <v>236</v>
      </c>
      <c r="N1047" s="17" t="s">
        <v>236</v>
      </c>
      <c r="O1047" s="17" t="s">
        <v>236</v>
      </c>
      <c r="P1047" s="17" t="s">
        <v>236</v>
      </c>
      <c r="Q1047" s="17" t="s">
        <v>236</v>
      </c>
      <c r="R1047" s="17" t="s">
        <v>236</v>
      </c>
      <c r="S1047" s="17" t="s">
        <v>236</v>
      </c>
      <c r="T1047" s="17" t="s">
        <v>236</v>
      </c>
      <c r="U1047" s="17" t="s">
        <v>236</v>
      </c>
      <c r="V1047" s="17" t="s">
        <v>236</v>
      </c>
      <c r="W1047" s="17" t="s">
        <v>236</v>
      </c>
      <c r="X1047" s="17" t="s">
        <v>236</v>
      </c>
      <c r="Y1047" s="17" t="s">
        <v>236</v>
      </c>
      <c r="Z1047" s="17" t="s">
        <v>236</v>
      </c>
      <c r="AA1047" s="17" t="s">
        <v>236</v>
      </c>
      <c r="AB1047" s="151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237</v>
      </c>
      <c r="C1048" s="9" t="s">
        <v>237</v>
      </c>
      <c r="D1048" s="149" t="s">
        <v>239</v>
      </c>
      <c r="E1048" s="150" t="s">
        <v>241</v>
      </c>
      <c r="F1048" s="150" t="s">
        <v>242</v>
      </c>
      <c r="G1048" s="150" t="s">
        <v>243</v>
      </c>
      <c r="H1048" s="150" t="s">
        <v>244</v>
      </c>
      <c r="I1048" s="150" t="s">
        <v>245</v>
      </c>
      <c r="J1048" s="150" t="s">
        <v>246</v>
      </c>
      <c r="K1048" s="150" t="s">
        <v>248</v>
      </c>
      <c r="L1048" s="150" t="s">
        <v>249</v>
      </c>
      <c r="M1048" s="150" t="s">
        <v>250</v>
      </c>
      <c r="N1048" s="150" t="s">
        <v>251</v>
      </c>
      <c r="O1048" s="150" t="s">
        <v>252</v>
      </c>
      <c r="P1048" s="150" t="s">
        <v>253</v>
      </c>
      <c r="Q1048" s="150" t="s">
        <v>254</v>
      </c>
      <c r="R1048" s="150" t="s">
        <v>255</v>
      </c>
      <c r="S1048" s="150" t="s">
        <v>256</v>
      </c>
      <c r="T1048" s="150" t="s">
        <v>257</v>
      </c>
      <c r="U1048" s="150" t="s">
        <v>258</v>
      </c>
      <c r="V1048" s="150" t="s">
        <v>259</v>
      </c>
      <c r="W1048" s="150" t="s">
        <v>260</v>
      </c>
      <c r="X1048" s="150" t="s">
        <v>261</v>
      </c>
      <c r="Y1048" s="150" t="s">
        <v>263</v>
      </c>
      <c r="Z1048" s="150" t="s">
        <v>264</v>
      </c>
      <c r="AA1048" s="150" t="s">
        <v>266</v>
      </c>
      <c r="AB1048" s="151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287</v>
      </c>
      <c r="E1049" s="11" t="s">
        <v>287</v>
      </c>
      <c r="F1049" s="11" t="s">
        <v>287</v>
      </c>
      <c r="G1049" s="11" t="s">
        <v>287</v>
      </c>
      <c r="H1049" s="11" t="s">
        <v>287</v>
      </c>
      <c r="I1049" s="11" t="s">
        <v>288</v>
      </c>
      <c r="J1049" s="11" t="s">
        <v>288</v>
      </c>
      <c r="K1049" s="11" t="s">
        <v>288</v>
      </c>
      <c r="L1049" s="11" t="s">
        <v>287</v>
      </c>
      <c r="M1049" s="11" t="s">
        <v>287</v>
      </c>
      <c r="N1049" s="11" t="s">
        <v>288</v>
      </c>
      <c r="O1049" s="11" t="s">
        <v>288</v>
      </c>
      <c r="P1049" s="11" t="s">
        <v>288</v>
      </c>
      <c r="Q1049" s="11" t="s">
        <v>288</v>
      </c>
      <c r="R1049" s="11" t="s">
        <v>288</v>
      </c>
      <c r="S1049" s="11" t="s">
        <v>288</v>
      </c>
      <c r="T1049" s="11" t="s">
        <v>287</v>
      </c>
      <c r="U1049" s="11" t="s">
        <v>287</v>
      </c>
      <c r="V1049" s="11" t="s">
        <v>114</v>
      </c>
      <c r="W1049" s="11" t="s">
        <v>287</v>
      </c>
      <c r="X1049" s="11" t="s">
        <v>114</v>
      </c>
      <c r="Y1049" s="11" t="s">
        <v>288</v>
      </c>
      <c r="Z1049" s="11" t="s">
        <v>114</v>
      </c>
      <c r="AA1049" s="11" t="s">
        <v>287</v>
      </c>
      <c r="AB1049" s="151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151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</v>
      </c>
    </row>
    <row r="1051" spans="1:65">
      <c r="A1051" s="29"/>
      <c r="B1051" s="18">
        <v>1</v>
      </c>
      <c r="C1051" s="14">
        <v>1</v>
      </c>
      <c r="D1051" s="145">
        <v>1.7</v>
      </c>
      <c r="E1051" s="21">
        <v>1.6</v>
      </c>
      <c r="F1051" s="21">
        <v>1.9</v>
      </c>
      <c r="G1051" s="21">
        <v>1.8</v>
      </c>
      <c r="H1051" s="145" t="s">
        <v>95</v>
      </c>
      <c r="I1051" s="21">
        <v>2</v>
      </c>
      <c r="J1051" s="21">
        <v>1.9</v>
      </c>
      <c r="K1051" s="21">
        <v>1.9</v>
      </c>
      <c r="L1051" s="21">
        <v>2.1</v>
      </c>
      <c r="M1051" s="21">
        <v>1.9</v>
      </c>
      <c r="N1051" s="21">
        <v>1.8</v>
      </c>
      <c r="O1051" s="21">
        <v>1.7</v>
      </c>
      <c r="P1051" s="21">
        <v>1.8</v>
      </c>
      <c r="Q1051" s="21">
        <v>1.8</v>
      </c>
      <c r="R1051" s="21">
        <v>1.7</v>
      </c>
      <c r="S1051" s="21">
        <v>1.87</v>
      </c>
      <c r="T1051" s="145">
        <v>2.2000000000000002</v>
      </c>
      <c r="U1051" s="21">
        <v>2.21</v>
      </c>
      <c r="V1051" s="145" t="s">
        <v>103</v>
      </c>
      <c r="W1051" s="21">
        <v>1.7</v>
      </c>
      <c r="X1051" s="21"/>
      <c r="Y1051" s="145" t="s">
        <v>101</v>
      </c>
      <c r="Z1051" s="21">
        <v>1.7571630072039492</v>
      </c>
      <c r="AA1051" s="21">
        <v>1.7</v>
      </c>
      <c r="AB1051" s="151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>
        <v>1</v>
      </c>
      <c r="C1052" s="9">
        <v>2</v>
      </c>
      <c r="D1052" s="146">
        <v>1.4</v>
      </c>
      <c r="E1052" s="11">
        <v>1.7</v>
      </c>
      <c r="F1052" s="11">
        <v>1.9</v>
      </c>
      <c r="G1052" s="11">
        <v>1.8</v>
      </c>
      <c r="H1052" s="146" t="s">
        <v>95</v>
      </c>
      <c r="I1052" s="11">
        <v>1.9</v>
      </c>
      <c r="J1052" s="11">
        <v>1.9</v>
      </c>
      <c r="K1052" s="11">
        <v>2</v>
      </c>
      <c r="L1052" s="11">
        <v>2.1</v>
      </c>
      <c r="M1052" s="11">
        <v>1.9</v>
      </c>
      <c r="N1052" s="11">
        <v>1.9</v>
      </c>
      <c r="O1052" s="11">
        <v>1.8</v>
      </c>
      <c r="P1052" s="11">
        <v>1.8</v>
      </c>
      <c r="Q1052" s="11">
        <v>1.9</v>
      </c>
      <c r="R1052" s="11">
        <v>1.8</v>
      </c>
      <c r="S1052" s="11">
        <v>2.02</v>
      </c>
      <c r="T1052" s="146">
        <v>2.2999999999999998</v>
      </c>
      <c r="U1052" s="11">
        <v>2.2599999999999998</v>
      </c>
      <c r="V1052" s="146" t="s">
        <v>103</v>
      </c>
      <c r="W1052" s="11">
        <v>1.6</v>
      </c>
      <c r="X1052" s="11"/>
      <c r="Y1052" s="146" t="s">
        <v>101</v>
      </c>
      <c r="Z1052" s="11">
        <v>1.7802050270046375</v>
      </c>
      <c r="AA1052" s="11">
        <v>1.7</v>
      </c>
      <c r="AB1052" s="151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34</v>
      </c>
    </row>
    <row r="1053" spans="1:65">
      <c r="A1053" s="29"/>
      <c r="B1053" s="19">
        <v>1</v>
      </c>
      <c r="C1053" s="9">
        <v>3</v>
      </c>
      <c r="D1053" s="146">
        <v>1.4</v>
      </c>
      <c r="E1053" s="11">
        <v>1.7</v>
      </c>
      <c r="F1053" s="11">
        <v>1.9</v>
      </c>
      <c r="G1053" s="11">
        <v>1.8</v>
      </c>
      <c r="H1053" s="146" t="s">
        <v>95</v>
      </c>
      <c r="I1053" s="11">
        <v>2</v>
      </c>
      <c r="J1053" s="147">
        <v>2.2000000000000002</v>
      </c>
      <c r="K1053" s="11">
        <v>2.0299999999999998</v>
      </c>
      <c r="L1053" s="11">
        <v>2</v>
      </c>
      <c r="M1053" s="11">
        <v>1.9</v>
      </c>
      <c r="N1053" s="11">
        <v>1.9</v>
      </c>
      <c r="O1053" s="11">
        <v>1.7</v>
      </c>
      <c r="P1053" s="11">
        <v>1.8</v>
      </c>
      <c r="Q1053" s="11">
        <v>1.9</v>
      </c>
      <c r="R1053" s="11">
        <v>1.8</v>
      </c>
      <c r="S1053" s="11">
        <v>1.96</v>
      </c>
      <c r="T1053" s="146">
        <v>2.2999999999999998</v>
      </c>
      <c r="U1053" s="147">
        <v>2.36</v>
      </c>
      <c r="V1053" s="146" t="s">
        <v>103</v>
      </c>
      <c r="W1053" s="11">
        <v>1.4</v>
      </c>
      <c r="X1053" s="11"/>
      <c r="Y1053" s="146" t="s">
        <v>101</v>
      </c>
      <c r="Z1053" s="11">
        <v>1.8284690328424071</v>
      </c>
      <c r="AA1053" s="11">
        <v>1.6</v>
      </c>
      <c r="AB1053" s="151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16</v>
      </c>
    </row>
    <row r="1054" spans="1:65">
      <c r="A1054" s="29"/>
      <c r="B1054" s="19">
        <v>1</v>
      </c>
      <c r="C1054" s="9">
        <v>4</v>
      </c>
      <c r="D1054" s="146">
        <v>1.5</v>
      </c>
      <c r="E1054" s="11">
        <v>1.6</v>
      </c>
      <c r="F1054" s="11">
        <v>2</v>
      </c>
      <c r="G1054" s="11">
        <v>2</v>
      </c>
      <c r="H1054" s="146" t="s">
        <v>95</v>
      </c>
      <c r="I1054" s="11">
        <v>1.9</v>
      </c>
      <c r="J1054" s="11">
        <v>1.8</v>
      </c>
      <c r="K1054" s="11">
        <v>1.9699999999999998</v>
      </c>
      <c r="L1054" s="11">
        <v>2.1</v>
      </c>
      <c r="M1054" s="11">
        <v>1.9</v>
      </c>
      <c r="N1054" s="11">
        <v>1.8</v>
      </c>
      <c r="O1054" s="11">
        <v>1.7</v>
      </c>
      <c r="P1054" s="11">
        <v>1.7</v>
      </c>
      <c r="Q1054" s="11">
        <v>1.8</v>
      </c>
      <c r="R1054" s="11">
        <v>1.8</v>
      </c>
      <c r="S1054" s="11">
        <v>2.0299999999999998</v>
      </c>
      <c r="T1054" s="146">
        <v>2.2000000000000002</v>
      </c>
      <c r="U1054" s="11">
        <v>2.16</v>
      </c>
      <c r="V1054" s="146" t="s">
        <v>103</v>
      </c>
      <c r="W1054" s="11">
        <v>1.5</v>
      </c>
      <c r="X1054" s="11"/>
      <c r="Y1054" s="146" t="s">
        <v>101</v>
      </c>
      <c r="Z1054" s="11">
        <v>1.73964073228645</v>
      </c>
      <c r="AA1054" s="11">
        <v>1.6</v>
      </c>
      <c r="AB1054" s="151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1.85119664355471</v>
      </c>
    </row>
    <row r="1055" spans="1:65">
      <c r="A1055" s="29"/>
      <c r="B1055" s="19">
        <v>1</v>
      </c>
      <c r="C1055" s="9">
        <v>5</v>
      </c>
      <c r="D1055" s="146">
        <v>1.3</v>
      </c>
      <c r="E1055" s="11">
        <v>1.8</v>
      </c>
      <c r="F1055" s="11">
        <v>1.8</v>
      </c>
      <c r="G1055" s="11">
        <v>1.9</v>
      </c>
      <c r="H1055" s="146" t="s">
        <v>95</v>
      </c>
      <c r="I1055" s="11">
        <v>1.8</v>
      </c>
      <c r="J1055" s="11">
        <v>1.9</v>
      </c>
      <c r="K1055" s="11">
        <v>2.0699999999999998</v>
      </c>
      <c r="L1055" s="11">
        <v>2</v>
      </c>
      <c r="M1055" s="11">
        <v>1.9</v>
      </c>
      <c r="N1055" s="11">
        <v>1.9</v>
      </c>
      <c r="O1055" s="11">
        <v>1.8</v>
      </c>
      <c r="P1055" s="11">
        <v>1.8</v>
      </c>
      <c r="Q1055" s="11">
        <v>1.8</v>
      </c>
      <c r="R1055" s="11">
        <v>1.8</v>
      </c>
      <c r="S1055" s="11">
        <v>1.92</v>
      </c>
      <c r="T1055" s="146">
        <v>2.2999999999999998</v>
      </c>
      <c r="U1055" s="11">
        <v>2.12</v>
      </c>
      <c r="V1055" s="146" t="s">
        <v>103</v>
      </c>
      <c r="W1055" s="11">
        <v>1.7</v>
      </c>
      <c r="X1055" s="11"/>
      <c r="Y1055" s="146" t="s">
        <v>101</v>
      </c>
      <c r="Z1055" s="11">
        <v>1.8005520637282597</v>
      </c>
      <c r="AA1055" s="11">
        <v>1.8</v>
      </c>
      <c r="AB1055" s="151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68</v>
      </c>
    </row>
    <row r="1056" spans="1:65">
      <c r="A1056" s="29"/>
      <c r="B1056" s="19">
        <v>1</v>
      </c>
      <c r="C1056" s="9">
        <v>6</v>
      </c>
      <c r="D1056" s="146">
        <v>1.5</v>
      </c>
      <c r="E1056" s="11">
        <v>1.8</v>
      </c>
      <c r="F1056" s="11">
        <v>1.8</v>
      </c>
      <c r="G1056" s="11">
        <v>1.8</v>
      </c>
      <c r="H1056" s="146" t="s">
        <v>95</v>
      </c>
      <c r="I1056" s="11">
        <v>1.9</v>
      </c>
      <c r="J1056" s="11">
        <v>1.9</v>
      </c>
      <c r="K1056" s="11">
        <v>1.9299999999999997</v>
      </c>
      <c r="L1056" s="11">
        <v>2.1</v>
      </c>
      <c r="M1056" s="11">
        <v>1.9</v>
      </c>
      <c r="N1056" s="11">
        <v>1.8</v>
      </c>
      <c r="O1056" s="11">
        <v>1.7</v>
      </c>
      <c r="P1056" s="11">
        <v>1.8</v>
      </c>
      <c r="Q1056" s="11">
        <v>1.8</v>
      </c>
      <c r="R1056" s="11">
        <v>1.8</v>
      </c>
      <c r="S1056" s="11">
        <v>1.89</v>
      </c>
      <c r="T1056" s="146">
        <v>2.2999999999999998</v>
      </c>
      <c r="U1056" s="11">
        <v>2.13</v>
      </c>
      <c r="V1056" s="146" t="s">
        <v>103</v>
      </c>
      <c r="W1056" s="11">
        <v>1.6</v>
      </c>
      <c r="X1056" s="146">
        <v>4.3799000000000001</v>
      </c>
      <c r="Y1056" s="146" t="s">
        <v>101</v>
      </c>
      <c r="Z1056" s="11">
        <v>1.7972076408429543</v>
      </c>
      <c r="AA1056" s="11">
        <v>1.6</v>
      </c>
      <c r="AB1056" s="151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20" t="s">
        <v>273</v>
      </c>
      <c r="C1057" s="12"/>
      <c r="D1057" s="22">
        <v>1.4666666666666668</v>
      </c>
      <c r="E1057" s="22">
        <v>1.7000000000000002</v>
      </c>
      <c r="F1057" s="22">
        <v>1.8833333333333335</v>
      </c>
      <c r="G1057" s="22">
        <v>1.8500000000000003</v>
      </c>
      <c r="H1057" s="22" t="s">
        <v>725</v>
      </c>
      <c r="I1057" s="22">
        <v>1.916666666666667</v>
      </c>
      <c r="J1057" s="22">
        <v>1.9333333333333333</v>
      </c>
      <c r="K1057" s="22">
        <v>1.9833333333333332</v>
      </c>
      <c r="L1057" s="22">
        <v>2.0666666666666669</v>
      </c>
      <c r="M1057" s="22">
        <v>1.9000000000000001</v>
      </c>
      <c r="N1057" s="22">
        <v>1.8499999999999999</v>
      </c>
      <c r="O1057" s="22">
        <v>1.7333333333333334</v>
      </c>
      <c r="P1057" s="22">
        <v>1.7833333333333334</v>
      </c>
      <c r="Q1057" s="22">
        <v>1.8333333333333333</v>
      </c>
      <c r="R1057" s="22">
        <v>1.7833333333333334</v>
      </c>
      <c r="S1057" s="22">
        <v>1.9483333333333333</v>
      </c>
      <c r="T1057" s="22">
        <v>2.2666666666666671</v>
      </c>
      <c r="U1057" s="22">
        <v>2.2066666666666666</v>
      </c>
      <c r="V1057" s="22" t="s">
        <v>725</v>
      </c>
      <c r="W1057" s="22">
        <v>1.5833333333333333</v>
      </c>
      <c r="X1057" s="22">
        <v>4.3799000000000001</v>
      </c>
      <c r="Y1057" s="22" t="s">
        <v>725</v>
      </c>
      <c r="Z1057" s="22">
        <v>1.7838729173181098</v>
      </c>
      <c r="AA1057" s="22">
        <v>1.6666666666666667</v>
      </c>
      <c r="AB1057" s="151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274</v>
      </c>
      <c r="C1058" s="28"/>
      <c r="D1058" s="11">
        <v>1.45</v>
      </c>
      <c r="E1058" s="11">
        <v>1.7</v>
      </c>
      <c r="F1058" s="11">
        <v>1.9</v>
      </c>
      <c r="G1058" s="11">
        <v>1.8</v>
      </c>
      <c r="H1058" s="11" t="s">
        <v>725</v>
      </c>
      <c r="I1058" s="11">
        <v>1.9</v>
      </c>
      <c r="J1058" s="11">
        <v>1.9</v>
      </c>
      <c r="K1058" s="11">
        <v>1.9849999999999999</v>
      </c>
      <c r="L1058" s="11">
        <v>2.1</v>
      </c>
      <c r="M1058" s="11">
        <v>1.9</v>
      </c>
      <c r="N1058" s="11">
        <v>1.85</v>
      </c>
      <c r="O1058" s="11">
        <v>1.7</v>
      </c>
      <c r="P1058" s="11">
        <v>1.8</v>
      </c>
      <c r="Q1058" s="11">
        <v>1.8</v>
      </c>
      <c r="R1058" s="11">
        <v>1.8</v>
      </c>
      <c r="S1058" s="11">
        <v>1.94</v>
      </c>
      <c r="T1058" s="11">
        <v>2.2999999999999998</v>
      </c>
      <c r="U1058" s="11">
        <v>2.1850000000000001</v>
      </c>
      <c r="V1058" s="11" t="s">
        <v>725</v>
      </c>
      <c r="W1058" s="11">
        <v>1.6</v>
      </c>
      <c r="X1058" s="11">
        <v>4.3799000000000001</v>
      </c>
      <c r="Y1058" s="11" t="s">
        <v>725</v>
      </c>
      <c r="Z1058" s="11">
        <v>1.7887063339237959</v>
      </c>
      <c r="AA1058" s="11">
        <v>1.65</v>
      </c>
      <c r="AB1058" s="151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275</v>
      </c>
      <c r="C1059" s="28"/>
      <c r="D1059" s="23">
        <v>0.13662601021279464</v>
      </c>
      <c r="E1059" s="23">
        <v>8.9442719099991574E-2</v>
      </c>
      <c r="F1059" s="23">
        <v>7.527726527090807E-2</v>
      </c>
      <c r="G1059" s="23">
        <v>8.3666002653407526E-2</v>
      </c>
      <c r="H1059" s="23" t="s">
        <v>725</v>
      </c>
      <c r="I1059" s="23">
        <v>7.5277265270908097E-2</v>
      </c>
      <c r="J1059" s="23">
        <v>0.13662601021279472</v>
      </c>
      <c r="K1059" s="23">
        <v>6.3140055960275068E-2</v>
      </c>
      <c r="L1059" s="23">
        <v>5.1639777949432274E-2</v>
      </c>
      <c r="M1059" s="23">
        <v>2.4323767777952469E-16</v>
      </c>
      <c r="N1059" s="23">
        <v>5.4772255750516544E-2</v>
      </c>
      <c r="O1059" s="23">
        <v>5.1639777949432274E-2</v>
      </c>
      <c r="P1059" s="23">
        <v>4.0824829046386339E-2</v>
      </c>
      <c r="Q1059" s="23">
        <v>5.1639777949432156E-2</v>
      </c>
      <c r="R1059" s="23">
        <v>4.0824829046386339E-2</v>
      </c>
      <c r="S1059" s="23">
        <v>6.6758270399004949E-2</v>
      </c>
      <c r="T1059" s="23">
        <v>5.1639777949432045E-2</v>
      </c>
      <c r="U1059" s="23">
        <v>9.1578745714639753E-2</v>
      </c>
      <c r="V1059" s="23" t="s">
        <v>725</v>
      </c>
      <c r="W1059" s="23">
        <v>0.11690451944500123</v>
      </c>
      <c r="X1059" s="23" t="s">
        <v>725</v>
      </c>
      <c r="Y1059" s="23" t="s">
        <v>725</v>
      </c>
      <c r="Z1059" s="23">
        <v>3.2025556065882511E-2</v>
      </c>
      <c r="AA1059" s="23">
        <v>8.1649658092772567E-2</v>
      </c>
      <c r="AB1059" s="202"/>
      <c r="AC1059" s="203"/>
      <c r="AD1059" s="203"/>
      <c r="AE1059" s="203"/>
      <c r="AF1059" s="203"/>
      <c r="AG1059" s="203"/>
      <c r="AH1059" s="203"/>
      <c r="AI1059" s="203"/>
      <c r="AJ1059" s="203"/>
      <c r="AK1059" s="203"/>
      <c r="AL1059" s="203"/>
      <c r="AM1059" s="203"/>
      <c r="AN1059" s="203"/>
      <c r="AO1059" s="203"/>
      <c r="AP1059" s="203"/>
      <c r="AQ1059" s="203"/>
      <c r="AR1059" s="203"/>
      <c r="AS1059" s="203"/>
      <c r="AT1059" s="203"/>
      <c r="AU1059" s="203"/>
      <c r="AV1059" s="203"/>
      <c r="AW1059" s="203"/>
      <c r="AX1059" s="203"/>
      <c r="AY1059" s="203"/>
      <c r="AZ1059" s="203"/>
      <c r="BA1059" s="203"/>
      <c r="BB1059" s="203"/>
      <c r="BC1059" s="203"/>
      <c r="BD1059" s="203"/>
      <c r="BE1059" s="203"/>
      <c r="BF1059" s="203"/>
      <c r="BG1059" s="203"/>
      <c r="BH1059" s="203"/>
      <c r="BI1059" s="203"/>
      <c r="BJ1059" s="203"/>
      <c r="BK1059" s="203"/>
      <c r="BL1059" s="203"/>
      <c r="BM1059" s="56"/>
    </row>
    <row r="1060" spans="1:65">
      <c r="A1060" s="29"/>
      <c r="B1060" s="3" t="s">
        <v>86</v>
      </c>
      <c r="C1060" s="28"/>
      <c r="D1060" s="13">
        <v>9.3154097872359967E-2</v>
      </c>
      <c r="E1060" s="13">
        <v>5.261336417646563E-2</v>
      </c>
      <c r="F1060" s="13">
        <v>3.9970229347384811E-2</v>
      </c>
      <c r="G1060" s="13">
        <v>4.5224866299139195E-2</v>
      </c>
      <c r="H1060" s="13" t="s">
        <v>725</v>
      </c>
      <c r="I1060" s="13">
        <v>3.9275094923952043E-2</v>
      </c>
      <c r="J1060" s="13">
        <v>7.0668625972135204E-2</v>
      </c>
      <c r="K1060" s="13">
        <v>3.1835322332911802E-2</v>
      </c>
      <c r="L1060" s="13">
        <v>2.4986989330370451E-2</v>
      </c>
      <c r="M1060" s="13">
        <v>1.2801983041027614E-16</v>
      </c>
      <c r="N1060" s="13">
        <v>2.9606624730008944E-2</v>
      </c>
      <c r="O1060" s="13">
        <v>2.9792179586210926E-2</v>
      </c>
      <c r="P1060" s="13">
        <v>2.2892427502646542E-2</v>
      </c>
      <c r="Q1060" s="13">
        <v>2.8167151608781176E-2</v>
      </c>
      <c r="R1060" s="13">
        <v>2.2892427502646542E-2</v>
      </c>
      <c r="S1060" s="13">
        <v>3.4264296184262591E-2</v>
      </c>
      <c r="T1060" s="13">
        <v>2.2782254977690604E-2</v>
      </c>
      <c r="U1060" s="13">
        <v>4.1500942166755178E-2</v>
      </c>
      <c r="V1060" s="13" t="s">
        <v>725</v>
      </c>
      <c r="W1060" s="13">
        <v>7.3834433333684987E-2</v>
      </c>
      <c r="X1060" s="13" t="s">
        <v>725</v>
      </c>
      <c r="Y1060" s="13" t="s">
        <v>725</v>
      </c>
      <c r="Z1060" s="13">
        <v>1.7952823743761979E-2</v>
      </c>
      <c r="AA1060" s="13">
        <v>4.8989794855663536E-2</v>
      </c>
      <c r="AB1060" s="151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276</v>
      </c>
      <c r="C1061" s="28"/>
      <c r="D1061" s="13">
        <v>-0.20771968133523622</v>
      </c>
      <c r="E1061" s="13">
        <v>-8.1675085184023777E-2</v>
      </c>
      <c r="F1061" s="13">
        <v>1.7359954649071696E-2</v>
      </c>
      <c r="G1061" s="13">
        <v>-6.4641622967287482E-4</v>
      </c>
      <c r="H1061" s="13" t="s">
        <v>725</v>
      </c>
      <c r="I1061" s="13">
        <v>3.5366325527816267E-2</v>
      </c>
      <c r="J1061" s="13">
        <v>4.4369510967188441E-2</v>
      </c>
      <c r="K1061" s="13">
        <v>7.1379067285305409E-2</v>
      </c>
      <c r="L1061" s="13">
        <v>0.11639499448216717</v>
      </c>
      <c r="M1061" s="13">
        <v>2.636314008844387E-2</v>
      </c>
      <c r="N1061" s="13">
        <v>-6.4641622967309686E-4</v>
      </c>
      <c r="O1061" s="13">
        <v>-6.3668714305279206E-2</v>
      </c>
      <c r="P1061" s="13">
        <v>-3.6659157987162239E-2</v>
      </c>
      <c r="Q1061" s="13">
        <v>-9.6496016690453823E-3</v>
      </c>
      <c r="R1061" s="13">
        <v>-3.6659157987162239E-2</v>
      </c>
      <c r="S1061" s="13">
        <v>5.2472377862623487E-2</v>
      </c>
      <c r="T1061" s="13">
        <v>0.22443321975463504</v>
      </c>
      <c r="U1061" s="13">
        <v>0.19202175217289441</v>
      </c>
      <c r="V1061" s="13" t="s">
        <v>725</v>
      </c>
      <c r="W1061" s="13">
        <v>-0.14469738325963011</v>
      </c>
      <c r="X1061" s="13">
        <v>1.3659831143544081</v>
      </c>
      <c r="Y1061" s="13" t="s">
        <v>725</v>
      </c>
      <c r="Z1061" s="13">
        <v>-3.6367679506658868E-2</v>
      </c>
      <c r="AA1061" s="13">
        <v>-9.9681456062768459E-2</v>
      </c>
      <c r="AB1061" s="151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277</v>
      </c>
      <c r="C1062" s="46"/>
      <c r="D1062" s="44">
        <v>2.16</v>
      </c>
      <c r="E1062" s="44">
        <v>0.9</v>
      </c>
      <c r="F1062" s="44">
        <v>0.09</v>
      </c>
      <c r="G1062" s="44">
        <v>0.09</v>
      </c>
      <c r="H1062" s="44">
        <v>16.899999999999999</v>
      </c>
      <c r="I1062" s="44">
        <v>0.27</v>
      </c>
      <c r="J1062" s="44">
        <v>0.36</v>
      </c>
      <c r="K1062" s="44">
        <v>0.63</v>
      </c>
      <c r="L1062" s="44">
        <v>1.08</v>
      </c>
      <c r="M1062" s="44">
        <v>0.18</v>
      </c>
      <c r="N1062" s="44">
        <v>0.09</v>
      </c>
      <c r="O1062" s="44">
        <v>0.72</v>
      </c>
      <c r="P1062" s="44">
        <v>0.45</v>
      </c>
      <c r="Q1062" s="44">
        <v>0.18</v>
      </c>
      <c r="R1062" s="44">
        <v>0.45</v>
      </c>
      <c r="S1062" s="44">
        <v>0.44</v>
      </c>
      <c r="T1062" s="44">
        <v>2.16</v>
      </c>
      <c r="U1062" s="44">
        <v>1.83</v>
      </c>
      <c r="V1062" s="44">
        <v>3.42</v>
      </c>
      <c r="W1062" s="44">
        <v>1.53</v>
      </c>
      <c r="X1062" s="44">
        <v>13.56</v>
      </c>
      <c r="Y1062" s="44">
        <v>7.37</v>
      </c>
      <c r="Z1062" s="44">
        <v>0.45</v>
      </c>
      <c r="AA1062" s="44">
        <v>1.08</v>
      </c>
      <c r="AB1062" s="151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BM1063" s="55"/>
    </row>
    <row r="1064" spans="1:65" ht="15">
      <c r="B1064" s="8" t="s">
        <v>528</v>
      </c>
      <c r="BM1064" s="27" t="s">
        <v>66</v>
      </c>
    </row>
    <row r="1065" spans="1:65" ht="15">
      <c r="A1065" s="24" t="s">
        <v>38</v>
      </c>
      <c r="B1065" s="18" t="s">
        <v>110</v>
      </c>
      <c r="C1065" s="15" t="s">
        <v>111</v>
      </c>
      <c r="D1065" s="16" t="s">
        <v>236</v>
      </c>
      <c r="E1065" s="17" t="s">
        <v>236</v>
      </c>
      <c r="F1065" s="17" t="s">
        <v>236</v>
      </c>
      <c r="G1065" s="17" t="s">
        <v>236</v>
      </c>
      <c r="H1065" s="17" t="s">
        <v>236</v>
      </c>
      <c r="I1065" s="17" t="s">
        <v>236</v>
      </c>
      <c r="J1065" s="17" t="s">
        <v>236</v>
      </c>
      <c r="K1065" s="17" t="s">
        <v>236</v>
      </c>
      <c r="L1065" s="17" t="s">
        <v>236</v>
      </c>
      <c r="M1065" s="17" t="s">
        <v>236</v>
      </c>
      <c r="N1065" s="17" t="s">
        <v>236</v>
      </c>
      <c r="O1065" s="17" t="s">
        <v>236</v>
      </c>
      <c r="P1065" s="17" t="s">
        <v>236</v>
      </c>
      <c r="Q1065" s="17" t="s">
        <v>236</v>
      </c>
      <c r="R1065" s="17" t="s">
        <v>236</v>
      </c>
      <c r="S1065" s="17" t="s">
        <v>236</v>
      </c>
      <c r="T1065" s="17" t="s">
        <v>236</v>
      </c>
      <c r="U1065" s="17" t="s">
        <v>236</v>
      </c>
      <c r="V1065" s="17" t="s">
        <v>236</v>
      </c>
      <c r="W1065" s="17" t="s">
        <v>236</v>
      </c>
      <c r="X1065" s="17" t="s">
        <v>236</v>
      </c>
      <c r="Y1065" s="17" t="s">
        <v>236</v>
      </c>
      <c r="Z1065" s="17" t="s">
        <v>236</v>
      </c>
      <c r="AA1065" s="17" t="s">
        <v>236</v>
      </c>
      <c r="AB1065" s="17" t="s">
        <v>236</v>
      </c>
      <c r="AC1065" s="151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237</v>
      </c>
      <c r="C1066" s="9" t="s">
        <v>237</v>
      </c>
      <c r="D1066" s="149" t="s">
        <v>239</v>
      </c>
      <c r="E1066" s="150" t="s">
        <v>241</v>
      </c>
      <c r="F1066" s="150" t="s">
        <v>242</v>
      </c>
      <c r="G1066" s="150" t="s">
        <v>243</v>
      </c>
      <c r="H1066" s="150" t="s">
        <v>244</v>
      </c>
      <c r="I1066" s="150" t="s">
        <v>245</v>
      </c>
      <c r="J1066" s="150" t="s">
        <v>246</v>
      </c>
      <c r="K1066" s="150" t="s">
        <v>247</v>
      </c>
      <c r="L1066" s="150" t="s">
        <v>248</v>
      </c>
      <c r="M1066" s="150" t="s">
        <v>249</v>
      </c>
      <c r="N1066" s="150" t="s">
        <v>250</v>
      </c>
      <c r="O1066" s="150" t="s">
        <v>251</v>
      </c>
      <c r="P1066" s="150" t="s">
        <v>252</v>
      </c>
      <c r="Q1066" s="150" t="s">
        <v>253</v>
      </c>
      <c r="R1066" s="150" t="s">
        <v>254</v>
      </c>
      <c r="S1066" s="150" t="s">
        <v>255</v>
      </c>
      <c r="T1066" s="150" t="s">
        <v>256</v>
      </c>
      <c r="U1066" s="150" t="s">
        <v>257</v>
      </c>
      <c r="V1066" s="150" t="s">
        <v>258</v>
      </c>
      <c r="W1066" s="150" t="s">
        <v>260</v>
      </c>
      <c r="X1066" s="150" t="s">
        <v>261</v>
      </c>
      <c r="Y1066" s="150" t="s">
        <v>263</v>
      </c>
      <c r="Z1066" s="150" t="s">
        <v>264</v>
      </c>
      <c r="AA1066" s="150" t="s">
        <v>265</v>
      </c>
      <c r="AB1066" s="150" t="s">
        <v>266</v>
      </c>
      <c r="AC1066" s="151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287</v>
      </c>
      <c r="E1067" s="11" t="s">
        <v>287</v>
      </c>
      <c r="F1067" s="11" t="s">
        <v>287</v>
      </c>
      <c r="G1067" s="11" t="s">
        <v>287</v>
      </c>
      <c r="H1067" s="11" t="s">
        <v>287</v>
      </c>
      <c r="I1067" s="11" t="s">
        <v>288</v>
      </c>
      <c r="J1067" s="11" t="s">
        <v>288</v>
      </c>
      <c r="K1067" s="11" t="s">
        <v>287</v>
      </c>
      <c r="L1067" s="11" t="s">
        <v>288</v>
      </c>
      <c r="M1067" s="11" t="s">
        <v>287</v>
      </c>
      <c r="N1067" s="11" t="s">
        <v>287</v>
      </c>
      <c r="O1067" s="11" t="s">
        <v>288</v>
      </c>
      <c r="P1067" s="11" t="s">
        <v>288</v>
      </c>
      <c r="Q1067" s="11" t="s">
        <v>288</v>
      </c>
      <c r="R1067" s="11" t="s">
        <v>288</v>
      </c>
      <c r="S1067" s="11" t="s">
        <v>288</v>
      </c>
      <c r="T1067" s="11" t="s">
        <v>288</v>
      </c>
      <c r="U1067" s="11" t="s">
        <v>287</v>
      </c>
      <c r="V1067" s="11" t="s">
        <v>287</v>
      </c>
      <c r="W1067" s="11" t="s">
        <v>287</v>
      </c>
      <c r="X1067" s="11" t="s">
        <v>114</v>
      </c>
      <c r="Y1067" s="11" t="s">
        <v>288</v>
      </c>
      <c r="Z1067" s="11" t="s">
        <v>114</v>
      </c>
      <c r="AA1067" s="11" t="s">
        <v>114</v>
      </c>
      <c r="AB1067" s="11" t="s">
        <v>287</v>
      </c>
      <c r="AC1067" s="151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151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2</v>
      </c>
    </row>
    <row r="1069" spans="1:65">
      <c r="A1069" s="29"/>
      <c r="B1069" s="18">
        <v>1</v>
      </c>
      <c r="C1069" s="14">
        <v>1</v>
      </c>
      <c r="D1069" s="225">
        <v>16.2</v>
      </c>
      <c r="E1069" s="224">
        <v>14.6</v>
      </c>
      <c r="F1069" s="224">
        <v>14.9</v>
      </c>
      <c r="G1069" s="224">
        <v>14.39</v>
      </c>
      <c r="H1069" s="224">
        <v>14.335830981600941</v>
      </c>
      <c r="I1069" s="224">
        <v>14.6</v>
      </c>
      <c r="J1069" s="224">
        <v>15.5</v>
      </c>
      <c r="K1069" s="224">
        <v>14.796000000000001</v>
      </c>
      <c r="L1069" s="224">
        <v>14.8</v>
      </c>
      <c r="M1069" s="224">
        <v>14.1</v>
      </c>
      <c r="N1069" s="224">
        <v>15.35</v>
      </c>
      <c r="O1069" s="224">
        <v>14.8</v>
      </c>
      <c r="P1069" s="224">
        <v>13.4</v>
      </c>
      <c r="Q1069" s="224">
        <v>15</v>
      </c>
      <c r="R1069" s="224">
        <v>15.7</v>
      </c>
      <c r="S1069" s="224">
        <v>13.8</v>
      </c>
      <c r="T1069" s="224">
        <v>15.22</v>
      </c>
      <c r="U1069" s="225">
        <v>11.17</v>
      </c>
      <c r="V1069" s="224">
        <v>15.8</v>
      </c>
      <c r="W1069" s="224">
        <v>15.2</v>
      </c>
      <c r="X1069" s="225">
        <v>11.0517</v>
      </c>
      <c r="Y1069" s="225">
        <v>16</v>
      </c>
      <c r="Z1069" s="224">
        <v>14.95065908156527</v>
      </c>
      <c r="AA1069" s="225">
        <v>12.7</v>
      </c>
      <c r="AB1069" s="224">
        <v>14.16</v>
      </c>
      <c r="AC1069" s="221"/>
      <c r="AD1069" s="222"/>
      <c r="AE1069" s="222"/>
      <c r="AF1069" s="222"/>
      <c r="AG1069" s="222"/>
      <c r="AH1069" s="222"/>
      <c r="AI1069" s="222"/>
      <c r="AJ1069" s="222"/>
      <c r="AK1069" s="222"/>
      <c r="AL1069" s="222"/>
      <c r="AM1069" s="222"/>
      <c r="AN1069" s="222"/>
      <c r="AO1069" s="222"/>
      <c r="AP1069" s="222"/>
      <c r="AQ1069" s="222"/>
      <c r="AR1069" s="222"/>
      <c r="AS1069" s="222"/>
      <c r="AT1069" s="222"/>
      <c r="AU1069" s="222"/>
      <c r="AV1069" s="222"/>
      <c r="AW1069" s="222"/>
      <c r="AX1069" s="222"/>
      <c r="AY1069" s="222"/>
      <c r="AZ1069" s="222"/>
      <c r="BA1069" s="222"/>
      <c r="BB1069" s="222"/>
      <c r="BC1069" s="222"/>
      <c r="BD1069" s="222"/>
      <c r="BE1069" s="222"/>
      <c r="BF1069" s="222"/>
      <c r="BG1069" s="222"/>
      <c r="BH1069" s="222"/>
      <c r="BI1069" s="222"/>
      <c r="BJ1069" s="222"/>
      <c r="BK1069" s="222"/>
      <c r="BL1069" s="222"/>
      <c r="BM1069" s="226">
        <v>1</v>
      </c>
    </row>
    <row r="1070" spans="1:65">
      <c r="A1070" s="29"/>
      <c r="B1070" s="19">
        <v>1</v>
      </c>
      <c r="C1070" s="9">
        <v>2</v>
      </c>
      <c r="D1070" s="227">
        <v>16.399999999999999</v>
      </c>
      <c r="E1070" s="220">
        <v>14.8</v>
      </c>
      <c r="F1070" s="220">
        <v>15</v>
      </c>
      <c r="G1070" s="220">
        <v>14.48</v>
      </c>
      <c r="H1070" s="220">
        <v>14.549979542994629</v>
      </c>
      <c r="I1070" s="220">
        <v>14.3</v>
      </c>
      <c r="J1070" s="220">
        <v>16</v>
      </c>
      <c r="K1070" s="220">
        <v>14.443199999999999</v>
      </c>
      <c r="L1070" s="220">
        <v>15.5</v>
      </c>
      <c r="M1070" s="220">
        <v>14.4</v>
      </c>
      <c r="N1070" s="220">
        <v>15.550000000000002</v>
      </c>
      <c r="O1070" s="220">
        <v>15.1</v>
      </c>
      <c r="P1070" s="220">
        <v>13.6</v>
      </c>
      <c r="Q1070" s="220">
        <v>14.4</v>
      </c>
      <c r="R1070" s="220">
        <v>16.399999999999999</v>
      </c>
      <c r="S1070" s="220">
        <v>13.6</v>
      </c>
      <c r="T1070" s="220">
        <v>14.97</v>
      </c>
      <c r="U1070" s="227">
        <v>12.32</v>
      </c>
      <c r="V1070" s="220">
        <v>16.7</v>
      </c>
      <c r="W1070" s="220">
        <v>14.9</v>
      </c>
      <c r="X1070" s="227">
        <v>10.9034</v>
      </c>
      <c r="Y1070" s="227">
        <v>16</v>
      </c>
      <c r="Z1070" s="220">
        <v>14.989884170646681</v>
      </c>
      <c r="AA1070" s="227">
        <v>12.821</v>
      </c>
      <c r="AB1070" s="220">
        <v>13.66</v>
      </c>
      <c r="AC1070" s="221"/>
      <c r="AD1070" s="222"/>
      <c r="AE1070" s="222"/>
      <c r="AF1070" s="222"/>
      <c r="AG1070" s="222"/>
      <c r="AH1070" s="222"/>
      <c r="AI1070" s="222"/>
      <c r="AJ1070" s="222"/>
      <c r="AK1070" s="222"/>
      <c r="AL1070" s="222"/>
      <c r="AM1070" s="222"/>
      <c r="AN1070" s="222"/>
      <c r="AO1070" s="222"/>
      <c r="AP1070" s="222"/>
      <c r="AQ1070" s="222"/>
      <c r="AR1070" s="222"/>
      <c r="AS1070" s="222"/>
      <c r="AT1070" s="222"/>
      <c r="AU1070" s="222"/>
      <c r="AV1070" s="222"/>
      <c r="AW1070" s="222"/>
      <c r="AX1070" s="222"/>
      <c r="AY1070" s="222"/>
      <c r="AZ1070" s="222"/>
      <c r="BA1070" s="222"/>
      <c r="BB1070" s="222"/>
      <c r="BC1070" s="222"/>
      <c r="BD1070" s="222"/>
      <c r="BE1070" s="222"/>
      <c r="BF1070" s="222"/>
      <c r="BG1070" s="222"/>
      <c r="BH1070" s="222"/>
      <c r="BI1070" s="222"/>
      <c r="BJ1070" s="222"/>
      <c r="BK1070" s="222"/>
      <c r="BL1070" s="222"/>
      <c r="BM1070" s="226">
        <v>35</v>
      </c>
    </row>
    <row r="1071" spans="1:65">
      <c r="A1071" s="29"/>
      <c r="B1071" s="19">
        <v>1</v>
      </c>
      <c r="C1071" s="9">
        <v>3</v>
      </c>
      <c r="D1071" s="227">
        <v>16.399999999999999</v>
      </c>
      <c r="E1071" s="220">
        <v>14.9</v>
      </c>
      <c r="F1071" s="220">
        <v>14.9</v>
      </c>
      <c r="G1071" s="220">
        <v>14.31</v>
      </c>
      <c r="H1071" s="220">
        <v>14.553413878611302</v>
      </c>
      <c r="I1071" s="220">
        <v>14.4</v>
      </c>
      <c r="J1071" s="220">
        <v>16.3</v>
      </c>
      <c r="K1071" s="220">
        <v>14.937300000000002</v>
      </c>
      <c r="L1071" s="220">
        <v>15.299999999999999</v>
      </c>
      <c r="M1071" s="220">
        <v>14.3</v>
      </c>
      <c r="N1071" s="220">
        <v>15.43</v>
      </c>
      <c r="O1071" s="220">
        <v>15.299999999999999</v>
      </c>
      <c r="P1071" s="220">
        <v>13.6</v>
      </c>
      <c r="Q1071" s="220">
        <v>14.8</v>
      </c>
      <c r="R1071" s="220">
        <v>15.9</v>
      </c>
      <c r="S1071" s="220">
        <v>13.8</v>
      </c>
      <c r="T1071" s="220">
        <v>15.24</v>
      </c>
      <c r="U1071" s="227">
        <v>10.93</v>
      </c>
      <c r="V1071" s="220">
        <v>15.2</v>
      </c>
      <c r="W1071" s="220">
        <v>15.2</v>
      </c>
      <c r="X1071" s="227">
        <v>10.7545</v>
      </c>
      <c r="Y1071" s="227">
        <v>16</v>
      </c>
      <c r="Z1071" s="220">
        <v>14.377761462362001</v>
      </c>
      <c r="AA1071" s="227">
        <v>12.82</v>
      </c>
      <c r="AB1071" s="220">
        <v>14.49</v>
      </c>
      <c r="AC1071" s="221"/>
      <c r="AD1071" s="222"/>
      <c r="AE1071" s="222"/>
      <c r="AF1071" s="222"/>
      <c r="AG1071" s="222"/>
      <c r="AH1071" s="222"/>
      <c r="AI1071" s="222"/>
      <c r="AJ1071" s="222"/>
      <c r="AK1071" s="222"/>
      <c r="AL1071" s="222"/>
      <c r="AM1071" s="222"/>
      <c r="AN1071" s="222"/>
      <c r="AO1071" s="222"/>
      <c r="AP1071" s="222"/>
      <c r="AQ1071" s="222"/>
      <c r="AR1071" s="222"/>
      <c r="AS1071" s="222"/>
      <c r="AT1071" s="222"/>
      <c r="AU1071" s="222"/>
      <c r="AV1071" s="222"/>
      <c r="AW1071" s="222"/>
      <c r="AX1071" s="222"/>
      <c r="AY1071" s="222"/>
      <c r="AZ1071" s="222"/>
      <c r="BA1071" s="222"/>
      <c r="BB1071" s="222"/>
      <c r="BC1071" s="222"/>
      <c r="BD1071" s="222"/>
      <c r="BE1071" s="222"/>
      <c r="BF1071" s="222"/>
      <c r="BG1071" s="222"/>
      <c r="BH1071" s="222"/>
      <c r="BI1071" s="222"/>
      <c r="BJ1071" s="222"/>
      <c r="BK1071" s="222"/>
      <c r="BL1071" s="222"/>
      <c r="BM1071" s="226">
        <v>16</v>
      </c>
    </row>
    <row r="1072" spans="1:65">
      <c r="A1072" s="29"/>
      <c r="B1072" s="19">
        <v>1</v>
      </c>
      <c r="C1072" s="9">
        <v>4</v>
      </c>
      <c r="D1072" s="227">
        <v>16.600000000000001</v>
      </c>
      <c r="E1072" s="220">
        <v>14.5</v>
      </c>
      <c r="F1072" s="220">
        <v>15.299999999999999</v>
      </c>
      <c r="G1072" s="220">
        <v>14.85</v>
      </c>
      <c r="H1072" s="229">
        <v>14.005006070811042</v>
      </c>
      <c r="I1072" s="220">
        <v>14.3</v>
      </c>
      <c r="J1072" s="220">
        <v>15.7</v>
      </c>
      <c r="K1072" s="220">
        <v>14.724</v>
      </c>
      <c r="L1072" s="220">
        <v>14.9</v>
      </c>
      <c r="M1072" s="220">
        <v>14</v>
      </c>
      <c r="N1072" s="220">
        <v>15.05</v>
      </c>
      <c r="O1072" s="220">
        <v>15.6</v>
      </c>
      <c r="P1072" s="220">
        <v>14.1</v>
      </c>
      <c r="Q1072" s="220">
        <v>14.1</v>
      </c>
      <c r="R1072" s="220">
        <v>15.9</v>
      </c>
      <c r="S1072" s="220">
        <v>13.9</v>
      </c>
      <c r="T1072" s="220">
        <v>15.13</v>
      </c>
      <c r="U1072" s="227">
        <v>10.44</v>
      </c>
      <c r="V1072" s="220">
        <v>16.600000000000001</v>
      </c>
      <c r="W1072" s="220">
        <v>15.1</v>
      </c>
      <c r="X1072" s="227">
        <v>11.131500000000001</v>
      </c>
      <c r="Y1072" s="227">
        <v>16</v>
      </c>
      <c r="Z1072" s="220">
        <v>14.434415361100131</v>
      </c>
      <c r="AA1072" s="227">
        <v>12.493</v>
      </c>
      <c r="AB1072" s="220">
        <v>14.26</v>
      </c>
      <c r="AC1072" s="221"/>
      <c r="AD1072" s="222"/>
      <c r="AE1072" s="222"/>
      <c r="AF1072" s="222"/>
      <c r="AG1072" s="222"/>
      <c r="AH1072" s="222"/>
      <c r="AI1072" s="222"/>
      <c r="AJ1072" s="222"/>
      <c r="AK1072" s="222"/>
      <c r="AL1072" s="222"/>
      <c r="AM1072" s="222"/>
      <c r="AN1072" s="222"/>
      <c r="AO1072" s="222"/>
      <c r="AP1072" s="222"/>
      <c r="AQ1072" s="222"/>
      <c r="AR1072" s="222"/>
      <c r="AS1072" s="222"/>
      <c r="AT1072" s="222"/>
      <c r="AU1072" s="222"/>
      <c r="AV1072" s="222"/>
      <c r="AW1072" s="222"/>
      <c r="AX1072" s="222"/>
      <c r="AY1072" s="222"/>
      <c r="AZ1072" s="222"/>
      <c r="BA1072" s="222"/>
      <c r="BB1072" s="222"/>
      <c r="BC1072" s="222"/>
      <c r="BD1072" s="222"/>
      <c r="BE1072" s="222"/>
      <c r="BF1072" s="222"/>
      <c r="BG1072" s="222"/>
      <c r="BH1072" s="222"/>
      <c r="BI1072" s="222"/>
      <c r="BJ1072" s="222"/>
      <c r="BK1072" s="222"/>
      <c r="BL1072" s="222"/>
      <c r="BM1072" s="226">
        <v>14.849966256038016</v>
      </c>
    </row>
    <row r="1073" spans="1:65">
      <c r="A1073" s="29"/>
      <c r="B1073" s="19">
        <v>1</v>
      </c>
      <c r="C1073" s="9">
        <v>5</v>
      </c>
      <c r="D1073" s="227">
        <v>17</v>
      </c>
      <c r="E1073" s="220">
        <v>16.3</v>
      </c>
      <c r="F1073" s="220">
        <v>15.1</v>
      </c>
      <c r="G1073" s="220">
        <v>14.57</v>
      </c>
      <c r="H1073" s="220">
        <v>14.447485224600664</v>
      </c>
      <c r="I1073" s="220">
        <v>14.4</v>
      </c>
      <c r="J1073" s="220">
        <v>16</v>
      </c>
      <c r="K1073" s="220">
        <v>14.229799999999999</v>
      </c>
      <c r="L1073" s="220">
        <v>15</v>
      </c>
      <c r="M1073" s="220">
        <v>14.5</v>
      </c>
      <c r="N1073" s="220">
        <v>14.74</v>
      </c>
      <c r="O1073" s="220">
        <v>15.9</v>
      </c>
      <c r="P1073" s="220">
        <v>14</v>
      </c>
      <c r="Q1073" s="220">
        <v>14.7</v>
      </c>
      <c r="R1073" s="220">
        <v>15.6</v>
      </c>
      <c r="S1073" s="229">
        <v>14.5</v>
      </c>
      <c r="T1073" s="220">
        <v>15.370000000000001</v>
      </c>
      <c r="U1073" s="227">
        <v>11.06</v>
      </c>
      <c r="V1073" s="220">
        <v>16.399999999999999</v>
      </c>
      <c r="W1073" s="220">
        <v>15.2</v>
      </c>
      <c r="X1073" s="227">
        <v>11.3223</v>
      </c>
      <c r="Y1073" s="227">
        <v>16</v>
      </c>
      <c r="Z1073" s="220">
        <v>14.965321917231853</v>
      </c>
      <c r="AA1073" s="227">
        <v>12.765000000000001</v>
      </c>
      <c r="AB1073" s="220">
        <v>14.61</v>
      </c>
      <c r="AC1073" s="221"/>
      <c r="AD1073" s="222"/>
      <c r="AE1073" s="222"/>
      <c r="AF1073" s="222"/>
      <c r="AG1073" s="222"/>
      <c r="AH1073" s="222"/>
      <c r="AI1073" s="222"/>
      <c r="AJ1073" s="222"/>
      <c r="AK1073" s="222"/>
      <c r="AL1073" s="222"/>
      <c r="AM1073" s="222"/>
      <c r="AN1073" s="222"/>
      <c r="AO1073" s="222"/>
      <c r="AP1073" s="222"/>
      <c r="AQ1073" s="222"/>
      <c r="AR1073" s="222"/>
      <c r="AS1073" s="222"/>
      <c r="AT1073" s="222"/>
      <c r="AU1073" s="222"/>
      <c r="AV1073" s="222"/>
      <c r="AW1073" s="222"/>
      <c r="AX1073" s="222"/>
      <c r="AY1073" s="222"/>
      <c r="AZ1073" s="222"/>
      <c r="BA1073" s="222"/>
      <c r="BB1073" s="222"/>
      <c r="BC1073" s="222"/>
      <c r="BD1073" s="222"/>
      <c r="BE1073" s="222"/>
      <c r="BF1073" s="222"/>
      <c r="BG1073" s="222"/>
      <c r="BH1073" s="222"/>
      <c r="BI1073" s="222"/>
      <c r="BJ1073" s="222"/>
      <c r="BK1073" s="222"/>
      <c r="BL1073" s="222"/>
      <c r="BM1073" s="226">
        <v>69</v>
      </c>
    </row>
    <row r="1074" spans="1:65">
      <c r="A1074" s="29"/>
      <c r="B1074" s="19">
        <v>1</v>
      </c>
      <c r="C1074" s="9">
        <v>6</v>
      </c>
      <c r="D1074" s="229">
        <v>15.2</v>
      </c>
      <c r="E1074" s="220">
        <v>15.8</v>
      </c>
      <c r="F1074" s="220">
        <v>15.1</v>
      </c>
      <c r="G1074" s="220">
        <v>14.01</v>
      </c>
      <c r="H1074" s="220">
        <v>14.535752299228038</v>
      </c>
      <c r="I1074" s="220">
        <v>14.4</v>
      </c>
      <c r="J1074" s="220">
        <v>15.7</v>
      </c>
      <c r="K1074" s="220">
        <v>14.611499999999999</v>
      </c>
      <c r="L1074" s="220">
        <v>14.2</v>
      </c>
      <c r="M1074" s="220">
        <v>14.1</v>
      </c>
      <c r="N1074" s="220">
        <v>15.11</v>
      </c>
      <c r="O1074" s="220">
        <v>15.2</v>
      </c>
      <c r="P1074" s="220">
        <v>13.6</v>
      </c>
      <c r="Q1074" s="220">
        <v>14.6</v>
      </c>
      <c r="R1074" s="229">
        <v>12.8</v>
      </c>
      <c r="S1074" s="220">
        <v>13.9</v>
      </c>
      <c r="T1074" s="220">
        <v>14.93</v>
      </c>
      <c r="U1074" s="227">
        <v>12.21</v>
      </c>
      <c r="V1074" s="220">
        <v>16</v>
      </c>
      <c r="W1074" s="220">
        <v>15.1</v>
      </c>
      <c r="X1074" s="227">
        <v>11.1427</v>
      </c>
      <c r="Y1074" s="227">
        <v>16</v>
      </c>
      <c r="Z1074" s="220">
        <v>14.779154419213102</v>
      </c>
      <c r="AA1074" s="227">
        <v>13.012</v>
      </c>
      <c r="AB1074" s="220">
        <v>13.67</v>
      </c>
      <c r="AC1074" s="221"/>
      <c r="AD1074" s="222"/>
      <c r="AE1074" s="222"/>
      <c r="AF1074" s="222"/>
      <c r="AG1074" s="222"/>
      <c r="AH1074" s="222"/>
      <c r="AI1074" s="222"/>
      <c r="AJ1074" s="222"/>
      <c r="AK1074" s="222"/>
      <c r="AL1074" s="222"/>
      <c r="AM1074" s="222"/>
      <c r="AN1074" s="222"/>
      <c r="AO1074" s="222"/>
      <c r="AP1074" s="222"/>
      <c r="AQ1074" s="222"/>
      <c r="AR1074" s="222"/>
      <c r="AS1074" s="222"/>
      <c r="AT1074" s="222"/>
      <c r="AU1074" s="222"/>
      <c r="AV1074" s="222"/>
      <c r="AW1074" s="222"/>
      <c r="AX1074" s="222"/>
      <c r="AY1074" s="222"/>
      <c r="AZ1074" s="222"/>
      <c r="BA1074" s="222"/>
      <c r="BB1074" s="222"/>
      <c r="BC1074" s="222"/>
      <c r="BD1074" s="222"/>
      <c r="BE1074" s="222"/>
      <c r="BF1074" s="222"/>
      <c r="BG1074" s="222"/>
      <c r="BH1074" s="222"/>
      <c r="BI1074" s="222"/>
      <c r="BJ1074" s="222"/>
      <c r="BK1074" s="222"/>
      <c r="BL1074" s="222"/>
      <c r="BM1074" s="223"/>
    </row>
    <row r="1075" spans="1:65">
      <c r="A1075" s="29"/>
      <c r="B1075" s="20" t="s">
        <v>273</v>
      </c>
      <c r="C1075" s="12"/>
      <c r="D1075" s="228">
        <v>16.3</v>
      </c>
      <c r="E1075" s="228">
        <v>15.149999999999999</v>
      </c>
      <c r="F1075" s="228">
        <v>15.049999999999997</v>
      </c>
      <c r="G1075" s="228">
        <v>14.435</v>
      </c>
      <c r="H1075" s="228">
        <v>14.404577999641104</v>
      </c>
      <c r="I1075" s="228">
        <v>14.4</v>
      </c>
      <c r="J1075" s="228">
        <v>15.866666666666667</v>
      </c>
      <c r="K1075" s="228">
        <v>14.623633333333336</v>
      </c>
      <c r="L1075" s="228">
        <v>14.950000000000001</v>
      </c>
      <c r="M1075" s="228">
        <v>14.233333333333333</v>
      </c>
      <c r="N1075" s="228">
        <v>15.204999999999998</v>
      </c>
      <c r="O1075" s="228">
        <v>15.316666666666668</v>
      </c>
      <c r="P1075" s="228">
        <v>13.716666666666667</v>
      </c>
      <c r="Q1075" s="228">
        <v>14.6</v>
      </c>
      <c r="R1075" s="228">
        <v>15.383333333333331</v>
      </c>
      <c r="S1075" s="228">
        <v>13.916666666666666</v>
      </c>
      <c r="T1075" s="228">
        <v>15.143333333333336</v>
      </c>
      <c r="U1075" s="228">
        <v>11.354999999999999</v>
      </c>
      <c r="V1075" s="228">
        <v>16.116666666666671</v>
      </c>
      <c r="W1075" s="228">
        <v>15.116666666666665</v>
      </c>
      <c r="X1075" s="228">
        <v>11.051016666666667</v>
      </c>
      <c r="Y1075" s="228">
        <v>16</v>
      </c>
      <c r="Z1075" s="228">
        <v>14.749532735353172</v>
      </c>
      <c r="AA1075" s="228">
        <v>12.768500000000001</v>
      </c>
      <c r="AB1075" s="228">
        <v>14.141666666666667</v>
      </c>
      <c r="AC1075" s="221"/>
      <c r="AD1075" s="222"/>
      <c r="AE1075" s="222"/>
      <c r="AF1075" s="222"/>
      <c r="AG1075" s="222"/>
      <c r="AH1075" s="222"/>
      <c r="AI1075" s="222"/>
      <c r="AJ1075" s="222"/>
      <c r="AK1075" s="222"/>
      <c r="AL1075" s="222"/>
      <c r="AM1075" s="222"/>
      <c r="AN1075" s="222"/>
      <c r="AO1075" s="222"/>
      <c r="AP1075" s="222"/>
      <c r="AQ1075" s="222"/>
      <c r="AR1075" s="222"/>
      <c r="AS1075" s="222"/>
      <c r="AT1075" s="222"/>
      <c r="AU1075" s="222"/>
      <c r="AV1075" s="222"/>
      <c r="AW1075" s="222"/>
      <c r="AX1075" s="222"/>
      <c r="AY1075" s="222"/>
      <c r="AZ1075" s="222"/>
      <c r="BA1075" s="222"/>
      <c r="BB1075" s="222"/>
      <c r="BC1075" s="222"/>
      <c r="BD1075" s="222"/>
      <c r="BE1075" s="222"/>
      <c r="BF1075" s="222"/>
      <c r="BG1075" s="222"/>
      <c r="BH1075" s="222"/>
      <c r="BI1075" s="222"/>
      <c r="BJ1075" s="222"/>
      <c r="BK1075" s="222"/>
      <c r="BL1075" s="222"/>
      <c r="BM1075" s="223"/>
    </row>
    <row r="1076" spans="1:65">
      <c r="A1076" s="29"/>
      <c r="B1076" s="3" t="s">
        <v>274</v>
      </c>
      <c r="C1076" s="28"/>
      <c r="D1076" s="220">
        <v>16.399999999999999</v>
      </c>
      <c r="E1076" s="220">
        <v>14.850000000000001</v>
      </c>
      <c r="F1076" s="220">
        <v>15.05</v>
      </c>
      <c r="G1076" s="220">
        <v>14.435</v>
      </c>
      <c r="H1076" s="220">
        <v>14.491618761914351</v>
      </c>
      <c r="I1076" s="220">
        <v>14.4</v>
      </c>
      <c r="J1076" s="220">
        <v>15.85</v>
      </c>
      <c r="K1076" s="220">
        <v>14.66775</v>
      </c>
      <c r="L1076" s="220">
        <v>14.95</v>
      </c>
      <c r="M1076" s="220">
        <v>14.2</v>
      </c>
      <c r="N1076" s="220">
        <v>15.23</v>
      </c>
      <c r="O1076" s="220">
        <v>15.25</v>
      </c>
      <c r="P1076" s="220">
        <v>13.6</v>
      </c>
      <c r="Q1076" s="220">
        <v>14.649999999999999</v>
      </c>
      <c r="R1076" s="220">
        <v>15.8</v>
      </c>
      <c r="S1076" s="220">
        <v>13.850000000000001</v>
      </c>
      <c r="T1076" s="220">
        <v>15.175000000000001</v>
      </c>
      <c r="U1076" s="220">
        <v>11.115</v>
      </c>
      <c r="V1076" s="220">
        <v>16.2</v>
      </c>
      <c r="W1076" s="220">
        <v>15.149999999999999</v>
      </c>
      <c r="X1076" s="220">
        <v>11.0916</v>
      </c>
      <c r="Y1076" s="220">
        <v>16</v>
      </c>
      <c r="Z1076" s="220">
        <v>14.864906750389185</v>
      </c>
      <c r="AA1076" s="220">
        <v>12.7925</v>
      </c>
      <c r="AB1076" s="220">
        <v>14.21</v>
      </c>
      <c r="AC1076" s="221"/>
      <c r="AD1076" s="222"/>
      <c r="AE1076" s="222"/>
      <c r="AF1076" s="222"/>
      <c r="AG1076" s="222"/>
      <c r="AH1076" s="222"/>
      <c r="AI1076" s="222"/>
      <c r="AJ1076" s="222"/>
      <c r="AK1076" s="222"/>
      <c r="AL1076" s="222"/>
      <c r="AM1076" s="222"/>
      <c r="AN1076" s="222"/>
      <c r="AO1076" s="222"/>
      <c r="AP1076" s="222"/>
      <c r="AQ1076" s="222"/>
      <c r="AR1076" s="222"/>
      <c r="AS1076" s="222"/>
      <c r="AT1076" s="222"/>
      <c r="AU1076" s="222"/>
      <c r="AV1076" s="222"/>
      <c r="AW1076" s="222"/>
      <c r="AX1076" s="222"/>
      <c r="AY1076" s="222"/>
      <c r="AZ1076" s="222"/>
      <c r="BA1076" s="222"/>
      <c r="BB1076" s="222"/>
      <c r="BC1076" s="222"/>
      <c r="BD1076" s="222"/>
      <c r="BE1076" s="222"/>
      <c r="BF1076" s="222"/>
      <c r="BG1076" s="222"/>
      <c r="BH1076" s="222"/>
      <c r="BI1076" s="222"/>
      <c r="BJ1076" s="222"/>
      <c r="BK1076" s="222"/>
      <c r="BL1076" s="222"/>
      <c r="BM1076" s="223"/>
    </row>
    <row r="1077" spans="1:65">
      <c r="A1077" s="29"/>
      <c r="B1077" s="3" t="s">
        <v>275</v>
      </c>
      <c r="C1077" s="28"/>
      <c r="D1077" s="23">
        <v>0.60332412515993461</v>
      </c>
      <c r="E1077" s="23">
        <v>0.72869746808946745</v>
      </c>
      <c r="F1077" s="23">
        <v>0.15165750888103047</v>
      </c>
      <c r="G1077" s="23">
        <v>0.27955321496988722</v>
      </c>
      <c r="H1077" s="23">
        <v>0.21294381104068841</v>
      </c>
      <c r="I1077" s="23">
        <v>0.10954451150103282</v>
      </c>
      <c r="J1077" s="23">
        <v>0.28751811537130473</v>
      </c>
      <c r="K1077" s="23">
        <v>0.2553345308936244</v>
      </c>
      <c r="L1077" s="23">
        <v>0.45055521304275242</v>
      </c>
      <c r="M1077" s="23">
        <v>0.19663841605003521</v>
      </c>
      <c r="N1077" s="23">
        <v>0.29663108400840299</v>
      </c>
      <c r="O1077" s="23">
        <v>0.38686776379877746</v>
      </c>
      <c r="P1077" s="23">
        <v>0.27141603981096368</v>
      </c>
      <c r="Q1077" s="23">
        <v>0.31622776601683805</v>
      </c>
      <c r="R1077" s="23">
        <v>1.2952477240538449</v>
      </c>
      <c r="S1077" s="23">
        <v>0.30605010483034745</v>
      </c>
      <c r="T1077" s="23">
        <v>0.1687206764645838</v>
      </c>
      <c r="U1077" s="23">
        <v>0.74851185695351585</v>
      </c>
      <c r="V1077" s="23">
        <v>0.56715665090578526</v>
      </c>
      <c r="W1077" s="23">
        <v>0.11690451944500081</v>
      </c>
      <c r="X1077" s="23">
        <v>0.19909361031099596</v>
      </c>
      <c r="Y1077" s="23">
        <v>0</v>
      </c>
      <c r="Z1077" s="23">
        <v>0.27683058853257297</v>
      </c>
      <c r="AA1077" s="23">
        <v>0.17047316504365145</v>
      </c>
      <c r="AB1077" s="23">
        <v>0.40236384860803109</v>
      </c>
      <c r="AC1077" s="151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86</v>
      </c>
      <c r="C1078" s="28"/>
      <c r="D1078" s="13">
        <v>3.7013750009811941E-2</v>
      </c>
      <c r="E1078" s="13">
        <v>4.8098842778182674E-2</v>
      </c>
      <c r="F1078" s="13">
        <v>1.0076910889105017E-2</v>
      </c>
      <c r="G1078" s="13">
        <v>1.9366346724619829E-2</v>
      </c>
      <c r="H1078" s="13">
        <v>1.478306487326418E-2</v>
      </c>
      <c r="I1078" s="13">
        <v>7.6072577431272794E-3</v>
      </c>
      <c r="J1078" s="13">
        <v>1.8120889624241895E-2</v>
      </c>
      <c r="K1078" s="13">
        <v>1.7460402970553901E-2</v>
      </c>
      <c r="L1078" s="13">
        <v>3.0137472444331265E-2</v>
      </c>
      <c r="M1078" s="13">
        <v>1.3815345389932216E-2</v>
      </c>
      <c r="N1078" s="13">
        <v>1.9508785531627954E-2</v>
      </c>
      <c r="O1078" s="13">
        <v>2.5257960639746078E-2</v>
      </c>
      <c r="P1078" s="13">
        <v>1.9787317604687511E-2</v>
      </c>
      <c r="Q1078" s="13">
        <v>2.1659436028550551E-2</v>
      </c>
      <c r="R1078" s="13">
        <v>8.4198118573381053E-2</v>
      </c>
      <c r="S1078" s="13">
        <v>2.1991624299186645E-2</v>
      </c>
      <c r="T1078" s="13">
        <v>1.1141581100456776E-2</v>
      </c>
      <c r="U1078" s="13">
        <v>6.5919141959798852E-2</v>
      </c>
      <c r="V1078" s="13">
        <v>3.5190691886605077E-2</v>
      </c>
      <c r="W1078" s="13">
        <v>7.7334852995590399E-3</v>
      </c>
      <c r="X1078" s="13">
        <v>1.801586372695688E-2</v>
      </c>
      <c r="Y1078" s="13">
        <v>0</v>
      </c>
      <c r="Z1078" s="13">
        <v>1.8768770068833259E-2</v>
      </c>
      <c r="AA1078" s="13">
        <v>1.335107217321153E-2</v>
      </c>
      <c r="AB1078" s="13">
        <v>2.8452364073638024E-2</v>
      </c>
      <c r="AC1078" s="151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276</v>
      </c>
      <c r="C1079" s="28"/>
      <c r="D1079" s="13">
        <v>9.7645591845866964E-2</v>
      </c>
      <c r="E1079" s="13">
        <v>2.0204338433428282E-2</v>
      </c>
      <c r="F1079" s="13">
        <v>1.3470316397564019E-2</v>
      </c>
      <c r="G1079" s="13">
        <v>-2.7943919123000649E-2</v>
      </c>
      <c r="H1079" s="13">
        <v>-2.9992543330919497E-2</v>
      </c>
      <c r="I1079" s="13">
        <v>-3.030082683555313E-2</v>
      </c>
      <c r="J1079" s="13">
        <v>6.8464829690455309E-2</v>
      </c>
      <c r="K1079" s="13">
        <v>-1.5241308889348715E-2</v>
      </c>
      <c r="L1079" s="13">
        <v>6.7362943616999793E-3</v>
      </c>
      <c r="M1079" s="13">
        <v>-4.1524196895326937E-2</v>
      </c>
      <c r="N1079" s="13">
        <v>2.3908050553153704E-2</v>
      </c>
      <c r="O1079" s="13">
        <v>3.14277084932022E-2</v>
      </c>
      <c r="P1079" s="13">
        <v>-7.6316644080625329E-2</v>
      </c>
      <c r="Q1079" s="13">
        <v>-1.6832782763824827E-2</v>
      </c>
      <c r="R1079" s="13">
        <v>3.5917056517111412E-2</v>
      </c>
      <c r="S1079" s="13">
        <v>-6.2848600008896915E-2</v>
      </c>
      <c r="T1079" s="13">
        <v>1.9755403631037671E-2</v>
      </c>
      <c r="U1079" s="13">
        <v>-0.23535179782761861</v>
      </c>
      <c r="V1079" s="13">
        <v>8.5299884780116075E-2</v>
      </c>
      <c r="W1079" s="13">
        <v>1.7959664421473676E-2</v>
      </c>
      <c r="X1079" s="13">
        <v>-0.25582210247963966</v>
      </c>
      <c r="Y1079" s="13">
        <v>7.7443525738274177E-2</v>
      </c>
      <c r="Z1079" s="13">
        <v>-6.7632154143115741E-3</v>
      </c>
      <c r="AA1079" s="13">
        <v>-0.14016639635067774</v>
      </c>
      <c r="AB1079" s="13">
        <v>-4.7697050428202381E-2</v>
      </c>
      <c r="AC1079" s="151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277</v>
      </c>
      <c r="C1080" s="46"/>
      <c r="D1080" s="44">
        <v>2.2200000000000002</v>
      </c>
      <c r="E1080" s="44">
        <v>0.64</v>
      </c>
      <c r="F1080" s="44">
        <v>0.5</v>
      </c>
      <c r="G1080" s="44">
        <v>0.35</v>
      </c>
      <c r="H1080" s="44">
        <v>0.39</v>
      </c>
      <c r="I1080" s="44">
        <v>0.39</v>
      </c>
      <c r="J1080" s="44">
        <v>1.62</v>
      </c>
      <c r="K1080" s="44">
        <v>0.09</v>
      </c>
      <c r="L1080" s="44">
        <v>0.36</v>
      </c>
      <c r="M1080" s="44">
        <v>0.62</v>
      </c>
      <c r="N1080" s="44">
        <v>0.71</v>
      </c>
      <c r="O1080" s="44">
        <v>0.87</v>
      </c>
      <c r="P1080" s="44">
        <v>1.33</v>
      </c>
      <c r="Q1080" s="44">
        <v>0.12</v>
      </c>
      <c r="R1080" s="44">
        <v>0.96</v>
      </c>
      <c r="S1080" s="44">
        <v>1.06</v>
      </c>
      <c r="T1080" s="44">
        <v>0.63</v>
      </c>
      <c r="U1080" s="44">
        <v>4.58</v>
      </c>
      <c r="V1080" s="44">
        <v>1.96</v>
      </c>
      <c r="W1080" s="44">
        <v>0.59</v>
      </c>
      <c r="X1080" s="44">
        <v>4.99</v>
      </c>
      <c r="Y1080" s="44" t="s">
        <v>278</v>
      </c>
      <c r="Z1080" s="44">
        <v>0.09</v>
      </c>
      <c r="AA1080" s="44">
        <v>2.63</v>
      </c>
      <c r="AB1080" s="44">
        <v>0.75</v>
      </c>
      <c r="AC1080" s="151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 t="s">
        <v>292</v>
      </c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BM1081" s="55"/>
    </row>
    <row r="1082" spans="1:65">
      <c r="BM1082" s="55"/>
    </row>
    <row r="1083" spans="1:65" ht="15">
      <c r="B1083" s="8" t="s">
        <v>529</v>
      </c>
      <c r="BM1083" s="27" t="s">
        <v>66</v>
      </c>
    </row>
    <row r="1084" spans="1:65" ht="15">
      <c r="A1084" s="24" t="s">
        <v>41</v>
      </c>
      <c r="B1084" s="18" t="s">
        <v>110</v>
      </c>
      <c r="C1084" s="15" t="s">
        <v>111</v>
      </c>
      <c r="D1084" s="16" t="s">
        <v>236</v>
      </c>
      <c r="E1084" s="17" t="s">
        <v>236</v>
      </c>
      <c r="F1084" s="17" t="s">
        <v>236</v>
      </c>
      <c r="G1084" s="17" t="s">
        <v>236</v>
      </c>
      <c r="H1084" s="17" t="s">
        <v>236</v>
      </c>
      <c r="I1084" s="17" t="s">
        <v>236</v>
      </c>
      <c r="J1084" s="17" t="s">
        <v>236</v>
      </c>
      <c r="K1084" s="17" t="s">
        <v>236</v>
      </c>
      <c r="L1084" s="17" t="s">
        <v>236</v>
      </c>
      <c r="M1084" s="17" t="s">
        <v>236</v>
      </c>
      <c r="N1084" s="17" t="s">
        <v>236</v>
      </c>
      <c r="O1084" s="17" t="s">
        <v>236</v>
      </c>
      <c r="P1084" s="151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 t="s">
        <v>237</v>
      </c>
      <c r="C1085" s="9" t="s">
        <v>237</v>
      </c>
      <c r="D1085" s="149" t="s">
        <v>241</v>
      </c>
      <c r="E1085" s="150" t="s">
        <v>243</v>
      </c>
      <c r="F1085" s="150" t="s">
        <v>244</v>
      </c>
      <c r="G1085" s="150" t="s">
        <v>245</v>
      </c>
      <c r="H1085" s="150" t="s">
        <v>247</v>
      </c>
      <c r="I1085" s="150" t="s">
        <v>248</v>
      </c>
      <c r="J1085" s="150" t="s">
        <v>250</v>
      </c>
      <c r="K1085" s="150" t="s">
        <v>257</v>
      </c>
      <c r="L1085" s="150" t="s">
        <v>260</v>
      </c>
      <c r="M1085" s="150" t="s">
        <v>261</v>
      </c>
      <c r="N1085" s="150" t="s">
        <v>263</v>
      </c>
      <c r="O1085" s="150" t="s">
        <v>266</v>
      </c>
      <c r="P1085" s="151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 t="s">
        <v>3</v>
      </c>
    </row>
    <row r="1086" spans="1:65">
      <c r="A1086" s="29"/>
      <c r="B1086" s="19"/>
      <c r="C1086" s="9"/>
      <c r="D1086" s="10" t="s">
        <v>287</v>
      </c>
      <c r="E1086" s="11" t="s">
        <v>287</v>
      </c>
      <c r="F1086" s="11" t="s">
        <v>287</v>
      </c>
      <c r="G1086" s="11" t="s">
        <v>288</v>
      </c>
      <c r="H1086" s="11" t="s">
        <v>287</v>
      </c>
      <c r="I1086" s="11" t="s">
        <v>288</v>
      </c>
      <c r="J1086" s="11" t="s">
        <v>287</v>
      </c>
      <c r="K1086" s="11" t="s">
        <v>287</v>
      </c>
      <c r="L1086" s="11" t="s">
        <v>287</v>
      </c>
      <c r="M1086" s="11" t="s">
        <v>287</v>
      </c>
      <c r="N1086" s="11" t="s">
        <v>288</v>
      </c>
      <c r="O1086" s="11" t="s">
        <v>287</v>
      </c>
      <c r="P1086" s="151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151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2</v>
      </c>
    </row>
    <row r="1088" spans="1:65">
      <c r="A1088" s="29"/>
      <c r="B1088" s="18">
        <v>1</v>
      </c>
      <c r="C1088" s="14">
        <v>1</v>
      </c>
      <c r="D1088" s="145">
        <v>0.5</v>
      </c>
      <c r="E1088" s="21">
        <v>0.52</v>
      </c>
      <c r="F1088" s="21">
        <v>0.67457945476957426</v>
      </c>
      <c r="G1088" s="145">
        <v>0.6</v>
      </c>
      <c r="H1088" s="21">
        <v>0.6169</v>
      </c>
      <c r="I1088" s="21">
        <v>0.55000000000000004</v>
      </c>
      <c r="J1088" s="21">
        <v>0.56999999999999995</v>
      </c>
      <c r="K1088" s="145">
        <v>0.6</v>
      </c>
      <c r="L1088" s="21">
        <v>0.63</v>
      </c>
      <c r="M1088" s="21">
        <v>0.74660000000000004</v>
      </c>
      <c r="N1088" s="145">
        <v>0.7</v>
      </c>
      <c r="O1088" s="145">
        <v>0.5</v>
      </c>
      <c r="P1088" s="151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</v>
      </c>
    </row>
    <row r="1089" spans="1:65">
      <c r="A1089" s="29"/>
      <c r="B1089" s="19">
        <v>1</v>
      </c>
      <c r="C1089" s="9">
        <v>2</v>
      </c>
      <c r="D1089" s="146">
        <v>0.5</v>
      </c>
      <c r="E1089" s="11">
        <v>0.54</v>
      </c>
      <c r="F1089" s="11">
        <v>0.69826157757983065</v>
      </c>
      <c r="G1089" s="146">
        <v>0.6</v>
      </c>
      <c r="H1089" s="11">
        <v>0.6522</v>
      </c>
      <c r="I1089" s="11">
        <v>0.53</v>
      </c>
      <c r="J1089" s="11">
        <v>0.56000000000000005</v>
      </c>
      <c r="K1089" s="146">
        <v>0.6</v>
      </c>
      <c r="L1089" s="11">
        <v>0.62</v>
      </c>
      <c r="M1089" s="11">
        <v>0.61819999999999997</v>
      </c>
      <c r="N1089" s="146">
        <v>0.6</v>
      </c>
      <c r="O1089" s="146">
        <v>0.6</v>
      </c>
      <c r="P1089" s="151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36</v>
      </c>
    </row>
    <row r="1090" spans="1:65">
      <c r="A1090" s="29"/>
      <c r="B1090" s="19">
        <v>1</v>
      </c>
      <c r="C1090" s="9">
        <v>3</v>
      </c>
      <c r="D1090" s="146">
        <v>0.5</v>
      </c>
      <c r="E1090" s="11">
        <v>0.51</v>
      </c>
      <c r="F1090" s="11">
        <v>0.69043421905473568</v>
      </c>
      <c r="G1090" s="146">
        <v>0.6</v>
      </c>
      <c r="H1090" s="11">
        <v>0.67330000000000001</v>
      </c>
      <c r="I1090" s="11">
        <v>0.55000000000000004</v>
      </c>
      <c r="J1090" s="11">
        <v>0.57999999999999996</v>
      </c>
      <c r="K1090" s="146">
        <v>0.5</v>
      </c>
      <c r="L1090" s="11">
        <v>0.62</v>
      </c>
      <c r="M1090" s="11">
        <v>0.64349999999999996</v>
      </c>
      <c r="N1090" s="146">
        <v>0.6</v>
      </c>
      <c r="O1090" s="146">
        <v>0.5</v>
      </c>
      <c r="P1090" s="151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16</v>
      </c>
    </row>
    <row r="1091" spans="1:65">
      <c r="A1091" s="29"/>
      <c r="B1091" s="19">
        <v>1</v>
      </c>
      <c r="C1091" s="9">
        <v>4</v>
      </c>
      <c r="D1091" s="146">
        <v>0.5</v>
      </c>
      <c r="E1091" s="11">
        <v>0.54</v>
      </c>
      <c r="F1091" s="11">
        <v>0.67049817095752084</v>
      </c>
      <c r="G1091" s="146">
        <v>0.6</v>
      </c>
      <c r="H1091" s="11">
        <v>0.65880000000000005</v>
      </c>
      <c r="I1091" s="11">
        <v>0.53</v>
      </c>
      <c r="J1091" s="11">
        <v>0.56999999999999995</v>
      </c>
      <c r="K1091" s="146">
        <v>0.5</v>
      </c>
      <c r="L1091" s="147">
        <v>0.66</v>
      </c>
      <c r="M1091" s="11">
        <v>0.64259999999999995</v>
      </c>
      <c r="N1091" s="146">
        <v>0.6</v>
      </c>
      <c r="O1091" s="146">
        <v>0.5</v>
      </c>
      <c r="P1091" s="151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0.60919294630612308</v>
      </c>
    </row>
    <row r="1092" spans="1:65">
      <c r="A1092" s="29"/>
      <c r="B1092" s="19">
        <v>1</v>
      </c>
      <c r="C1092" s="9">
        <v>5</v>
      </c>
      <c r="D1092" s="146">
        <v>0.5</v>
      </c>
      <c r="E1092" s="11">
        <v>0.51</v>
      </c>
      <c r="F1092" s="11">
        <v>0.68294950307690006</v>
      </c>
      <c r="G1092" s="146">
        <v>0.6</v>
      </c>
      <c r="H1092" s="11">
        <v>0.69840000000000002</v>
      </c>
      <c r="I1092" s="11">
        <v>0.55000000000000004</v>
      </c>
      <c r="J1092" s="11">
        <v>0.56999999999999995</v>
      </c>
      <c r="K1092" s="146">
        <v>0.5</v>
      </c>
      <c r="L1092" s="11">
        <v>0.63</v>
      </c>
      <c r="M1092" s="11">
        <v>0.69540000000000002</v>
      </c>
      <c r="N1092" s="146">
        <v>0.7</v>
      </c>
      <c r="O1092" s="146">
        <v>0.5</v>
      </c>
      <c r="P1092" s="151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70</v>
      </c>
    </row>
    <row r="1093" spans="1:65">
      <c r="A1093" s="29"/>
      <c r="B1093" s="19">
        <v>1</v>
      </c>
      <c r="C1093" s="9">
        <v>6</v>
      </c>
      <c r="D1093" s="146">
        <v>0.6</v>
      </c>
      <c r="E1093" s="11">
        <v>0.52</v>
      </c>
      <c r="F1093" s="11">
        <v>0.66378081941860534</v>
      </c>
      <c r="G1093" s="146">
        <v>0.6</v>
      </c>
      <c r="H1093" s="11">
        <v>0.62050000000000005</v>
      </c>
      <c r="I1093" s="11">
        <v>0.54</v>
      </c>
      <c r="J1093" s="11">
        <v>0.57999999999999996</v>
      </c>
      <c r="K1093" s="146">
        <v>0.6</v>
      </c>
      <c r="L1093" s="11">
        <v>0.63</v>
      </c>
      <c r="M1093" s="11">
        <v>0.66320000000000001</v>
      </c>
      <c r="N1093" s="146">
        <v>0.7</v>
      </c>
      <c r="O1093" s="146">
        <v>0.5</v>
      </c>
      <c r="P1093" s="151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20" t="s">
        <v>273</v>
      </c>
      <c r="C1094" s="12"/>
      <c r="D1094" s="22">
        <v>0.51666666666666672</v>
      </c>
      <c r="E1094" s="22">
        <v>0.52333333333333332</v>
      </c>
      <c r="F1094" s="22">
        <v>0.68008395747619443</v>
      </c>
      <c r="G1094" s="22">
        <v>0.6</v>
      </c>
      <c r="H1094" s="22">
        <v>0.65334999999999999</v>
      </c>
      <c r="I1094" s="22">
        <v>0.54166666666666663</v>
      </c>
      <c r="J1094" s="22">
        <v>0.57166666666666666</v>
      </c>
      <c r="K1094" s="22">
        <v>0.55000000000000004</v>
      </c>
      <c r="L1094" s="22">
        <v>0.63166666666666671</v>
      </c>
      <c r="M1094" s="22">
        <v>0.66825000000000001</v>
      </c>
      <c r="N1094" s="22">
        <v>0.65</v>
      </c>
      <c r="O1094" s="22">
        <v>0.51666666666666672</v>
      </c>
      <c r="P1094" s="151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274</v>
      </c>
      <c r="C1095" s="28"/>
      <c r="D1095" s="11">
        <v>0.5</v>
      </c>
      <c r="E1095" s="11">
        <v>0.52</v>
      </c>
      <c r="F1095" s="11">
        <v>0.67876447892323721</v>
      </c>
      <c r="G1095" s="11">
        <v>0.6</v>
      </c>
      <c r="H1095" s="11">
        <v>0.65549999999999997</v>
      </c>
      <c r="I1095" s="11">
        <v>0.54500000000000004</v>
      </c>
      <c r="J1095" s="11">
        <v>0.56999999999999995</v>
      </c>
      <c r="K1095" s="11">
        <v>0.55000000000000004</v>
      </c>
      <c r="L1095" s="11">
        <v>0.63</v>
      </c>
      <c r="M1095" s="11">
        <v>0.65334999999999999</v>
      </c>
      <c r="N1095" s="11">
        <v>0.64999999999999991</v>
      </c>
      <c r="O1095" s="11">
        <v>0.5</v>
      </c>
      <c r="P1095" s="151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275</v>
      </c>
      <c r="C1096" s="28"/>
      <c r="D1096" s="23">
        <v>4.0824829046386291E-2</v>
      </c>
      <c r="E1096" s="23">
        <v>1.3662601021279478E-2</v>
      </c>
      <c r="F1096" s="23">
        <v>1.2913127450154381E-2</v>
      </c>
      <c r="G1096" s="23">
        <v>0</v>
      </c>
      <c r="H1096" s="23">
        <v>3.1196971006814105E-2</v>
      </c>
      <c r="I1096" s="23">
        <v>9.8319208025017604E-3</v>
      </c>
      <c r="J1096" s="23">
        <v>7.5277265270907827E-3</v>
      </c>
      <c r="K1096" s="23">
        <v>5.4772255750516599E-2</v>
      </c>
      <c r="L1096" s="23">
        <v>1.471960144387976E-2</v>
      </c>
      <c r="M1096" s="23">
        <v>4.6210031378478879E-2</v>
      </c>
      <c r="N1096" s="23">
        <v>5.4772255750516599E-2</v>
      </c>
      <c r="O1096" s="23">
        <v>4.0824829046386291E-2</v>
      </c>
      <c r="P1096" s="151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86</v>
      </c>
      <c r="C1097" s="28"/>
      <c r="D1097" s="13">
        <v>7.9015798154296032E-2</v>
      </c>
      <c r="E1097" s="13">
        <v>2.6106880932381168E-2</v>
      </c>
      <c r="F1097" s="13">
        <v>1.8987548975681272E-2</v>
      </c>
      <c r="G1097" s="13">
        <v>0</v>
      </c>
      <c r="H1097" s="13">
        <v>4.7749247733701851E-2</v>
      </c>
      <c r="I1097" s="13">
        <v>1.8151238404618637E-2</v>
      </c>
      <c r="J1097" s="13">
        <v>1.3168034741266675E-2</v>
      </c>
      <c r="K1097" s="13">
        <v>9.9585919546393814E-2</v>
      </c>
      <c r="L1097" s="13">
        <v>2.3302799119598563E-2</v>
      </c>
      <c r="M1097" s="13">
        <v>6.9150813884742049E-2</v>
      </c>
      <c r="N1097" s="13">
        <v>8.4265008846948611E-2</v>
      </c>
      <c r="O1097" s="13">
        <v>7.9015798154296032E-2</v>
      </c>
      <c r="P1097" s="151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3" t="s">
        <v>276</v>
      </c>
      <c r="C1098" s="28"/>
      <c r="D1098" s="13">
        <v>-0.1518833732407685</v>
      </c>
      <c r="E1098" s="13">
        <v>-0.14093993289548823</v>
      </c>
      <c r="F1098" s="13">
        <v>0.1163687327634424</v>
      </c>
      <c r="G1098" s="13">
        <v>-1.5090368924763564E-2</v>
      </c>
      <c r="H1098" s="13">
        <v>7.2484512438342863E-2</v>
      </c>
      <c r="I1098" s="13">
        <v>-0.11084547194596717</v>
      </c>
      <c r="J1098" s="13">
        <v>-6.1599990392205317E-2</v>
      </c>
      <c r="K1098" s="13">
        <v>-9.7166171514366573E-2</v>
      </c>
      <c r="L1098" s="13">
        <v>3.6890972715318382E-2</v>
      </c>
      <c r="M1098" s="13">
        <v>9.6943101610044602E-2</v>
      </c>
      <c r="N1098" s="13">
        <v>6.6985433664839444E-2</v>
      </c>
      <c r="O1098" s="13">
        <v>-0.1518833732407685</v>
      </c>
      <c r="P1098" s="151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45" t="s">
        <v>277</v>
      </c>
      <c r="C1099" s="46"/>
      <c r="D1099" s="44" t="s">
        <v>278</v>
      </c>
      <c r="E1099" s="44">
        <v>1.51</v>
      </c>
      <c r="F1099" s="44">
        <v>0.67</v>
      </c>
      <c r="G1099" s="44" t="s">
        <v>278</v>
      </c>
      <c r="H1099" s="44">
        <v>0.3</v>
      </c>
      <c r="I1099" s="44">
        <v>1.25</v>
      </c>
      <c r="J1099" s="44">
        <v>0.84</v>
      </c>
      <c r="K1099" s="44" t="s">
        <v>278</v>
      </c>
      <c r="L1099" s="44">
        <v>0</v>
      </c>
      <c r="M1099" s="44">
        <v>0.51</v>
      </c>
      <c r="N1099" s="44" t="s">
        <v>278</v>
      </c>
      <c r="O1099" s="44" t="s">
        <v>278</v>
      </c>
      <c r="P1099" s="151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B1100" s="30" t="s">
        <v>304</v>
      </c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BM1100" s="55"/>
    </row>
    <row r="1101" spans="1:65">
      <c r="BM1101" s="55"/>
    </row>
    <row r="1102" spans="1:65" ht="15">
      <c r="B1102" s="8" t="s">
        <v>530</v>
      </c>
      <c r="BM1102" s="27" t="s">
        <v>66</v>
      </c>
    </row>
    <row r="1103" spans="1:65" ht="15">
      <c r="A1103" s="24" t="s">
        <v>44</v>
      </c>
      <c r="B1103" s="18" t="s">
        <v>110</v>
      </c>
      <c r="C1103" s="15" t="s">
        <v>111</v>
      </c>
      <c r="D1103" s="16" t="s">
        <v>236</v>
      </c>
      <c r="E1103" s="17" t="s">
        <v>236</v>
      </c>
      <c r="F1103" s="17" t="s">
        <v>236</v>
      </c>
      <c r="G1103" s="17" t="s">
        <v>236</v>
      </c>
      <c r="H1103" s="17" t="s">
        <v>236</v>
      </c>
      <c r="I1103" s="17" t="s">
        <v>236</v>
      </c>
      <c r="J1103" s="17" t="s">
        <v>236</v>
      </c>
      <c r="K1103" s="17" t="s">
        <v>236</v>
      </c>
      <c r="L1103" s="17" t="s">
        <v>236</v>
      </c>
      <c r="M1103" s="17" t="s">
        <v>236</v>
      </c>
      <c r="N1103" s="17" t="s">
        <v>236</v>
      </c>
      <c r="O1103" s="17" t="s">
        <v>236</v>
      </c>
      <c r="P1103" s="17" t="s">
        <v>236</v>
      </c>
      <c r="Q1103" s="17" t="s">
        <v>236</v>
      </c>
      <c r="R1103" s="17" t="s">
        <v>236</v>
      </c>
      <c r="S1103" s="17" t="s">
        <v>236</v>
      </c>
      <c r="T1103" s="17" t="s">
        <v>236</v>
      </c>
      <c r="U1103" s="17" t="s">
        <v>236</v>
      </c>
      <c r="V1103" s="17" t="s">
        <v>236</v>
      </c>
      <c r="W1103" s="17" t="s">
        <v>236</v>
      </c>
      <c r="X1103" s="17" t="s">
        <v>236</v>
      </c>
      <c r="Y1103" s="17" t="s">
        <v>236</v>
      </c>
      <c r="Z1103" s="17" t="s">
        <v>236</v>
      </c>
      <c r="AA1103" s="17" t="s">
        <v>236</v>
      </c>
      <c r="AB1103" s="17" t="s">
        <v>236</v>
      </c>
      <c r="AC1103" s="17" t="s">
        <v>236</v>
      </c>
      <c r="AD1103" s="151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 t="s">
        <v>237</v>
      </c>
      <c r="C1104" s="9" t="s">
        <v>237</v>
      </c>
      <c r="D1104" s="149" t="s">
        <v>239</v>
      </c>
      <c r="E1104" s="150" t="s">
        <v>241</v>
      </c>
      <c r="F1104" s="150" t="s">
        <v>242</v>
      </c>
      <c r="G1104" s="150" t="s">
        <v>243</v>
      </c>
      <c r="H1104" s="150" t="s">
        <v>244</v>
      </c>
      <c r="I1104" s="150" t="s">
        <v>245</v>
      </c>
      <c r="J1104" s="150" t="s">
        <v>246</v>
      </c>
      <c r="K1104" s="150" t="s">
        <v>247</v>
      </c>
      <c r="L1104" s="150" t="s">
        <v>248</v>
      </c>
      <c r="M1104" s="150" t="s">
        <v>249</v>
      </c>
      <c r="N1104" s="150" t="s">
        <v>250</v>
      </c>
      <c r="O1104" s="150" t="s">
        <v>251</v>
      </c>
      <c r="P1104" s="150" t="s">
        <v>252</v>
      </c>
      <c r="Q1104" s="150" t="s">
        <v>253</v>
      </c>
      <c r="R1104" s="150" t="s">
        <v>254</v>
      </c>
      <c r="S1104" s="150" t="s">
        <v>255</v>
      </c>
      <c r="T1104" s="150" t="s">
        <v>256</v>
      </c>
      <c r="U1104" s="150" t="s">
        <v>257</v>
      </c>
      <c r="V1104" s="150" t="s">
        <v>258</v>
      </c>
      <c r="W1104" s="150" t="s">
        <v>259</v>
      </c>
      <c r="X1104" s="150" t="s">
        <v>260</v>
      </c>
      <c r="Y1104" s="150" t="s">
        <v>261</v>
      </c>
      <c r="Z1104" s="150" t="s">
        <v>263</v>
      </c>
      <c r="AA1104" s="150" t="s">
        <v>264</v>
      </c>
      <c r="AB1104" s="150" t="s">
        <v>265</v>
      </c>
      <c r="AC1104" s="150" t="s">
        <v>266</v>
      </c>
      <c r="AD1104" s="151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 t="s">
        <v>3</v>
      </c>
    </row>
    <row r="1105" spans="1:65">
      <c r="A1105" s="29"/>
      <c r="B1105" s="19"/>
      <c r="C1105" s="9"/>
      <c r="D1105" s="10" t="s">
        <v>114</v>
      </c>
      <c r="E1105" s="11" t="s">
        <v>287</v>
      </c>
      <c r="F1105" s="11" t="s">
        <v>287</v>
      </c>
      <c r="G1105" s="11" t="s">
        <v>287</v>
      </c>
      <c r="H1105" s="11" t="s">
        <v>287</v>
      </c>
      <c r="I1105" s="11" t="s">
        <v>288</v>
      </c>
      <c r="J1105" s="11" t="s">
        <v>288</v>
      </c>
      <c r="K1105" s="11" t="s">
        <v>114</v>
      </c>
      <c r="L1105" s="11" t="s">
        <v>288</v>
      </c>
      <c r="M1105" s="11" t="s">
        <v>114</v>
      </c>
      <c r="N1105" s="11" t="s">
        <v>114</v>
      </c>
      <c r="O1105" s="11" t="s">
        <v>288</v>
      </c>
      <c r="P1105" s="11" t="s">
        <v>288</v>
      </c>
      <c r="Q1105" s="11" t="s">
        <v>288</v>
      </c>
      <c r="R1105" s="11" t="s">
        <v>288</v>
      </c>
      <c r="S1105" s="11" t="s">
        <v>288</v>
      </c>
      <c r="T1105" s="11" t="s">
        <v>288</v>
      </c>
      <c r="U1105" s="11" t="s">
        <v>287</v>
      </c>
      <c r="V1105" s="11" t="s">
        <v>287</v>
      </c>
      <c r="W1105" s="11" t="s">
        <v>114</v>
      </c>
      <c r="X1105" s="11" t="s">
        <v>287</v>
      </c>
      <c r="Y1105" s="11" t="s">
        <v>114</v>
      </c>
      <c r="Z1105" s="11" t="s">
        <v>288</v>
      </c>
      <c r="AA1105" s="11" t="s">
        <v>114</v>
      </c>
      <c r="AB1105" s="11" t="s">
        <v>114</v>
      </c>
      <c r="AC1105" s="11" t="s">
        <v>287</v>
      </c>
      <c r="AD1105" s="151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0</v>
      </c>
    </row>
    <row r="1106" spans="1:65">
      <c r="A1106" s="29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151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0</v>
      </c>
    </row>
    <row r="1107" spans="1:65">
      <c r="A1107" s="29"/>
      <c r="B1107" s="18">
        <v>1</v>
      </c>
      <c r="C1107" s="14">
        <v>1</v>
      </c>
      <c r="D1107" s="209">
        <v>307</v>
      </c>
      <c r="E1107" s="209">
        <v>317.60000000000002</v>
      </c>
      <c r="F1107" s="209">
        <v>315</v>
      </c>
      <c r="G1107" s="209">
        <v>304</v>
      </c>
      <c r="H1107" s="209">
        <v>311.24824981825714</v>
      </c>
      <c r="I1107" s="209">
        <v>288</v>
      </c>
      <c r="J1107" s="209">
        <v>314</v>
      </c>
      <c r="K1107" s="209">
        <v>328.26720000000006</v>
      </c>
      <c r="L1107" s="209">
        <v>310</v>
      </c>
      <c r="M1107" s="209">
        <v>326</v>
      </c>
      <c r="N1107" s="209">
        <v>333</v>
      </c>
      <c r="O1107" s="209">
        <v>319</v>
      </c>
      <c r="P1107" s="209">
        <v>313</v>
      </c>
      <c r="Q1107" s="209">
        <v>313</v>
      </c>
      <c r="R1107" s="209">
        <v>305</v>
      </c>
      <c r="S1107" s="209">
        <v>351</v>
      </c>
      <c r="T1107" s="209">
        <v>331</v>
      </c>
      <c r="U1107" s="209">
        <v>323</v>
      </c>
      <c r="V1107" s="210">
        <v>383</v>
      </c>
      <c r="W1107" s="209">
        <v>281.8</v>
      </c>
      <c r="X1107" s="209">
        <v>319</v>
      </c>
      <c r="Y1107" s="210">
        <v>270.16640000000001</v>
      </c>
      <c r="Z1107" s="209">
        <v>325</v>
      </c>
      <c r="AA1107" s="209">
        <v>312.89041313132316</v>
      </c>
      <c r="AB1107" s="209">
        <v>290.21699999999998</v>
      </c>
      <c r="AC1107" s="209">
        <v>310</v>
      </c>
      <c r="AD1107" s="212"/>
      <c r="AE1107" s="213"/>
      <c r="AF1107" s="213"/>
      <c r="AG1107" s="213"/>
      <c r="AH1107" s="213"/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AX1107" s="213"/>
      <c r="AY1107" s="213"/>
      <c r="AZ1107" s="213"/>
      <c r="BA1107" s="213"/>
      <c r="BB1107" s="213"/>
      <c r="BC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4">
        <v>1</v>
      </c>
    </row>
    <row r="1108" spans="1:65">
      <c r="A1108" s="29"/>
      <c r="B1108" s="19">
        <v>1</v>
      </c>
      <c r="C1108" s="9">
        <v>2</v>
      </c>
      <c r="D1108" s="215">
        <v>306</v>
      </c>
      <c r="E1108" s="215">
        <v>310.60000000000002</v>
      </c>
      <c r="F1108" s="215">
        <v>327</v>
      </c>
      <c r="G1108" s="215">
        <v>308</v>
      </c>
      <c r="H1108" s="215">
        <v>322.5553335789732</v>
      </c>
      <c r="I1108" s="215">
        <v>286</v>
      </c>
      <c r="J1108" s="215">
        <v>328</v>
      </c>
      <c r="K1108" s="215">
        <v>331.05600000000004</v>
      </c>
      <c r="L1108" s="215">
        <v>325</v>
      </c>
      <c r="M1108" s="215">
        <v>330</v>
      </c>
      <c r="N1108" s="215">
        <v>334</v>
      </c>
      <c r="O1108" s="215">
        <v>321</v>
      </c>
      <c r="P1108" s="215">
        <v>321</v>
      </c>
      <c r="Q1108" s="215">
        <v>305</v>
      </c>
      <c r="R1108" s="217">
        <v>315</v>
      </c>
      <c r="S1108" s="215">
        <v>341</v>
      </c>
      <c r="T1108" s="215">
        <v>330</v>
      </c>
      <c r="U1108" s="215">
        <v>326</v>
      </c>
      <c r="V1108" s="216">
        <v>392</v>
      </c>
      <c r="W1108" s="215">
        <v>294.7</v>
      </c>
      <c r="X1108" s="215">
        <v>311</v>
      </c>
      <c r="Y1108" s="216">
        <v>266.0419</v>
      </c>
      <c r="Z1108" s="215">
        <v>312</v>
      </c>
      <c r="AA1108" s="215">
        <v>312.03448891084713</v>
      </c>
      <c r="AB1108" s="215">
        <v>291.60000000000002</v>
      </c>
      <c r="AC1108" s="215">
        <v>314</v>
      </c>
      <c r="AD1108" s="212"/>
      <c r="AE1108" s="213"/>
      <c r="AF1108" s="213"/>
      <c r="AG1108" s="213"/>
      <c r="AH1108" s="213"/>
      <c r="AI1108" s="213"/>
      <c r="AJ1108" s="213"/>
      <c r="AK1108" s="213"/>
      <c r="AL1108" s="213"/>
      <c r="AM1108" s="213"/>
      <c r="AN1108" s="213"/>
      <c r="AO1108" s="213"/>
      <c r="AP1108" s="213"/>
      <c r="AQ1108" s="213"/>
      <c r="AR1108" s="213"/>
      <c r="AS1108" s="213"/>
      <c r="AT1108" s="213"/>
      <c r="AU1108" s="213"/>
      <c r="AV1108" s="213"/>
      <c r="AW1108" s="213"/>
      <c r="AX1108" s="213"/>
      <c r="AY1108" s="213"/>
      <c r="AZ1108" s="213"/>
      <c r="BA1108" s="213"/>
      <c r="BB1108" s="213"/>
      <c r="BC1108" s="213"/>
      <c r="BD1108" s="213"/>
      <c r="BE1108" s="213"/>
      <c r="BF1108" s="213"/>
      <c r="BG1108" s="213"/>
      <c r="BH1108" s="213"/>
      <c r="BI1108" s="213"/>
      <c r="BJ1108" s="213"/>
      <c r="BK1108" s="213"/>
      <c r="BL1108" s="213"/>
      <c r="BM1108" s="214">
        <v>17</v>
      </c>
    </row>
    <row r="1109" spans="1:65">
      <c r="A1109" s="29"/>
      <c r="B1109" s="19">
        <v>1</v>
      </c>
      <c r="C1109" s="9">
        <v>3</v>
      </c>
      <c r="D1109" s="215">
        <v>312</v>
      </c>
      <c r="E1109" s="215">
        <v>315.89999999999998</v>
      </c>
      <c r="F1109" s="215">
        <v>313</v>
      </c>
      <c r="G1109" s="215">
        <v>302</v>
      </c>
      <c r="H1109" s="215">
        <v>321.99949581904269</v>
      </c>
      <c r="I1109" s="215">
        <v>282</v>
      </c>
      <c r="J1109" s="215">
        <v>333</v>
      </c>
      <c r="K1109" s="215">
        <v>323.22720000000004</v>
      </c>
      <c r="L1109" s="215">
        <v>318</v>
      </c>
      <c r="M1109" s="215">
        <v>329</v>
      </c>
      <c r="N1109" s="215">
        <v>338</v>
      </c>
      <c r="O1109" s="215">
        <v>324</v>
      </c>
      <c r="P1109" s="215">
        <v>315</v>
      </c>
      <c r="Q1109" s="215">
        <v>309</v>
      </c>
      <c r="R1109" s="215">
        <v>304</v>
      </c>
      <c r="S1109" s="215">
        <v>342</v>
      </c>
      <c r="T1109" s="215">
        <v>332</v>
      </c>
      <c r="U1109" s="215">
        <v>317</v>
      </c>
      <c r="V1109" s="216">
        <v>387</v>
      </c>
      <c r="W1109" s="215">
        <v>292.89999999999998</v>
      </c>
      <c r="X1109" s="215">
        <v>320</v>
      </c>
      <c r="Y1109" s="216">
        <v>264.5829</v>
      </c>
      <c r="Z1109" s="215">
        <v>310</v>
      </c>
      <c r="AA1109" s="215">
        <v>308.75448665866026</v>
      </c>
      <c r="AB1109" s="215">
        <v>294.27800000000002</v>
      </c>
      <c r="AC1109" s="215">
        <v>305</v>
      </c>
      <c r="AD1109" s="212"/>
      <c r="AE1109" s="213"/>
      <c r="AF1109" s="213"/>
      <c r="AG1109" s="213"/>
      <c r="AH1109" s="213"/>
      <c r="AI1109" s="213"/>
      <c r="AJ1109" s="213"/>
      <c r="AK1109" s="213"/>
      <c r="AL1109" s="213"/>
      <c r="AM1109" s="213"/>
      <c r="AN1109" s="213"/>
      <c r="AO1109" s="213"/>
      <c r="AP1109" s="213"/>
      <c r="AQ1109" s="213"/>
      <c r="AR1109" s="213"/>
      <c r="AS1109" s="213"/>
      <c r="AT1109" s="213"/>
      <c r="AU1109" s="213"/>
      <c r="AV1109" s="213"/>
      <c r="AW1109" s="213"/>
      <c r="AX1109" s="213"/>
      <c r="AY1109" s="213"/>
      <c r="AZ1109" s="213"/>
      <c r="BA1109" s="213"/>
      <c r="BB1109" s="213"/>
      <c r="BC1109" s="213"/>
      <c r="BD1109" s="213"/>
      <c r="BE1109" s="213"/>
      <c r="BF1109" s="213"/>
      <c r="BG1109" s="213"/>
      <c r="BH1109" s="213"/>
      <c r="BI1109" s="213"/>
      <c r="BJ1109" s="213"/>
      <c r="BK1109" s="213"/>
      <c r="BL1109" s="213"/>
      <c r="BM1109" s="214">
        <v>16</v>
      </c>
    </row>
    <row r="1110" spans="1:65">
      <c r="A1110" s="29"/>
      <c r="B1110" s="19">
        <v>1</v>
      </c>
      <c r="C1110" s="9">
        <v>4</v>
      </c>
      <c r="D1110" s="215">
        <v>311</v>
      </c>
      <c r="E1110" s="215">
        <v>322.89999999999998</v>
      </c>
      <c r="F1110" s="215">
        <v>307</v>
      </c>
      <c r="G1110" s="215">
        <v>320</v>
      </c>
      <c r="H1110" s="215">
        <v>315.29601624661359</v>
      </c>
      <c r="I1110" s="215">
        <v>286</v>
      </c>
      <c r="J1110" s="215">
        <v>324</v>
      </c>
      <c r="K1110" s="215">
        <v>332.34719999999999</v>
      </c>
      <c r="L1110" s="215">
        <v>305</v>
      </c>
      <c r="M1110" s="215">
        <v>334</v>
      </c>
      <c r="N1110" s="215">
        <v>336</v>
      </c>
      <c r="O1110" s="215">
        <v>329</v>
      </c>
      <c r="P1110" s="215">
        <v>316</v>
      </c>
      <c r="Q1110" s="215">
        <v>306</v>
      </c>
      <c r="R1110" s="215">
        <v>304</v>
      </c>
      <c r="S1110" s="215">
        <v>351</v>
      </c>
      <c r="T1110" s="215">
        <v>330</v>
      </c>
      <c r="U1110" s="215">
        <v>311</v>
      </c>
      <c r="V1110" s="216">
        <v>380</v>
      </c>
      <c r="W1110" s="215">
        <v>282</v>
      </c>
      <c r="X1110" s="215">
        <v>315</v>
      </c>
      <c r="Y1110" s="216">
        <v>274.22340000000003</v>
      </c>
      <c r="Z1110" s="215">
        <v>314</v>
      </c>
      <c r="AA1110" s="215">
        <v>308.25580075282329</v>
      </c>
      <c r="AB1110" s="215">
        <v>286.21499999999997</v>
      </c>
      <c r="AC1110" s="215">
        <v>310</v>
      </c>
      <c r="AD1110" s="212"/>
      <c r="AE1110" s="213"/>
      <c r="AF1110" s="213"/>
      <c r="AG1110" s="213"/>
      <c r="AH1110" s="213"/>
      <c r="AI1110" s="213"/>
      <c r="AJ1110" s="213"/>
      <c r="AK1110" s="213"/>
      <c r="AL1110" s="213"/>
      <c r="AM1110" s="213"/>
      <c r="AN1110" s="213"/>
      <c r="AO1110" s="213"/>
      <c r="AP1110" s="213"/>
      <c r="AQ1110" s="213"/>
      <c r="AR1110" s="213"/>
      <c r="AS1110" s="213"/>
      <c r="AT1110" s="213"/>
      <c r="AU1110" s="213"/>
      <c r="AV1110" s="213"/>
      <c r="AW1110" s="213"/>
      <c r="AX1110" s="213"/>
      <c r="AY1110" s="213"/>
      <c r="AZ1110" s="213"/>
      <c r="BA1110" s="213"/>
      <c r="BB1110" s="213"/>
      <c r="BC1110" s="213"/>
      <c r="BD1110" s="213"/>
      <c r="BE1110" s="213"/>
      <c r="BF1110" s="213"/>
      <c r="BG1110" s="213"/>
      <c r="BH1110" s="213"/>
      <c r="BI1110" s="213"/>
      <c r="BJ1110" s="213"/>
      <c r="BK1110" s="213"/>
      <c r="BL1110" s="213"/>
      <c r="BM1110" s="214">
        <v>315.93171423445818</v>
      </c>
    </row>
    <row r="1111" spans="1:65">
      <c r="A1111" s="29"/>
      <c r="B1111" s="19">
        <v>1</v>
      </c>
      <c r="C1111" s="9">
        <v>5</v>
      </c>
      <c r="D1111" s="215">
        <v>312</v>
      </c>
      <c r="E1111" s="215">
        <v>313.89999999999998</v>
      </c>
      <c r="F1111" s="215">
        <v>319</v>
      </c>
      <c r="G1111" s="215">
        <v>308</v>
      </c>
      <c r="H1111" s="215">
        <v>321.07159693325707</v>
      </c>
      <c r="I1111" s="215">
        <v>281</v>
      </c>
      <c r="J1111" s="215">
        <v>337</v>
      </c>
      <c r="K1111" s="215">
        <v>331.19040000000007</v>
      </c>
      <c r="L1111" s="215">
        <v>319</v>
      </c>
      <c r="M1111" s="215">
        <v>328</v>
      </c>
      <c r="N1111" s="215">
        <v>331</v>
      </c>
      <c r="O1111" s="215">
        <v>335</v>
      </c>
      <c r="P1111" s="215">
        <v>323</v>
      </c>
      <c r="Q1111" s="215">
        <v>308</v>
      </c>
      <c r="R1111" s="215">
        <v>302</v>
      </c>
      <c r="S1111" s="215">
        <v>349</v>
      </c>
      <c r="T1111" s="215">
        <v>336</v>
      </c>
      <c r="U1111" s="215">
        <v>350</v>
      </c>
      <c r="V1111" s="216">
        <v>382</v>
      </c>
      <c r="W1111" s="215">
        <v>293.5</v>
      </c>
      <c r="X1111" s="215">
        <v>311</v>
      </c>
      <c r="Y1111" s="216">
        <v>273.45580000000001</v>
      </c>
      <c r="Z1111" s="215">
        <v>318</v>
      </c>
      <c r="AA1111" s="215">
        <v>315.91026261786834</v>
      </c>
      <c r="AB1111" s="215">
        <v>292.37400000000002</v>
      </c>
      <c r="AC1111" s="215">
        <v>309</v>
      </c>
      <c r="AD1111" s="212"/>
      <c r="AE1111" s="213"/>
      <c r="AF1111" s="213"/>
      <c r="AG1111" s="213"/>
      <c r="AH1111" s="213"/>
      <c r="AI1111" s="213"/>
      <c r="AJ1111" s="213"/>
      <c r="AK1111" s="213"/>
      <c r="AL1111" s="213"/>
      <c r="AM1111" s="213"/>
      <c r="AN1111" s="213"/>
      <c r="AO1111" s="213"/>
      <c r="AP1111" s="213"/>
      <c r="AQ1111" s="213"/>
      <c r="AR1111" s="213"/>
      <c r="AS1111" s="213"/>
      <c r="AT1111" s="213"/>
      <c r="AU1111" s="213"/>
      <c r="AV1111" s="213"/>
      <c r="AW1111" s="213"/>
      <c r="AX1111" s="213"/>
      <c r="AY1111" s="213"/>
      <c r="AZ1111" s="213"/>
      <c r="BA1111" s="213"/>
      <c r="BB1111" s="213"/>
      <c r="BC1111" s="213"/>
      <c r="BD1111" s="213"/>
      <c r="BE1111" s="213"/>
      <c r="BF1111" s="213"/>
      <c r="BG1111" s="213"/>
      <c r="BH1111" s="213"/>
      <c r="BI1111" s="213"/>
      <c r="BJ1111" s="213"/>
      <c r="BK1111" s="213"/>
      <c r="BL1111" s="213"/>
      <c r="BM1111" s="214">
        <v>71</v>
      </c>
    </row>
    <row r="1112" spans="1:65">
      <c r="A1112" s="29"/>
      <c r="B1112" s="19">
        <v>1</v>
      </c>
      <c r="C1112" s="9">
        <v>6</v>
      </c>
      <c r="D1112" s="215">
        <v>312</v>
      </c>
      <c r="E1112" s="215">
        <v>320.8</v>
      </c>
      <c r="F1112" s="215">
        <v>315</v>
      </c>
      <c r="G1112" s="215">
        <v>300</v>
      </c>
      <c r="H1112" s="215">
        <v>316.67562351782919</v>
      </c>
      <c r="I1112" s="215">
        <v>287</v>
      </c>
      <c r="J1112" s="215">
        <v>330</v>
      </c>
      <c r="K1112" s="215">
        <v>334.68480000000005</v>
      </c>
      <c r="L1112" s="215">
        <v>303</v>
      </c>
      <c r="M1112" s="215">
        <v>325</v>
      </c>
      <c r="N1112" s="215">
        <v>331</v>
      </c>
      <c r="O1112" s="215">
        <v>317</v>
      </c>
      <c r="P1112" s="215">
        <v>317</v>
      </c>
      <c r="Q1112" s="215">
        <v>306</v>
      </c>
      <c r="R1112" s="215">
        <v>299</v>
      </c>
      <c r="S1112" s="215">
        <v>342</v>
      </c>
      <c r="T1112" s="215">
        <v>330</v>
      </c>
      <c r="U1112" s="215">
        <v>360</v>
      </c>
      <c r="V1112" s="216">
        <v>382</v>
      </c>
      <c r="W1112" s="215">
        <v>293.89999999999998</v>
      </c>
      <c r="X1112" s="215">
        <v>318</v>
      </c>
      <c r="Y1112" s="216">
        <v>273.06639999999999</v>
      </c>
      <c r="Z1112" s="215">
        <v>325</v>
      </c>
      <c r="AA1112" s="215">
        <v>314.6082817764846</v>
      </c>
      <c r="AB1112" s="215">
        <v>295.11</v>
      </c>
      <c r="AC1112" s="215">
        <v>301</v>
      </c>
      <c r="AD1112" s="212"/>
      <c r="AE1112" s="213"/>
      <c r="AF1112" s="213"/>
      <c r="AG1112" s="213"/>
      <c r="AH1112" s="213"/>
      <c r="AI1112" s="213"/>
      <c r="AJ1112" s="213"/>
      <c r="AK1112" s="213"/>
      <c r="AL1112" s="213"/>
      <c r="AM1112" s="213"/>
      <c r="AN1112" s="213"/>
      <c r="AO1112" s="213"/>
      <c r="AP1112" s="213"/>
      <c r="AQ1112" s="213"/>
      <c r="AR1112" s="213"/>
      <c r="AS1112" s="213"/>
      <c r="AT1112" s="213"/>
      <c r="AU1112" s="213"/>
      <c r="AV1112" s="213"/>
      <c r="AW1112" s="213"/>
      <c r="AX1112" s="213"/>
      <c r="AY1112" s="213"/>
      <c r="AZ1112" s="213"/>
      <c r="BA1112" s="213"/>
      <c r="BB1112" s="213"/>
      <c r="BC1112" s="213"/>
      <c r="BD1112" s="213"/>
      <c r="BE1112" s="213"/>
      <c r="BF1112" s="213"/>
      <c r="BG1112" s="213"/>
      <c r="BH1112" s="213"/>
      <c r="BI1112" s="213"/>
      <c r="BJ1112" s="213"/>
      <c r="BK1112" s="213"/>
      <c r="BL1112" s="213"/>
      <c r="BM1112" s="218"/>
    </row>
    <row r="1113" spans="1:65">
      <c r="A1113" s="29"/>
      <c r="B1113" s="20" t="s">
        <v>273</v>
      </c>
      <c r="C1113" s="12"/>
      <c r="D1113" s="219">
        <v>310</v>
      </c>
      <c r="E1113" s="219">
        <v>316.95</v>
      </c>
      <c r="F1113" s="219">
        <v>316</v>
      </c>
      <c r="G1113" s="219">
        <v>307</v>
      </c>
      <c r="H1113" s="219">
        <v>318.14105265232882</v>
      </c>
      <c r="I1113" s="219">
        <v>285</v>
      </c>
      <c r="J1113" s="219">
        <v>327.66666666666669</v>
      </c>
      <c r="K1113" s="219">
        <v>330.12880000000001</v>
      </c>
      <c r="L1113" s="219">
        <v>313.33333333333331</v>
      </c>
      <c r="M1113" s="219">
        <v>328.66666666666669</v>
      </c>
      <c r="N1113" s="219">
        <v>333.83333333333331</v>
      </c>
      <c r="O1113" s="219">
        <v>324.16666666666669</v>
      </c>
      <c r="P1113" s="219">
        <v>317.5</v>
      </c>
      <c r="Q1113" s="219">
        <v>307.83333333333331</v>
      </c>
      <c r="R1113" s="219">
        <v>304.83333333333331</v>
      </c>
      <c r="S1113" s="219">
        <v>346</v>
      </c>
      <c r="T1113" s="219">
        <v>331.5</v>
      </c>
      <c r="U1113" s="219">
        <v>331.16666666666669</v>
      </c>
      <c r="V1113" s="219">
        <v>384.33333333333331</v>
      </c>
      <c r="W1113" s="219">
        <v>289.8</v>
      </c>
      <c r="X1113" s="219">
        <v>315.66666666666669</v>
      </c>
      <c r="Y1113" s="219">
        <v>270.25613333333331</v>
      </c>
      <c r="Z1113" s="219">
        <v>317.33333333333331</v>
      </c>
      <c r="AA1113" s="219">
        <v>312.07562230800107</v>
      </c>
      <c r="AB1113" s="219">
        <v>291.63233333333329</v>
      </c>
      <c r="AC1113" s="219">
        <v>308.16666666666669</v>
      </c>
      <c r="AD1113" s="212"/>
      <c r="AE1113" s="213"/>
      <c r="AF1113" s="213"/>
      <c r="AG1113" s="213"/>
      <c r="AH1113" s="213"/>
      <c r="AI1113" s="213"/>
      <c r="AJ1113" s="213"/>
      <c r="AK1113" s="213"/>
      <c r="AL1113" s="213"/>
      <c r="AM1113" s="213"/>
      <c r="AN1113" s="213"/>
      <c r="AO1113" s="213"/>
      <c r="AP1113" s="213"/>
      <c r="AQ1113" s="213"/>
      <c r="AR1113" s="213"/>
      <c r="AS1113" s="213"/>
      <c r="AT1113" s="213"/>
      <c r="AU1113" s="213"/>
      <c r="AV1113" s="213"/>
      <c r="AW1113" s="213"/>
      <c r="AX1113" s="213"/>
      <c r="AY1113" s="213"/>
      <c r="AZ1113" s="213"/>
      <c r="BA1113" s="213"/>
      <c r="BB1113" s="213"/>
      <c r="BC1113" s="213"/>
      <c r="BD1113" s="213"/>
      <c r="BE1113" s="213"/>
      <c r="BF1113" s="213"/>
      <c r="BG1113" s="213"/>
      <c r="BH1113" s="213"/>
      <c r="BI1113" s="213"/>
      <c r="BJ1113" s="213"/>
      <c r="BK1113" s="213"/>
      <c r="BL1113" s="213"/>
      <c r="BM1113" s="218"/>
    </row>
    <row r="1114" spans="1:65">
      <c r="A1114" s="29"/>
      <c r="B1114" s="3" t="s">
        <v>274</v>
      </c>
      <c r="C1114" s="28"/>
      <c r="D1114" s="215">
        <v>311.5</v>
      </c>
      <c r="E1114" s="215">
        <v>316.75</v>
      </c>
      <c r="F1114" s="215">
        <v>315</v>
      </c>
      <c r="G1114" s="215">
        <v>306</v>
      </c>
      <c r="H1114" s="215">
        <v>318.87361022554313</v>
      </c>
      <c r="I1114" s="215">
        <v>286</v>
      </c>
      <c r="J1114" s="215">
        <v>329</v>
      </c>
      <c r="K1114" s="215">
        <v>331.12320000000005</v>
      </c>
      <c r="L1114" s="215">
        <v>314</v>
      </c>
      <c r="M1114" s="215">
        <v>328.5</v>
      </c>
      <c r="N1114" s="215">
        <v>333.5</v>
      </c>
      <c r="O1114" s="215">
        <v>322.5</v>
      </c>
      <c r="P1114" s="215">
        <v>316.5</v>
      </c>
      <c r="Q1114" s="215">
        <v>307</v>
      </c>
      <c r="R1114" s="215">
        <v>304</v>
      </c>
      <c r="S1114" s="215">
        <v>345.5</v>
      </c>
      <c r="T1114" s="215">
        <v>330.5</v>
      </c>
      <c r="U1114" s="215">
        <v>324.5</v>
      </c>
      <c r="V1114" s="215">
        <v>382.5</v>
      </c>
      <c r="W1114" s="215">
        <v>293.2</v>
      </c>
      <c r="X1114" s="215">
        <v>316.5</v>
      </c>
      <c r="Y1114" s="215">
        <v>271.6164</v>
      </c>
      <c r="Z1114" s="215">
        <v>316</v>
      </c>
      <c r="AA1114" s="215">
        <v>312.46245102108514</v>
      </c>
      <c r="AB1114" s="215">
        <v>291.98700000000002</v>
      </c>
      <c r="AC1114" s="215">
        <v>309.5</v>
      </c>
      <c r="AD1114" s="212"/>
      <c r="AE1114" s="213"/>
      <c r="AF1114" s="213"/>
      <c r="AG1114" s="213"/>
      <c r="AH1114" s="213"/>
      <c r="AI1114" s="213"/>
      <c r="AJ1114" s="213"/>
      <c r="AK1114" s="213"/>
      <c r="AL1114" s="213"/>
      <c r="AM1114" s="213"/>
      <c r="AN1114" s="213"/>
      <c r="AO1114" s="213"/>
      <c r="AP1114" s="213"/>
      <c r="AQ1114" s="213"/>
      <c r="AR1114" s="213"/>
      <c r="AS1114" s="213"/>
      <c r="AT1114" s="213"/>
      <c r="AU1114" s="213"/>
      <c r="AV1114" s="213"/>
      <c r="AW1114" s="213"/>
      <c r="AX1114" s="213"/>
      <c r="AY1114" s="213"/>
      <c r="AZ1114" s="213"/>
      <c r="BA1114" s="213"/>
      <c r="BB1114" s="213"/>
      <c r="BC1114" s="213"/>
      <c r="BD1114" s="213"/>
      <c r="BE1114" s="213"/>
      <c r="BF1114" s="213"/>
      <c r="BG1114" s="213"/>
      <c r="BH1114" s="213"/>
      <c r="BI1114" s="213"/>
      <c r="BJ1114" s="213"/>
      <c r="BK1114" s="213"/>
      <c r="BL1114" s="213"/>
      <c r="BM1114" s="218"/>
    </row>
    <row r="1115" spans="1:65">
      <c r="A1115" s="29"/>
      <c r="B1115" s="3" t="s">
        <v>275</v>
      </c>
      <c r="C1115" s="28"/>
      <c r="D1115" s="215">
        <v>2.7568097504180442</v>
      </c>
      <c r="E1115" s="215">
        <v>4.5027769209677651</v>
      </c>
      <c r="F1115" s="215">
        <v>6.6633324995830723</v>
      </c>
      <c r="G1115" s="215">
        <v>7.1274118724821847</v>
      </c>
      <c r="H1115" s="215">
        <v>4.4880729753436643</v>
      </c>
      <c r="I1115" s="215">
        <v>2.8284271247461903</v>
      </c>
      <c r="J1115" s="215">
        <v>8.0166493416306199</v>
      </c>
      <c r="K1115" s="215">
        <v>3.9689486285413138</v>
      </c>
      <c r="L1115" s="215">
        <v>8.6871552689396925</v>
      </c>
      <c r="M1115" s="215">
        <v>3.2041639575194445</v>
      </c>
      <c r="N1115" s="215">
        <v>2.7868739954771309</v>
      </c>
      <c r="O1115" s="215">
        <v>6.7651065524991303</v>
      </c>
      <c r="P1115" s="215">
        <v>3.7815340802378077</v>
      </c>
      <c r="Q1115" s="215">
        <v>2.9268868558020258</v>
      </c>
      <c r="R1115" s="215">
        <v>5.4191020166321531</v>
      </c>
      <c r="S1115" s="215">
        <v>4.8166378315169185</v>
      </c>
      <c r="T1115" s="215">
        <v>2.3452078799117149</v>
      </c>
      <c r="U1115" s="215">
        <v>19.425927691275561</v>
      </c>
      <c r="V1115" s="215">
        <v>4.4121045620731465</v>
      </c>
      <c r="W1115" s="215">
        <v>6.1475198251001899</v>
      </c>
      <c r="X1115" s="215">
        <v>3.9832984656772417</v>
      </c>
      <c r="Y1115" s="215">
        <v>4.0945832860825675</v>
      </c>
      <c r="Z1115" s="215">
        <v>6.5012819248719449</v>
      </c>
      <c r="AA1115" s="215">
        <v>3.0791357568711639</v>
      </c>
      <c r="AB1115" s="215">
        <v>3.1936030227106773</v>
      </c>
      <c r="AC1115" s="215">
        <v>4.5350486950711639</v>
      </c>
      <c r="AD1115" s="212"/>
      <c r="AE1115" s="213"/>
      <c r="AF1115" s="213"/>
      <c r="AG1115" s="213"/>
      <c r="AH1115" s="213"/>
      <c r="AI1115" s="213"/>
      <c r="AJ1115" s="213"/>
      <c r="AK1115" s="213"/>
      <c r="AL1115" s="213"/>
      <c r="AM1115" s="213"/>
      <c r="AN1115" s="213"/>
      <c r="AO1115" s="213"/>
      <c r="AP1115" s="213"/>
      <c r="AQ1115" s="213"/>
      <c r="AR1115" s="213"/>
      <c r="AS1115" s="213"/>
      <c r="AT1115" s="213"/>
      <c r="AU1115" s="213"/>
      <c r="AV1115" s="213"/>
      <c r="AW1115" s="213"/>
      <c r="AX1115" s="213"/>
      <c r="AY1115" s="213"/>
      <c r="AZ1115" s="213"/>
      <c r="BA1115" s="213"/>
      <c r="BB1115" s="213"/>
      <c r="BC1115" s="213"/>
      <c r="BD1115" s="213"/>
      <c r="BE1115" s="213"/>
      <c r="BF1115" s="213"/>
      <c r="BG1115" s="213"/>
      <c r="BH1115" s="213"/>
      <c r="BI1115" s="213"/>
      <c r="BJ1115" s="213"/>
      <c r="BK1115" s="213"/>
      <c r="BL1115" s="213"/>
      <c r="BM1115" s="218"/>
    </row>
    <row r="1116" spans="1:65">
      <c r="A1116" s="29"/>
      <c r="B1116" s="3" t="s">
        <v>86</v>
      </c>
      <c r="C1116" s="28"/>
      <c r="D1116" s="13">
        <v>8.8929346787678838E-3</v>
      </c>
      <c r="E1116" s="13">
        <v>1.4206584385448069E-2</v>
      </c>
      <c r="F1116" s="13">
        <v>2.1086495251845166E-2</v>
      </c>
      <c r="G1116" s="13">
        <v>2.3216325317531546E-2</v>
      </c>
      <c r="H1116" s="13">
        <v>1.4107179623399071E-2</v>
      </c>
      <c r="I1116" s="13">
        <v>9.9243057008638249E-3</v>
      </c>
      <c r="J1116" s="13">
        <v>2.4465867777102603E-2</v>
      </c>
      <c r="K1116" s="13">
        <v>1.2022424667406521E-2</v>
      </c>
      <c r="L1116" s="13">
        <v>2.7724963624275616E-2</v>
      </c>
      <c r="M1116" s="13">
        <v>9.7489775583755912E-3</v>
      </c>
      <c r="N1116" s="13">
        <v>8.3480998366763787E-3</v>
      </c>
      <c r="O1116" s="13">
        <v>2.086922329819783E-2</v>
      </c>
      <c r="P1116" s="13">
        <v>1.1910343559804118E-2</v>
      </c>
      <c r="Q1116" s="13">
        <v>9.5080244368230399E-3</v>
      </c>
      <c r="R1116" s="13">
        <v>1.7777261946305589E-2</v>
      </c>
      <c r="S1116" s="13">
        <v>1.3920918588199186E-2</v>
      </c>
      <c r="T1116" s="13">
        <v>7.0745335743943134E-3</v>
      </c>
      <c r="U1116" s="13">
        <v>5.8659067009387701E-2</v>
      </c>
      <c r="V1116" s="13">
        <v>1.1479890447718508E-2</v>
      </c>
      <c r="W1116" s="13">
        <v>2.1212973861629365E-2</v>
      </c>
      <c r="X1116" s="13">
        <v>1.2618685741321779E-2</v>
      </c>
      <c r="Y1116" s="13">
        <v>1.5150750643769174E-2</v>
      </c>
      <c r="Z1116" s="13">
        <v>2.0487232956529239E-2</v>
      </c>
      <c r="AA1116" s="13">
        <v>9.8666333951334083E-3</v>
      </c>
      <c r="AB1116" s="13">
        <v>1.0950785141716149E-2</v>
      </c>
      <c r="AC1116" s="13">
        <v>1.4716220751988633E-2</v>
      </c>
      <c r="AD1116" s="151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3" t="s">
        <v>276</v>
      </c>
      <c r="C1117" s="28"/>
      <c r="D1117" s="13">
        <v>-1.8775304811773808E-2</v>
      </c>
      <c r="E1117" s="13">
        <v>3.2231198061556388E-3</v>
      </c>
      <c r="F1117" s="13">
        <v>2.1614090154664645E-4</v>
      </c>
      <c r="G1117" s="13">
        <v>-2.8271027668434145E-2</v>
      </c>
      <c r="H1117" s="13">
        <v>6.9930884375573044E-3</v>
      </c>
      <c r="I1117" s="13">
        <v>-9.7906328617275995E-2</v>
      </c>
      <c r="J1117" s="13">
        <v>3.7143952010781023E-2</v>
      </c>
      <c r="K1117" s="13">
        <v>4.4937197267273854E-2</v>
      </c>
      <c r="L1117" s="13">
        <v>-8.224501637706938E-3</v>
      </c>
      <c r="M1117" s="13">
        <v>4.0309192963001061E-2</v>
      </c>
      <c r="N1117" s="13">
        <v>5.6662937882804743E-2</v>
      </c>
      <c r="O1117" s="13">
        <v>2.6065608678010665E-2</v>
      </c>
      <c r="P1117" s="13">
        <v>4.9640023298767044E-3</v>
      </c>
      <c r="Q1117" s="13">
        <v>-2.5633326874917373E-2</v>
      </c>
      <c r="R1117" s="13">
        <v>-3.5129049731577711E-2</v>
      </c>
      <c r="S1117" s="13">
        <v>9.5173369468149138E-2</v>
      </c>
      <c r="T1117" s="13">
        <v>4.9277375660957912E-2</v>
      </c>
      <c r="U1117" s="13">
        <v>4.822229534355138E-2</v>
      </c>
      <c r="V1117" s="13">
        <v>0.21650760596991914</v>
      </c>
      <c r="W1117" s="13">
        <v>-8.2713172046619543E-2</v>
      </c>
      <c r="X1117" s="13">
        <v>-8.389394158599961E-4</v>
      </c>
      <c r="Y1117" s="13">
        <v>-0.14457421918468205</v>
      </c>
      <c r="Z1117" s="13">
        <v>4.4364621711734387E-3</v>
      </c>
      <c r="AA1117" s="13">
        <v>-1.2205460081147312E-2</v>
      </c>
      <c r="AB1117" s="13">
        <v>-7.6913395541835072E-2</v>
      </c>
      <c r="AC1117" s="13">
        <v>-2.4578246557510619E-2</v>
      </c>
      <c r="AD1117" s="151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45" t="s">
        <v>277</v>
      </c>
      <c r="C1118" s="46"/>
      <c r="D1118" s="44">
        <v>0.42</v>
      </c>
      <c r="E1118" s="44">
        <v>0.03</v>
      </c>
      <c r="F1118" s="44">
        <v>0.03</v>
      </c>
      <c r="G1118" s="44">
        <v>0.62</v>
      </c>
      <c r="H1118" s="44">
        <v>0.11</v>
      </c>
      <c r="I1118" s="44">
        <v>2.0499999999999998</v>
      </c>
      <c r="J1118" s="44">
        <v>0.73</v>
      </c>
      <c r="K1118" s="44">
        <v>0.89</v>
      </c>
      <c r="L1118" s="44">
        <v>0.21</v>
      </c>
      <c r="M1118" s="44">
        <v>0.8</v>
      </c>
      <c r="N1118" s="44">
        <v>1.1299999999999999</v>
      </c>
      <c r="O1118" s="44">
        <v>0.5</v>
      </c>
      <c r="P1118" s="44">
        <v>7.0000000000000007E-2</v>
      </c>
      <c r="Q1118" s="44">
        <v>0.56000000000000005</v>
      </c>
      <c r="R1118" s="44">
        <v>0.76</v>
      </c>
      <c r="S1118" s="44">
        <v>1.93</v>
      </c>
      <c r="T1118" s="44">
        <v>0.98</v>
      </c>
      <c r="U1118" s="44">
        <v>0.96</v>
      </c>
      <c r="V1118" s="44">
        <v>4.43</v>
      </c>
      <c r="W1118" s="44">
        <v>1.74</v>
      </c>
      <c r="X1118" s="44">
        <v>0.05</v>
      </c>
      <c r="Y1118" s="44">
        <v>3.02</v>
      </c>
      <c r="Z1118" s="44">
        <v>0.06</v>
      </c>
      <c r="AA1118" s="44">
        <v>0.28999999999999998</v>
      </c>
      <c r="AB1118" s="44">
        <v>1.62</v>
      </c>
      <c r="AC1118" s="44">
        <v>0.54</v>
      </c>
      <c r="AD1118" s="151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BM1119" s="55"/>
    </row>
    <row r="1120" spans="1:65" ht="15">
      <c r="B1120" s="8" t="s">
        <v>531</v>
      </c>
      <c r="BM1120" s="27" t="s">
        <v>66</v>
      </c>
    </row>
    <row r="1121" spans="1:65" ht="15">
      <c r="A1121" s="24" t="s">
        <v>45</v>
      </c>
      <c r="B1121" s="18" t="s">
        <v>110</v>
      </c>
      <c r="C1121" s="15" t="s">
        <v>111</v>
      </c>
      <c r="D1121" s="16" t="s">
        <v>236</v>
      </c>
      <c r="E1121" s="17" t="s">
        <v>236</v>
      </c>
      <c r="F1121" s="17" t="s">
        <v>236</v>
      </c>
      <c r="G1121" s="17" t="s">
        <v>236</v>
      </c>
      <c r="H1121" s="17" t="s">
        <v>236</v>
      </c>
      <c r="I1121" s="17" t="s">
        <v>236</v>
      </c>
      <c r="J1121" s="17" t="s">
        <v>236</v>
      </c>
      <c r="K1121" s="17" t="s">
        <v>236</v>
      </c>
      <c r="L1121" s="17" t="s">
        <v>236</v>
      </c>
      <c r="M1121" s="17" t="s">
        <v>236</v>
      </c>
      <c r="N1121" s="17" t="s">
        <v>236</v>
      </c>
      <c r="O1121" s="17" t="s">
        <v>236</v>
      </c>
      <c r="P1121" s="17" t="s">
        <v>236</v>
      </c>
      <c r="Q1121" s="17" t="s">
        <v>236</v>
      </c>
      <c r="R1121" s="17" t="s">
        <v>236</v>
      </c>
      <c r="S1121" s="17" t="s">
        <v>236</v>
      </c>
      <c r="T1121" s="17" t="s">
        <v>236</v>
      </c>
      <c r="U1121" s="17" t="s">
        <v>236</v>
      </c>
      <c r="V1121" s="17" t="s">
        <v>236</v>
      </c>
      <c r="W1121" s="17" t="s">
        <v>236</v>
      </c>
      <c r="X1121" s="17" t="s">
        <v>236</v>
      </c>
      <c r="Y1121" s="17" t="s">
        <v>236</v>
      </c>
      <c r="Z1121" s="17" t="s">
        <v>236</v>
      </c>
      <c r="AA1121" s="17" t="s">
        <v>236</v>
      </c>
      <c r="AB1121" s="17" t="s">
        <v>236</v>
      </c>
      <c r="AC1121" s="17" t="s">
        <v>236</v>
      </c>
      <c r="AD1121" s="151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</v>
      </c>
    </row>
    <row r="1122" spans="1:65">
      <c r="A1122" s="29"/>
      <c r="B1122" s="19" t="s">
        <v>237</v>
      </c>
      <c r="C1122" s="9" t="s">
        <v>237</v>
      </c>
      <c r="D1122" s="149" t="s">
        <v>239</v>
      </c>
      <c r="E1122" s="150" t="s">
        <v>241</v>
      </c>
      <c r="F1122" s="150" t="s">
        <v>242</v>
      </c>
      <c r="G1122" s="150" t="s">
        <v>243</v>
      </c>
      <c r="H1122" s="150" t="s">
        <v>244</v>
      </c>
      <c r="I1122" s="150" t="s">
        <v>245</v>
      </c>
      <c r="J1122" s="150" t="s">
        <v>246</v>
      </c>
      <c r="K1122" s="150" t="s">
        <v>247</v>
      </c>
      <c r="L1122" s="150" t="s">
        <v>248</v>
      </c>
      <c r="M1122" s="150" t="s">
        <v>249</v>
      </c>
      <c r="N1122" s="150" t="s">
        <v>250</v>
      </c>
      <c r="O1122" s="150" t="s">
        <v>251</v>
      </c>
      <c r="P1122" s="150" t="s">
        <v>252</v>
      </c>
      <c r="Q1122" s="150" t="s">
        <v>253</v>
      </c>
      <c r="R1122" s="150" t="s">
        <v>254</v>
      </c>
      <c r="S1122" s="150" t="s">
        <v>255</v>
      </c>
      <c r="T1122" s="150" t="s">
        <v>256</v>
      </c>
      <c r="U1122" s="150" t="s">
        <v>257</v>
      </c>
      <c r="V1122" s="150" t="s">
        <v>258</v>
      </c>
      <c r="W1122" s="150" t="s">
        <v>259</v>
      </c>
      <c r="X1122" s="150" t="s">
        <v>260</v>
      </c>
      <c r="Y1122" s="150" t="s">
        <v>261</v>
      </c>
      <c r="Z1122" s="150" t="s">
        <v>263</v>
      </c>
      <c r="AA1122" s="150" t="s">
        <v>264</v>
      </c>
      <c r="AB1122" s="150" t="s">
        <v>265</v>
      </c>
      <c r="AC1122" s="150" t="s">
        <v>266</v>
      </c>
      <c r="AD1122" s="151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 t="s">
        <v>3</v>
      </c>
    </row>
    <row r="1123" spans="1:65">
      <c r="A1123" s="29"/>
      <c r="B1123" s="19"/>
      <c r="C1123" s="9"/>
      <c r="D1123" s="10" t="s">
        <v>114</v>
      </c>
      <c r="E1123" s="11" t="s">
        <v>287</v>
      </c>
      <c r="F1123" s="11" t="s">
        <v>287</v>
      </c>
      <c r="G1123" s="11" t="s">
        <v>287</v>
      </c>
      <c r="H1123" s="11" t="s">
        <v>287</v>
      </c>
      <c r="I1123" s="11" t="s">
        <v>288</v>
      </c>
      <c r="J1123" s="11" t="s">
        <v>288</v>
      </c>
      <c r="K1123" s="11" t="s">
        <v>114</v>
      </c>
      <c r="L1123" s="11" t="s">
        <v>288</v>
      </c>
      <c r="M1123" s="11" t="s">
        <v>287</v>
      </c>
      <c r="N1123" s="11" t="s">
        <v>287</v>
      </c>
      <c r="O1123" s="11" t="s">
        <v>288</v>
      </c>
      <c r="P1123" s="11" t="s">
        <v>288</v>
      </c>
      <c r="Q1123" s="11" t="s">
        <v>288</v>
      </c>
      <c r="R1123" s="11" t="s">
        <v>288</v>
      </c>
      <c r="S1123" s="11" t="s">
        <v>288</v>
      </c>
      <c r="T1123" s="11" t="s">
        <v>288</v>
      </c>
      <c r="U1123" s="11" t="s">
        <v>287</v>
      </c>
      <c r="V1123" s="11" t="s">
        <v>287</v>
      </c>
      <c r="W1123" s="11" t="s">
        <v>114</v>
      </c>
      <c r="X1123" s="11" t="s">
        <v>288</v>
      </c>
      <c r="Y1123" s="11" t="s">
        <v>114</v>
      </c>
      <c r="Z1123" s="11" t="s">
        <v>288</v>
      </c>
      <c r="AA1123" s="11" t="s">
        <v>114</v>
      </c>
      <c r="AB1123" s="11" t="s">
        <v>114</v>
      </c>
      <c r="AC1123" s="11" t="s">
        <v>287</v>
      </c>
      <c r="AD1123" s="151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</v>
      </c>
    </row>
    <row r="1124" spans="1:65">
      <c r="A1124" s="29"/>
      <c r="B1124" s="19"/>
      <c r="C1124" s="9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C1124" s="25"/>
      <c r="AD1124" s="151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0</v>
      </c>
    </row>
    <row r="1125" spans="1:65">
      <c r="A1125" s="29"/>
      <c r="B1125" s="18">
        <v>1</v>
      </c>
      <c r="C1125" s="14">
        <v>1</v>
      </c>
      <c r="D1125" s="209">
        <v>230</v>
      </c>
      <c r="E1125" s="209">
        <v>232.4</v>
      </c>
      <c r="F1125" s="209">
        <v>225.1</v>
      </c>
      <c r="G1125" s="209">
        <v>235.2</v>
      </c>
      <c r="H1125" s="209">
        <v>246.54226528209114</v>
      </c>
      <c r="I1125" s="209">
        <v>247</v>
      </c>
      <c r="J1125" s="209">
        <v>237</v>
      </c>
      <c r="K1125" s="210">
        <v>208.8125</v>
      </c>
      <c r="L1125" s="209">
        <v>254</v>
      </c>
      <c r="M1125" s="209">
        <v>237</v>
      </c>
      <c r="N1125" s="209">
        <v>239.4</v>
      </c>
      <c r="O1125" s="209">
        <v>241</v>
      </c>
      <c r="P1125" s="209">
        <v>221</v>
      </c>
      <c r="Q1125" s="209">
        <v>253.00000000000003</v>
      </c>
      <c r="R1125" s="209">
        <v>236</v>
      </c>
      <c r="S1125" s="209">
        <v>248</v>
      </c>
      <c r="T1125" s="209">
        <v>226.4</v>
      </c>
      <c r="U1125" s="209">
        <v>230</v>
      </c>
      <c r="V1125" s="209">
        <v>250.99999999999997</v>
      </c>
      <c r="W1125" s="209">
        <v>278.89999999999998</v>
      </c>
      <c r="X1125" s="209">
        <v>244</v>
      </c>
      <c r="Y1125" s="209">
        <v>248.58999999999997</v>
      </c>
      <c r="Z1125" s="210">
        <v>296</v>
      </c>
      <c r="AA1125" s="209">
        <v>241.04977550972697</v>
      </c>
      <c r="AB1125" s="210">
        <v>207.3</v>
      </c>
      <c r="AC1125" s="209">
        <v>259</v>
      </c>
      <c r="AD1125" s="212"/>
      <c r="AE1125" s="213"/>
      <c r="AF1125" s="213"/>
      <c r="AG1125" s="213"/>
      <c r="AH1125" s="213"/>
      <c r="AI1125" s="213"/>
      <c r="AJ1125" s="213"/>
      <c r="AK1125" s="213"/>
      <c r="AL1125" s="213"/>
      <c r="AM1125" s="213"/>
      <c r="AN1125" s="213"/>
      <c r="AO1125" s="213"/>
      <c r="AP1125" s="213"/>
      <c r="AQ1125" s="213"/>
      <c r="AR1125" s="213"/>
      <c r="AS1125" s="213"/>
      <c r="AT1125" s="213"/>
      <c r="AU1125" s="213"/>
      <c r="AV1125" s="213"/>
      <c r="AW1125" s="213"/>
      <c r="AX1125" s="213"/>
      <c r="AY1125" s="213"/>
      <c r="AZ1125" s="213"/>
      <c r="BA1125" s="213"/>
      <c r="BB1125" s="213"/>
      <c r="BC1125" s="213"/>
      <c r="BD1125" s="213"/>
      <c r="BE1125" s="213"/>
      <c r="BF1125" s="213"/>
      <c r="BG1125" s="213"/>
      <c r="BH1125" s="213"/>
      <c r="BI1125" s="213"/>
      <c r="BJ1125" s="213"/>
      <c r="BK1125" s="213"/>
      <c r="BL1125" s="213"/>
      <c r="BM1125" s="214">
        <v>1</v>
      </c>
    </row>
    <row r="1126" spans="1:65">
      <c r="A1126" s="29"/>
      <c r="B1126" s="19">
        <v>1</v>
      </c>
      <c r="C1126" s="9">
        <v>2</v>
      </c>
      <c r="D1126" s="215">
        <v>232</v>
      </c>
      <c r="E1126" s="215">
        <v>228.5</v>
      </c>
      <c r="F1126" s="215">
        <v>237.5</v>
      </c>
      <c r="G1126" s="215">
        <v>236.7</v>
      </c>
      <c r="H1126" s="215">
        <v>247.26406505399814</v>
      </c>
      <c r="I1126" s="215">
        <v>252</v>
      </c>
      <c r="J1126" s="215">
        <v>250</v>
      </c>
      <c r="K1126" s="216">
        <v>203.7465</v>
      </c>
      <c r="L1126" s="215">
        <v>242</v>
      </c>
      <c r="M1126" s="215">
        <v>237</v>
      </c>
      <c r="N1126" s="215">
        <v>256.3</v>
      </c>
      <c r="O1126" s="215">
        <v>247</v>
      </c>
      <c r="P1126" s="215">
        <v>229</v>
      </c>
      <c r="Q1126" s="215">
        <v>250.99999999999997</v>
      </c>
      <c r="R1126" s="215">
        <v>245</v>
      </c>
      <c r="S1126" s="215">
        <v>245</v>
      </c>
      <c r="T1126" s="215">
        <v>228.9</v>
      </c>
      <c r="U1126" s="215">
        <v>235</v>
      </c>
      <c r="V1126" s="215">
        <v>263</v>
      </c>
      <c r="W1126" s="215">
        <v>274.8</v>
      </c>
      <c r="X1126" s="215">
        <v>232</v>
      </c>
      <c r="Y1126" s="215">
        <v>248.9308</v>
      </c>
      <c r="Z1126" s="216">
        <v>280</v>
      </c>
      <c r="AA1126" s="215">
        <v>226.66422479783193</v>
      </c>
      <c r="AB1126" s="216">
        <v>206.13</v>
      </c>
      <c r="AC1126" s="215">
        <v>263</v>
      </c>
      <c r="AD1126" s="212"/>
      <c r="AE1126" s="213"/>
      <c r="AF1126" s="213"/>
      <c r="AG1126" s="213"/>
      <c r="AH1126" s="213"/>
      <c r="AI1126" s="213"/>
      <c r="AJ1126" s="213"/>
      <c r="AK1126" s="213"/>
      <c r="AL1126" s="213"/>
      <c r="AM1126" s="213"/>
      <c r="AN1126" s="213"/>
      <c r="AO1126" s="213"/>
      <c r="AP1126" s="213"/>
      <c r="AQ1126" s="213"/>
      <c r="AR1126" s="213"/>
      <c r="AS1126" s="213"/>
      <c r="AT1126" s="213"/>
      <c r="AU1126" s="213"/>
      <c r="AV1126" s="213"/>
      <c r="AW1126" s="213"/>
      <c r="AX1126" s="213"/>
      <c r="AY1126" s="213"/>
      <c r="AZ1126" s="213"/>
      <c r="BA1126" s="213"/>
      <c r="BB1126" s="213"/>
      <c r="BC1126" s="213"/>
      <c r="BD1126" s="213"/>
      <c r="BE1126" s="213"/>
      <c r="BF1126" s="213"/>
      <c r="BG1126" s="213"/>
      <c r="BH1126" s="213"/>
      <c r="BI1126" s="213"/>
      <c r="BJ1126" s="213"/>
      <c r="BK1126" s="213"/>
      <c r="BL1126" s="213"/>
      <c r="BM1126" s="214">
        <v>18</v>
      </c>
    </row>
    <row r="1127" spans="1:65">
      <c r="A1127" s="29"/>
      <c r="B1127" s="19">
        <v>1</v>
      </c>
      <c r="C1127" s="9">
        <v>3</v>
      </c>
      <c r="D1127" s="215">
        <v>237</v>
      </c>
      <c r="E1127" s="215">
        <v>232.9</v>
      </c>
      <c r="F1127" s="215">
        <v>229.1</v>
      </c>
      <c r="G1127" s="215">
        <v>239.5</v>
      </c>
      <c r="H1127" s="215">
        <v>244.19334478284711</v>
      </c>
      <c r="I1127" s="215">
        <v>244</v>
      </c>
      <c r="J1127" s="215">
        <v>252</v>
      </c>
      <c r="K1127" s="216">
        <v>201.23249999999999</v>
      </c>
      <c r="L1127" s="215">
        <v>264</v>
      </c>
      <c r="M1127" s="215">
        <v>238</v>
      </c>
      <c r="N1127" s="215">
        <v>245.4</v>
      </c>
      <c r="O1127" s="215">
        <v>248</v>
      </c>
      <c r="P1127" s="215">
        <v>227</v>
      </c>
      <c r="Q1127" s="215">
        <v>260</v>
      </c>
      <c r="R1127" s="215">
        <v>238</v>
      </c>
      <c r="S1127" s="215">
        <v>243</v>
      </c>
      <c r="T1127" s="215">
        <v>233.7</v>
      </c>
      <c r="U1127" s="215">
        <v>224</v>
      </c>
      <c r="V1127" s="215">
        <v>242</v>
      </c>
      <c r="W1127" s="215">
        <v>279.2</v>
      </c>
      <c r="X1127" s="215">
        <v>244</v>
      </c>
      <c r="Y1127" s="215">
        <v>254.07879999999997</v>
      </c>
      <c r="Z1127" s="216">
        <v>288</v>
      </c>
      <c r="AA1127" s="215">
        <v>228.78522936119933</v>
      </c>
      <c r="AB1127" s="216">
        <v>205.46</v>
      </c>
      <c r="AC1127" s="215">
        <v>259</v>
      </c>
      <c r="AD1127" s="212"/>
      <c r="AE1127" s="213"/>
      <c r="AF1127" s="213"/>
      <c r="AG1127" s="213"/>
      <c r="AH1127" s="213"/>
      <c r="AI1127" s="213"/>
      <c r="AJ1127" s="213"/>
      <c r="AK1127" s="213"/>
      <c r="AL1127" s="213"/>
      <c r="AM1127" s="213"/>
      <c r="AN1127" s="213"/>
      <c r="AO1127" s="213"/>
      <c r="AP1127" s="213"/>
      <c r="AQ1127" s="213"/>
      <c r="AR1127" s="213"/>
      <c r="AS1127" s="213"/>
      <c r="AT1127" s="213"/>
      <c r="AU1127" s="213"/>
      <c r="AV1127" s="213"/>
      <c r="AW1127" s="213"/>
      <c r="AX1127" s="213"/>
      <c r="AY1127" s="213"/>
      <c r="AZ1127" s="213"/>
      <c r="BA1127" s="213"/>
      <c r="BB1127" s="213"/>
      <c r="BC1127" s="213"/>
      <c r="BD1127" s="213"/>
      <c r="BE1127" s="213"/>
      <c r="BF1127" s="213"/>
      <c r="BG1127" s="213"/>
      <c r="BH1127" s="213"/>
      <c r="BI1127" s="213"/>
      <c r="BJ1127" s="213"/>
      <c r="BK1127" s="213"/>
      <c r="BL1127" s="213"/>
      <c r="BM1127" s="214">
        <v>16</v>
      </c>
    </row>
    <row r="1128" spans="1:65">
      <c r="A1128" s="29"/>
      <c r="B1128" s="19">
        <v>1</v>
      </c>
      <c r="C1128" s="9">
        <v>4</v>
      </c>
      <c r="D1128" s="215">
        <v>233</v>
      </c>
      <c r="E1128" s="215">
        <v>235.8</v>
      </c>
      <c r="F1128" s="215">
        <v>230.4</v>
      </c>
      <c r="G1128" s="215">
        <v>248.10000000000002</v>
      </c>
      <c r="H1128" s="215">
        <v>242.5814571474711</v>
      </c>
      <c r="I1128" s="215">
        <v>250</v>
      </c>
      <c r="J1128" s="215">
        <v>243</v>
      </c>
      <c r="K1128" s="216">
        <v>205.40299999999999</v>
      </c>
      <c r="L1128" s="215">
        <v>248.99999999999997</v>
      </c>
      <c r="M1128" s="215">
        <v>236</v>
      </c>
      <c r="N1128" s="215">
        <v>244.30000000000004</v>
      </c>
      <c r="O1128" s="215">
        <v>250</v>
      </c>
      <c r="P1128" s="215">
        <v>227</v>
      </c>
      <c r="Q1128" s="215">
        <v>252</v>
      </c>
      <c r="R1128" s="215">
        <v>239</v>
      </c>
      <c r="S1128" s="215">
        <v>250</v>
      </c>
      <c r="T1128" s="215">
        <v>232.9</v>
      </c>
      <c r="U1128" s="215">
        <v>216</v>
      </c>
      <c r="V1128" s="215">
        <v>258</v>
      </c>
      <c r="W1128" s="215">
        <v>273.5</v>
      </c>
      <c r="X1128" s="215">
        <v>240</v>
      </c>
      <c r="Y1128" s="215">
        <v>251.56620000000001</v>
      </c>
      <c r="Z1128" s="216">
        <v>286</v>
      </c>
      <c r="AA1128" s="215">
        <v>225.0453929588937</v>
      </c>
      <c r="AB1128" s="216">
        <v>200.72</v>
      </c>
      <c r="AC1128" s="215">
        <v>256</v>
      </c>
      <c r="AD1128" s="212"/>
      <c r="AE1128" s="213"/>
      <c r="AF1128" s="213"/>
      <c r="AG1128" s="213"/>
      <c r="AH1128" s="213"/>
      <c r="AI1128" s="213"/>
      <c r="AJ1128" s="213"/>
      <c r="AK1128" s="213"/>
      <c r="AL1128" s="213"/>
      <c r="AM1128" s="213"/>
      <c r="AN1128" s="213"/>
      <c r="AO1128" s="213"/>
      <c r="AP1128" s="213"/>
      <c r="AQ1128" s="213"/>
      <c r="AR1128" s="213"/>
      <c r="AS1128" s="213"/>
      <c r="AT1128" s="213"/>
      <c r="AU1128" s="213"/>
      <c r="AV1128" s="213"/>
      <c r="AW1128" s="213"/>
      <c r="AX1128" s="213"/>
      <c r="AY1128" s="213"/>
      <c r="AZ1128" s="213"/>
      <c r="BA1128" s="213"/>
      <c r="BB1128" s="213"/>
      <c r="BC1128" s="213"/>
      <c r="BD1128" s="213"/>
      <c r="BE1128" s="213"/>
      <c r="BF1128" s="213"/>
      <c r="BG1128" s="213"/>
      <c r="BH1128" s="213"/>
      <c r="BI1128" s="213"/>
      <c r="BJ1128" s="213"/>
      <c r="BK1128" s="213"/>
      <c r="BL1128" s="213"/>
      <c r="BM1128" s="214">
        <v>242.96970020621495</v>
      </c>
    </row>
    <row r="1129" spans="1:65">
      <c r="A1129" s="29"/>
      <c r="B1129" s="19">
        <v>1</v>
      </c>
      <c r="C1129" s="9">
        <v>5</v>
      </c>
      <c r="D1129" s="215">
        <v>233</v>
      </c>
      <c r="E1129" s="215">
        <v>232.6</v>
      </c>
      <c r="F1129" s="215">
        <v>229.4</v>
      </c>
      <c r="G1129" s="215">
        <v>250</v>
      </c>
      <c r="H1129" s="215">
        <v>246.06205672367017</v>
      </c>
      <c r="I1129" s="215">
        <v>239</v>
      </c>
      <c r="J1129" s="215">
        <v>246.00000000000003</v>
      </c>
      <c r="K1129" s="216">
        <v>204.90549999999999</v>
      </c>
      <c r="L1129" s="215">
        <v>261</v>
      </c>
      <c r="M1129" s="215">
        <v>239</v>
      </c>
      <c r="N1129" s="215">
        <v>249.9</v>
      </c>
      <c r="O1129" s="215">
        <v>258</v>
      </c>
      <c r="P1129" s="215">
        <v>229</v>
      </c>
      <c r="Q1129" s="215">
        <v>253.00000000000003</v>
      </c>
      <c r="R1129" s="215">
        <v>237</v>
      </c>
      <c r="S1129" s="215">
        <v>248</v>
      </c>
      <c r="T1129" s="215">
        <v>231.2</v>
      </c>
      <c r="U1129" s="215">
        <v>222</v>
      </c>
      <c r="V1129" s="215">
        <v>261</v>
      </c>
      <c r="W1129" s="215">
        <v>266.3</v>
      </c>
      <c r="X1129" s="215">
        <v>235</v>
      </c>
      <c r="Y1129" s="215">
        <v>252.7561</v>
      </c>
      <c r="Z1129" s="216">
        <v>286</v>
      </c>
      <c r="AA1129" s="215">
        <v>233.69106158728388</v>
      </c>
      <c r="AB1129" s="216">
        <v>205.74</v>
      </c>
      <c r="AC1129" s="215">
        <v>270</v>
      </c>
      <c r="AD1129" s="212"/>
      <c r="AE1129" s="213"/>
      <c r="AF1129" s="213"/>
      <c r="AG1129" s="213"/>
      <c r="AH1129" s="213"/>
      <c r="AI1129" s="213"/>
      <c r="AJ1129" s="213"/>
      <c r="AK1129" s="213"/>
      <c r="AL1129" s="213"/>
      <c r="AM1129" s="213"/>
      <c r="AN1129" s="213"/>
      <c r="AO1129" s="213"/>
      <c r="AP1129" s="213"/>
      <c r="AQ1129" s="213"/>
      <c r="AR1129" s="213"/>
      <c r="AS1129" s="213"/>
      <c r="AT1129" s="213"/>
      <c r="AU1129" s="213"/>
      <c r="AV1129" s="213"/>
      <c r="AW1129" s="213"/>
      <c r="AX1129" s="213"/>
      <c r="AY1129" s="213"/>
      <c r="AZ1129" s="213"/>
      <c r="BA1129" s="213"/>
      <c r="BB1129" s="213"/>
      <c r="BC1129" s="213"/>
      <c r="BD1129" s="213"/>
      <c r="BE1129" s="213"/>
      <c r="BF1129" s="213"/>
      <c r="BG1129" s="213"/>
      <c r="BH1129" s="213"/>
      <c r="BI1129" s="213"/>
      <c r="BJ1129" s="213"/>
      <c r="BK1129" s="213"/>
      <c r="BL1129" s="213"/>
      <c r="BM1129" s="214">
        <v>72</v>
      </c>
    </row>
    <row r="1130" spans="1:65">
      <c r="A1130" s="29"/>
      <c r="B1130" s="19">
        <v>1</v>
      </c>
      <c r="C1130" s="9">
        <v>6</v>
      </c>
      <c r="D1130" s="215">
        <v>237</v>
      </c>
      <c r="E1130" s="217">
        <v>242.7</v>
      </c>
      <c r="F1130" s="215">
        <v>225.2</v>
      </c>
      <c r="G1130" s="215">
        <v>234.7</v>
      </c>
      <c r="H1130" s="215">
        <v>244.04517400233419</v>
      </c>
      <c r="I1130" s="215">
        <v>245</v>
      </c>
      <c r="J1130" s="215">
        <v>241</v>
      </c>
      <c r="K1130" s="216">
        <v>201.52349999999998</v>
      </c>
      <c r="L1130" s="215">
        <v>240</v>
      </c>
      <c r="M1130" s="215">
        <v>236</v>
      </c>
      <c r="N1130" s="215">
        <v>242</v>
      </c>
      <c r="O1130" s="215">
        <v>241</v>
      </c>
      <c r="P1130" s="215">
        <v>226</v>
      </c>
      <c r="Q1130" s="215">
        <v>258</v>
      </c>
      <c r="R1130" s="215">
        <v>233</v>
      </c>
      <c r="S1130" s="215">
        <v>244</v>
      </c>
      <c r="T1130" s="215">
        <v>231.6</v>
      </c>
      <c r="U1130" s="215">
        <v>230</v>
      </c>
      <c r="V1130" s="215">
        <v>257</v>
      </c>
      <c r="W1130" s="215">
        <v>262.2</v>
      </c>
      <c r="X1130" s="215">
        <v>243</v>
      </c>
      <c r="Y1130" s="215">
        <v>254.70389999999998</v>
      </c>
      <c r="Z1130" s="216">
        <v>287</v>
      </c>
      <c r="AA1130" s="215">
        <v>238.82878125031579</v>
      </c>
      <c r="AB1130" s="216">
        <v>208.07</v>
      </c>
      <c r="AC1130" s="215">
        <v>250</v>
      </c>
      <c r="AD1130" s="212"/>
      <c r="AE1130" s="213"/>
      <c r="AF1130" s="213"/>
      <c r="AG1130" s="213"/>
      <c r="AH1130" s="213"/>
      <c r="AI1130" s="213"/>
      <c r="AJ1130" s="213"/>
      <c r="AK1130" s="213"/>
      <c r="AL1130" s="213"/>
      <c r="AM1130" s="213"/>
      <c r="AN1130" s="213"/>
      <c r="AO1130" s="213"/>
      <c r="AP1130" s="213"/>
      <c r="AQ1130" s="213"/>
      <c r="AR1130" s="213"/>
      <c r="AS1130" s="213"/>
      <c r="AT1130" s="213"/>
      <c r="AU1130" s="213"/>
      <c r="AV1130" s="213"/>
      <c r="AW1130" s="213"/>
      <c r="AX1130" s="213"/>
      <c r="AY1130" s="213"/>
      <c r="AZ1130" s="213"/>
      <c r="BA1130" s="213"/>
      <c r="BB1130" s="213"/>
      <c r="BC1130" s="213"/>
      <c r="BD1130" s="213"/>
      <c r="BE1130" s="213"/>
      <c r="BF1130" s="213"/>
      <c r="BG1130" s="213"/>
      <c r="BH1130" s="213"/>
      <c r="BI1130" s="213"/>
      <c r="BJ1130" s="213"/>
      <c r="BK1130" s="213"/>
      <c r="BL1130" s="213"/>
      <c r="BM1130" s="218"/>
    </row>
    <row r="1131" spans="1:65">
      <c r="A1131" s="29"/>
      <c r="B1131" s="20" t="s">
        <v>273</v>
      </c>
      <c r="C1131" s="12"/>
      <c r="D1131" s="219">
        <v>233.66666666666666</v>
      </c>
      <c r="E1131" s="219">
        <v>234.14999999999998</v>
      </c>
      <c r="F1131" s="219">
        <v>229.45000000000002</v>
      </c>
      <c r="G1131" s="219">
        <v>240.70000000000002</v>
      </c>
      <c r="H1131" s="219">
        <v>245.11472716540197</v>
      </c>
      <c r="I1131" s="219">
        <v>246.16666666666666</v>
      </c>
      <c r="J1131" s="219">
        <v>244.83333333333334</v>
      </c>
      <c r="K1131" s="219">
        <v>204.27058333333332</v>
      </c>
      <c r="L1131" s="219">
        <v>251.66666666666666</v>
      </c>
      <c r="M1131" s="219">
        <v>237.16666666666666</v>
      </c>
      <c r="N1131" s="219">
        <v>246.2166666666667</v>
      </c>
      <c r="O1131" s="219">
        <v>247.5</v>
      </c>
      <c r="P1131" s="219">
        <v>226.5</v>
      </c>
      <c r="Q1131" s="219">
        <v>254.5</v>
      </c>
      <c r="R1131" s="219">
        <v>238</v>
      </c>
      <c r="S1131" s="219">
        <v>246.33333333333334</v>
      </c>
      <c r="T1131" s="219">
        <v>230.7833333333333</v>
      </c>
      <c r="U1131" s="219">
        <v>226.16666666666666</v>
      </c>
      <c r="V1131" s="219">
        <v>255.33333333333334</v>
      </c>
      <c r="W1131" s="219">
        <v>272.48333333333335</v>
      </c>
      <c r="X1131" s="219">
        <v>239.66666666666666</v>
      </c>
      <c r="Y1131" s="219">
        <v>251.77096666666668</v>
      </c>
      <c r="Z1131" s="219">
        <v>287.16666666666669</v>
      </c>
      <c r="AA1131" s="219">
        <v>232.34407757754192</v>
      </c>
      <c r="AB1131" s="219">
        <v>205.56999999999996</v>
      </c>
      <c r="AC1131" s="219">
        <v>259.5</v>
      </c>
      <c r="AD1131" s="212"/>
      <c r="AE1131" s="213"/>
      <c r="AF1131" s="213"/>
      <c r="AG1131" s="213"/>
      <c r="AH1131" s="213"/>
      <c r="AI1131" s="213"/>
      <c r="AJ1131" s="213"/>
      <c r="AK1131" s="213"/>
      <c r="AL1131" s="213"/>
      <c r="AM1131" s="213"/>
      <c r="AN1131" s="213"/>
      <c r="AO1131" s="213"/>
      <c r="AP1131" s="213"/>
      <c r="AQ1131" s="213"/>
      <c r="AR1131" s="213"/>
      <c r="AS1131" s="213"/>
      <c r="AT1131" s="213"/>
      <c r="AU1131" s="213"/>
      <c r="AV1131" s="213"/>
      <c r="AW1131" s="213"/>
      <c r="AX1131" s="213"/>
      <c r="AY1131" s="213"/>
      <c r="AZ1131" s="213"/>
      <c r="BA1131" s="213"/>
      <c r="BB1131" s="213"/>
      <c r="BC1131" s="213"/>
      <c r="BD1131" s="213"/>
      <c r="BE1131" s="213"/>
      <c r="BF1131" s="213"/>
      <c r="BG1131" s="213"/>
      <c r="BH1131" s="213"/>
      <c r="BI1131" s="213"/>
      <c r="BJ1131" s="213"/>
      <c r="BK1131" s="213"/>
      <c r="BL1131" s="213"/>
      <c r="BM1131" s="218"/>
    </row>
    <row r="1132" spans="1:65">
      <c r="A1132" s="29"/>
      <c r="B1132" s="3" t="s">
        <v>274</v>
      </c>
      <c r="C1132" s="28"/>
      <c r="D1132" s="215">
        <v>233</v>
      </c>
      <c r="E1132" s="215">
        <v>232.75</v>
      </c>
      <c r="F1132" s="215">
        <v>229.25</v>
      </c>
      <c r="G1132" s="215">
        <v>238.1</v>
      </c>
      <c r="H1132" s="215">
        <v>245.12770075325864</v>
      </c>
      <c r="I1132" s="215">
        <v>246</v>
      </c>
      <c r="J1132" s="215">
        <v>244.5</v>
      </c>
      <c r="K1132" s="215">
        <v>204.32599999999999</v>
      </c>
      <c r="L1132" s="215">
        <v>251.5</v>
      </c>
      <c r="M1132" s="215">
        <v>237</v>
      </c>
      <c r="N1132" s="215">
        <v>244.85000000000002</v>
      </c>
      <c r="O1132" s="215">
        <v>247.5</v>
      </c>
      <c r="P1132" s="215">
        <v>227</v>
      </c>
      <c r="Q1132" s="215">
        <v>253.00000000000003</v>
      </c>
      <c r="R1132" s="215">
        <v>237.5</v>
      </c>
      <c r="S1132" s="215">
        <v>246.5</v>
      </c>
      <c r="T1132" s="215">
        <v>231.39999999999998</v>
      </c>
      <c r="U1132" s="215">
        <v>227</v>
      </c>
      <c r="V1132" s="215">
        <v>257.5</v>
      </c>
      <c r="W1132" s="215">
        <v>274.14999999999998</v>
      </c>
      <c r="X1132" s="215">
        <v>241.5</v>
      </c>
      <c r="Y1132" s="215">
        <v>252.16115000000002</v>
      </c>
      <c r="Z1132" s="215">
        <v>286.5</v>
      </c>
      <c r="AA1132" s="215">
        <v>231.23814547424161</v>
      </c>
      <c r="AB1132" s="215">
        <v>205.935</v>
      </c>
      <c r="AC1132" s="215">
        <v>259</v>
      </c>
      <c r="AD1132" s="212"/>
      <c r="AE1132" s="213"/>
      <c r="AF1132" s="213"/>
      <c r="AG1132" s="213"/>
      <c r="AH1132" s="213"/>
      <c r="AI1132" s="213"/>
      <c r="AJ1132" s="213"/>
      <c r="AK1132" s="213"/>
      <c r="AL1132" s="213"/>
      <c r="AM1132" s="213"/>
      <c r="AN1132" s="213"/>
      <c r="AO1132" s="213"/>
      <c r="AP1132" s="213"/>
      <c r="AQ1132" s="213"/>
      <c r="AR1132" s="213"/>
      <c r="AS1132" s="213"/>
      <c r="AT1132" s="213"/>
      <c r="AU1132" s="213"/>
      <c r="AV1132" s="213"/>
      <c r="AW1132" s="213"/>
      <c r="AX1132" s="213"/>
      <c r="AY1132" s="213"/>
      <c r="AZ1132" s="213"/>
      <c r="BA1132" s="213"/>
      <c r="BB1132" s="213"/>
      <c r="BC1132" s="213"/>
      <c r="BD1132" s="213"/>
      <c r="BE1132" s="213"/>
      <c r="BF1132" s="213"/>
      <c r="BG1132" s="213"/>
      <c r="BH1132" s="213"/>
      <c r="BI1132" s="213"/>
      <c r="BJ1132" s="213"/>
      <c r="BK1132" s="213"/>
      <c r="BL1132" s="213"/>
      <c r="BM1132" s="218"/>
    </row>
    <row r="1133" spans="1:65">
      <c r="A1133" s="29"/>
      <c r="B1133" s="3" t="s">
        <v>275</v>
      </c>
      <c r="C1133" s="28"/>
      <c r="D1133" s="215">
        <v>2.8047578623950176</v>
      </c>
      <c r="E1133" s="215">
        <v>4.7911376519569924</v>
      </c>
      <c r="F1133" s="215">
        <v>4.5346444182537651</v>
      </c>
      <c r="G1133" s="215">
        <v>6.7073094456719478</v>
      </c>
      <c r="H1133" s="215">
        <v>1.7869134379248675</v>
      </c>
      <c r="I1133" s="215">
        <v>4.6224091842530193</v>
      </c>
      <c r="J1133" s="215">
        <v>5.6361925682739651</v>
      </c>
      <c r="K1133" s="215">
        <v>2.8059071334715791</v>
      </c>
      <c r="L1133" s="215">
        <v>9.8115578103921237</v>
      </c>
      <c r="M1133" s="215">
        <v>1.1690451944500122</v>
      </c>
      <c r="N1133" s="215">
        <v>6.063469853694885</v>
      </c>
      <c r="O1133" s="215">
        <v>6.3482280992415507</v>
      </c>
      <c r="P1133" s="215">
        <v>2.9495762407505248</v>
      </c>
      <c r="Q1133" s="215">
        <v>3.6193922141707722</v>
      </c>
      <c r="R1133" s="215">
        <v>4</v>
      </c>
      <c r="S1133" s="215">
        <v>2.7325202042558927</v>
      </c>
      <c r="T1133" s="215">
        <v>2.7051186049167311</v>
      </c>
      <c r="U1133" s="215">
        <v>6.823977334858804</v>
      </c>
      <c r="V1133" s="215">
        <v>7.7114633284913401</v>
      </c>
      <c r="W1133" s="215">
        <v>6.8799467052199335</v>
      </c>
      <c r="X1133" s="215">
        <v>5.0859282994028403</v>
      </c>
      <c r="Y1133" s="215">
        <v>2.5739349383126684</v>
      </c>
      <c r="Z1133" s="215">
        <v>5.1542862422130433</v>
      </c>
      <c r="AA1133" s="215">
        <v>6.6007855520577952</v>
      </c>
      <c r="AB1133" s="215">
        <v>2.5737132707432666</v>
      </c>
      <c r="AC1133" s="215">
        <v>6.7156533561523259</v>
      </c>
      <c r="AD1133" s="212"/>
      <c r="AE1133" s="213"/>
      <c r="AF1133" s="213"/>
      <c r="AG1133" s="213"/>
      <c r="AH1133" s="213"/>
      <c r="AI1133" s="213"/>
      <c r="AJ1133" s="213"/>
      <c r="AK1133" s="213"/>
      <c r="AL1133" s="213"/>
      <c r="AM1133" s="213"/>
      <c r="AN1133" s="213"/>
      <c r="AO1133" s="213"/>
      <c r="AP1133" s="213"/>
      <c r="AQ1133" s="213"/>
      <c r="AR1133" s="213"/>
      <c r="AS1133" s="213"/>
      <c r="AT1133" s="213"/>
      <c r="AU1133" s="213"/>
      <c r="AV1133" s="213"/>
      <c r="AW1133" s="213"/>
      <c r="AX1133" s="213"/>
      <c r="AY1133" s="213"/>
      <c r="AZ1133" s="213"/>
      <c r="BA1133" s="213"/>
      <c r="BB1133" s="213"/>
      <c r="BC1133" s="213"/>
      <c r="BD1133" s="213"/>
      <c r="BE1133" s="213"/>
      <c r="BF1133" s="213"/>
      <c r="BG1133" s="213"/>
      <c r="BH1133" s="213"/>
      <c r="BI1133" s="213"/>
      <c r="BJ1133" s="213"/>
      <c r="BK1133" s="213"/>
      <c r="BL1133" s="213"/>
      <c r="BM1133" s="218"/>
    </row>
    <row r="1134" spans="1:65">
      <c r="A1134" s="29"/>
      <c r="B1134" s="3" t="s">
        <v>86</v>
      </c>
      <c r="C1134" s="28"/>
      <c r="D1134" s="13">
        <v>1.2003243348338164E-2</v>
      </c>
      <c r="E1134" s="13">
        <v>2.0461830672462065E-2</v>
      </c>
      <c r="F1134" s="13">
        <v>1.9763104895418455E-2</v>
      </c>
      <c r="G1134" s="13">
        <v>2.7865847302334639E-2</v>
      </c>
      <c r="H1134" s="13">
        <v>7.2901104661861824E-3</v>
      </c>
      <c r="I1134" s="13">
        <v>1.8777559313146997E-2</v>
      </c>
      <c r="J1134" s="13">
        <v>2.3020527848634301E-2</v>
      </c>
      <c r="K1134" s="13">
        <v>1.3736227153631989E-2</v>
      </c>
      <c r="L1134" s="13">
        <v>3.8986322425399171E-2</v>
      </c>
      <c r="M1134" s="13">
        <v>4.9292137503162848E-3</v>
      </c>
      <c r="N1134" s="13">
        <v>2.4626561376950726E-2</v>
      </c>
      <c r="O1134" s="13">
        <v>2.5649406461582022E-2</v>
      </c>
      <c r="P1134" s="13">
        <v>1.3022411658942714E-2</v>
      </c>
      <c r="Q1134" s="13">
        <v>1.4221580409315411E-2</v>
      </c>
      <c r="R1134" s="13">
        <v>1.680672268907563E-2</v>
      </c>
      <c r="S1134" s="13">
        <v>1.1092774848129469E-2</v>
      </c>
      <c r="T1134" s="13">
        <v>1.1721464309598027E-2</v>
      </c>
      <c r="U1134" s="13">
        <v>3.0172338989795745E-2</v>
      </c>
      <c r="V1134" s="13">
        <v>3.0201553505840757E-2</v>
      </c>
      <c r="W1134" s="13">
        <v>2.5249055129561195E-2</v>
      </c>
      <c r="X1134" s="13">
        <v>2.1220841304879723E-2</v>
      </c>
      <c r="Y1134" s="13">
        <v>1.0223319123687687E-2</v>
      </c>
      <c r="Z1134" s="13">
        <v>1.7948762306023366E-2</v>
      </c>
      <c r="AA1134" s="13">
        <v>2.8409527890182033E-2</v>
      </c>
      <c r="AB1134" s="13">
        <v>1.2519887487197874E-2</v>
      </c>
      <c r="AC1134" s="13">
        <v>2.5879203684594704E-2</v>
      </c>
      <c r="AD1134" s="151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29"/>
      <c r="B1135" s="3" t="s">
        <v>276</v>
      </c>
      <c r="C1135" s="28"/>
      <c r="D1135" s="13">
        <v>-3.8288862897935649E-2</v>
      </c>
      <c r="E1135" s="13">
        <v>-3.629958879123385E-2</v>
      </c>
      <c r="F1135" s="13">
        <v>-5.564356458743791E-2</v>
      </c>
      <c r="G1135" s="13">
        <v>-9.3414948624811478E-3</v>
      </c>
      <c r="H1135" s="13">
        <v>8.8283722512167984E-3</v>
      </c>
      <c r="I1135" s="13">
        <v>1.3157881240905223E-2</v>
      </c>
      <c r="J1135" s="13">
        <v>7.6702285327621134E-3</v>
      </c>
      <c r="K1135" s="13">
        <v>-0.1592754851326591</v>
      </c>
      <c r="L1135" s="13">
        <v>3.5794448661995215E-2</v>
      </c>
      <c r="M1135" s="13">
        <v>-2.388377453906021E-2</v>
      </c>
      <c r="N1135" s="13">
        <v>1.3363668217460711E-2</v>
      </c>
      <c r="O1135" s="13">
        <v>1.864553394904811E-2</v>
      </c>
      <c r="P1135" s="13">
        <v>-6.7784996204204306E-2</v>
      </c>
      <c r="Q1135" s="13">
        <v>4.7455710666798989E-2</v>
      </c>
      <c r="R1135" s="13">
        <v>-2.0453991596470766E-2</v>
      </c>
      <c r="S1135" s="13">
        <v>1.3843837829423E-2</v>
      </c>
      <c r="T1135" s="13">
        <v>-5.0155911879295023E-2</v>
      </c>
      <c r="U1135" s="13">
        <v>-6.9156909381240195E-2</v>
      </c>
      <c r="V1135" s="13">
        <v>5.0885493609388543E-2</v>
      </c>
      <c r="W1135" s="13">
        <v>0.1214704265678781</v>
      </c>
      <c r="X1135" s="13">
        <v>-1.3594425711292102E-2</v>
      </c>
      <c r="Y1135" s="13">
        <v>3.622372029508969E-2</v>
      </c>
      <c r="Z1135" s="13">
        <v>0.18190320201630317</v>
      </c>
      <c r="AA1135" s="13">
        <v>-4.3732295095457507E-2</v>
      </c>
      <c r="AB1135" s="13">
        <v>-0.15392742459027953</v>
      </c>
      <c r="AC1135" s="13">
        <v>6.8034408322335427E-2</v>
      </c>
      <c r="AD1135" s="151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29"/>
      <c r="B1136" s="45" t="s">
        <v>277</v>
      </c>
      <c r="C1136" s="46"/>
      <c r="D1136" s="44">
        <v>0.68</v>
      </c>
      <c r="E1136" s="44">
        <v>0.64</v>
      </c>
      <c r="F1136" s="44">
        <v>0.99</v>
      </c>
      <c r="G1136" s="44">
        <v>0.15</v>
      </c>
      <c r="H1136" s="44">
        <v>0.17</v>
      </c>
      <c r="I1136" s="44">
        <v>0.25</v>
      </c>
      <c r="J1136" s="44">
        <v>0.15</v>
      </c>
      <c r="K1136" s="44">
        <v>2.87</v>
      </c>
      <c r="L1136" s="44">
        <v>0.66</v>
      </c>
      <c r="M1136" s="44">
        <v>0.42</v>
      </c>
      <c r="N1136" s="44">
        <v>0.26</v>
      </c>
      <c r="O1136" s="44">
        <v>0.35</v>
      </c>
      <c r="P1136" s="44">
        <v>1.21</v>
      </c>
      <c r="Q1136" s="44">
        <v>0.87</v>
      </c>
      <c r="R1136" s="44">
        <v>0.36</v>
      </c>
      <c r="S1136" s="44">
        <v>0.27</v>
      </c>
      <c r="T1136" s="44">
        <v>0.89</v>
      </c>
      <c r="U1136" s="44">
        <v>1.24</v>
      </c>
      <c r="V1136" s="44">
        <v>0.94</v>
      </c>
      <c r="W1136" s="44">
        <v>2.21</v>
      </c>
      <c r="X1136" s="44">
        <v>0.23</v>
      </c>
      <c r="Y1136" s="44">
        <v>0.67</v>
      </c>
      <c r="Z1136" s="44">
        <v>3.31</v>
      </c>
      <c r="AA1136" s="44">
        <v>0.78</v>
      </c>
      <c r="AB1136" s="44">
        <v>2.77</v>
      </c>
      <c r="AC1136" s="44">
        <v>1.25</v>
      </c>
      <c r="AD1136" s="151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2:65">
      <c r="B1137" s="30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AC1137" s="20"/>
      <c r="BM1137" s="55"/>
    </row>
    <row r="1138" spans="2:65">
      <c r="BM1138" s="55"/>
    </row>
    <row r="1139" spans="2:65">
      <c r="BM1139" s="55"/>
    </row>
    <row r="1140" spans="2:65">
      <c r="BM1140" s="55"/>
    </row>
    <row r="1141" spans="2:65">
      <c r="BM1141" s="55"/>
    </row>
    <row r="1142" spans="2:65">
      <c r="BM1142" s="55"/>
    </row>
    <row r="1143" spans="2:65">
      <c r="BM1143" s="55"/>
    </row>
    <row r="1144" spans="2:65">
      <c r="BM1144" s="55"/>
    </row>
    <row r="1145" spans="2:65">
      <c r="BM1145" s="55"/>
    </row>
    <row r="1146" spans="2:65">
      <c r="BM1146" s="55"/>
    </row>
    <row r="1147" spans="2:65">
      <c r="BM1147" s="55"/>
    </row>
    <row r="1148" spans="2:65">
      <c r="BM1148" s="55"/>
    </row>
    <row r="1149" spans="2:65">
      <c r="BM1149" s="55"/>
    </row>
    <row r="1150" spans="2:65">
      <c r="BM1150" s="55"/>
    </row>
    <row r="1151" spans="2:65">
      <c r="BM1151" s="55"/>
    </row>
    <row r="1152" spans="2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6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</sheetData>
  <dataConsolidate/>
  <conditionalFormatting sqref="B6:AC11 B24:AC29 B42:AB47 B60:E65 B78:Z83 B96:AC101 B115:AA120 B133:AC138 B151:AC156 B169:Z174 B187:AB192 B206:AB211 B224:X229 B242:AC247 B260:N265 B278:N283 B296:N301 B315:AC320 B333:AA338 B351:N356 B370:W375 B389:Y394 B408:F413 B426:N431 B445:W450 B464:AC469 B482:AA487 B500:AC505 B518:L523 B536:AC541 B554:AC559 B572:AB577 B591:AC596 B609:Z614 B628:N633 B646:AB651 B665:AB670 B683:AC688 B701:N706 B720:Y725 B738:U743 B756:AC761 B774:AA779 B792:AA797 B811:Y816 B829:N834 B848:AA853 B867:AC872 B885:Y890 B903:N908 B922:X927 B941:AA946 B960:AB965 B978:X983 B996:M1001 B1014:AA1019 B1033:AB1038 B1051:AA1056 B1069:AB1074 B1088:O1093 B1107:AC1112 B1125:AC1130">
    <cfRule type="expression" dxfId="23" priority="186">
      <formula>AND($B6&lt;&gt;$B5,NOT(ISBLANK(INDIRECT(Anlyt_LabRefThisCol))))</formula>
    </cfRule>
  </conditionalFormatting>
  <conditionalFormatting sqref="C2:AC17 C20:AC35 C38:AB53 C56:E71 C74:Z89 C92:AC107 C111:AA126 C129:AC144 C147:AC162 C165:Z180 C183:AB198 C202:AB217 C220:X235 C238:AC253 C256:N271 C274:N289 C292:N307 C311:AC326 C329:AA344 C347:N362 C366:W381 C385:Y400 C404:F419 C422:N437 C441:W456 C460:AC475 C478:AA493 C496:AC511 C514:L529 C532:AC547 C550:AC565 C568:AB583 C587:AC602 C605:Z620 C624:N639 C642:AB657 C661:AB676 C679:AC694 C697:N712 C716:Y731 C734:U749 C752:AC767 C770:AA785 C788:AA803 C807:Y822 C825:N840 C844:AA859 C863:AC878 C881:Y896 C899:N914 C918:X933 C937:AA952 C956:AB971 C974:X989 C992:M1007 C1010:AA1025 C1029:AB1044 C1047:AA1062 C1065:AB1080 C1084:O1099 C1103:AC1118 C1121:AC1136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2F3A-61A2-40DE-BF30-2456FA0883E4}">
  <sheetPr codeName="Sheet15"/>
  <dimension ref="A1:BN1252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532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51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9" t="s">
        <v>239</v>
      </c>
      <c r="E3" s="150" t="s">
        <v>241</v>
      </c>
      <c r="F3" s="150" t="s">
        <v>242</v>
      </c>
      <c r="G3" s="150" t="s">
        <v>243</v>
      </c>
      <c r="H3" s="150" t="s">
        <v>244</v>
      </c>
      <c r="I3" s="150" t="s">
        <v>245</v>
      </c>
      <c r="J3" s="150" t="s">
        <v>246</v>
      </c>
      <c r="K3" s="150" t="s">
        <v>247</v>
      </c>
      <c r="L3" s="150" t="s">
        <v>248</v>
      </c>
      <c r="M3" s="150" t="s">
        <v>249</v>
      </c>
      <c r="N3" s="150" t="s">
        <v>250</v>
      </c>
      <c r="O3" s="150" t="s">
        <v>251</v>
      </c>
      <c r="P3" s="150" t="s">
        <v>252</v>
      </c>
      <c r="Q3" s="150" t="s">
        <v>253</v>
      </c>
      <c r="R3" s="150" t="s">
        <v>254</v>
      </c>
      <c r="S3" s="150" t="s">
        <v>255</v>
      </c>
      <c r="T3" s="150" t="s">
        <v>256</v>
      </c>
      <c r="U3" s="150" t="s">
        <v>257</v>
      </c>
      <c r="V3" s="150" t="s">
        <v>258</v>
      </c>
      <c r="W3" s="150" t="s">
        <v>259</v>
      </c>
      <c r="X3" s="150" t="s">
        <v>260</v>
      </c>
      <c r="Y3" s="150" t="s">
        <v>261</v>
      </c>
      <c r="Z3" s="150" t="s">
        <v>263</v>
      </c>
      <c r="AA3" s="150" t="s">
        <v>264</v>
      </c>
      <c r="AB3" s="150" t="s">
        <v>265</v>
      </c>
      <c r="AC3" s="150" t="s">
        <v>266</v>
      </c>
      <c r="AD3" s="151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281</v>
      </c>
      <c r="E4" s="11" t="s">
        <v>280</v>
      </c>
      <c r="F4" s="11" t="s">
        <v>280</v>
      </c>
      <c r="G4" s="11" t="s">
        <v>280</v>
      </c>
      <c r="H4" s="11" t="s">
        <v>280</v>
      </c>
      <c r="I4" s="11" t="s">
        <v>305</v>
      </c>
      <c r="J4" s="11" t="s">
        <v>280</v>
      </c>
      <c r="K4" s="11" t="s">
        <v>281</v>
      </c>
      <c r="L4" s="11" t="s">
        <v>305</v>
      </c>
      <c r="M4" s="11" t="s">
        <v>305</v>
      </c>
      <c r="N4" s="11" t="s">
        <v>281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280</v>
      </c>
      <c r="T4" s="11" t="s">
        <v>305</v>
      </c>
      <c r="U4" s="11" t="s">
        <v>280</v>
      </c>
      <c r="V4" s="11" t="s">
        <v>280</v>
      </c>
      <c r="W4" s="11" t="s">
        <v>281</v>
      </c>
      <c r="X4" s="11" t="s">
        <v>280</v>
      </c>
      <c r="Y4" s="11" t="s">
        <v>281</v>
      </c>
      <c r="Z4" s="11" t="s">
        <v>280</v>
      </c>
      <c r="AA4" s="11" t="s">
        <v>305</v>
      </c>
      <c r="AB4" s="11" t="s">
        <v>281</v>
      </c>
      <c r="AC4" s="11" t="s">
        <v>280</v>
      </c>
      <c r="AD4" s="151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306</v>
      </c>
      <c r="E5" s="25" t="s">
        <v>306</v>
      </c>
      <c r="F5" s="25" t="s">
        <v>272</v>
      </c>
      <c r="G5" s="25" t="s">
        <v>307</v>
      </c>
      <c r="H5" s="25" t="s">
        <v>308</v>
      </c>
      <c r="I5" s="25" t="s">
        <v>306</v>
      </c>
      <c r="J5" s="25" t="s">
        <v>306</v>
      </c>
      <c r="K5" s="25" t="s">
        <v>309</v>
      </c>
      <c r="L5" s="25" t="s">
        <v>308</v>
      </c>
      <c r="M5" s="25" t="s">
        <v>307</v>
      </c>
      <c r="N5" s="25" t="s">
        <v>307</v>
      </c>
      <c r="O5" s="25" t="s">
        <v>306</v>
      </c>
      <c r="P5" s="25" t="s">
        <v>306</v>
      </c>
      <c r="Q5" s="25" t="s">
        <v>306</v>
      </c>
      <c r="R5" s="25" t="s">
        <v>306</v>
      </c>
      <c r="S5" s="25" t="s">
        <v>306</v>
      </c>
      <c r="T5" s="25" t="s">
        <v>306</v>
      </c>
      <c r="U5" s="25" t="s">
        <v>310</v>
      </c>
      <c r="V5" s="25" t="s">
        <v>306</v>
      </c>
      <c r="W5" s="25" t="s">
        <v>307</v>
      </c>
      <c r="X5" s="25" t="s">
        <v>308</v>
      </c>
      <c r="Y5" s="25" t="s">
        <v>306</v>
      </c>
      <c r="Z5" s="25" t="s">
        <v>306</v>
      </c>
      <c r="AA5" s="25" t="s">
        <v>307</v>
      </c>
      <c r="AB5" s="25" t="s">
        <v>309</v>
      </c>
      <c r="AC5" s="25" t="s">
        <v>116</v>
      </c>
      <c r="AD5" s="151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1.2</v>
      </c>
      <c r="E6" s="21">
        <v>1.3039999999999998</v>
      </c>
      <c r="F6" s="21">
        <v>1.5</v>
      </c>
      <c r="G6" s="21">
        <v>1.43</v>
      </c>
      <c r="H6" s="21">
        <v>1.5276107819624087</v>
      </c>
      <c r="I6" s="21">
        <v>1.64</v>
      </c>
      <c r="J6" s="21">
        <v>1.46</v>
      </c>
      <c r="K6" s="145">
        <v>1.171</v>
      </c>
      <c r="L6" s="21">
        <v>1.5</v>
      </c>
      <c r="M6" s="145">
        <v>1.1000000000000001</v>
      </c>
      <c r="N6" s="21">
        <v>1.4</v>
      </c>
      <c r="O6" s="21">
        <v>1.45</v>
      </c>
      <c r="P6" s="21">
        <v>1.5</v>
      </c>
      <c r="Q6" s="21">
        <v>1.56</v>
      </c>
      <c r="R6" s="21">
        <v>1.68</v>
      </c>
      <c r="S6" s="21">
        <v>1.55</v>
      </c>
      <c r="T6" s="21">
        <v>1.3</v>
      </c>
      <c r="U6" s="145">
        <v>1.1000000000000001</v>
      </c>
      <c r="V6" s="21">
        <v>1.45</v>
      </c>
      <c r="W6" s="145">
        <v>1.18</v>
      </c>
      <c r="X6" s="21">
        <v>1.49</v>
      </c>
      <c r="Y6" s="145">
        <v>3.4119000000000002</v>
      </c>
      <c r="Z6" s="21">
        <v>1.56</v>
      </c>
      <c r="AA6" s="21">
        <v>1.569741187440999</v>
      </c>
      <c r="AB6" s="145" t="s">
        <v>103</v>
      </c>
      <c r="AC6" s="21">
        <v>1.79</v>
      </c>
      <c r="AD6" s="151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</v>
      </c>
      <c r="E7" s="11">
        <v>1.3760000000000001</v>
      </c>
      <c r="F7" s="11">
        <v>1.5</v>
      </c>
      <c r="G7" s="11">
        <v>1.42</v>
      </c>
      <c r="H7" s="11">
        <v>1.5471173167743728</v>
      </c>
      <c r="I7" s="11">
        <v>1.55</v>
      </c>
      <c r="J7" s="11">
        <v>1.48</v>
      </c>
      <c r="K7" s="146">
        <v>1.1845000000000001</v>
      </c>
      <c r="L7" s="11">
        <v>1.5</v>
      </c>
      <c r="M7" s="146">
        <v>1.1599999999999999</v>
      </c>
      <c r="N7" s="11">
        <v>1.4</v>
      </c>
      <c r="O7" s="11">
        <v>1.53</v>
      </c>
      <c r="P7" s="11">
        <v>1.54</v>
      </c>
      <c r="Q7" s="11">
        <v>1.53</v>
      </c>
      <c r="R7" s="11">
        <v>1.61</v>
      </c>
      <c r="S7" s="11">
        <v>1.55</v>
      </c>
      <c r="T7" s="11">
        <v>1.3</v>
      </c>
      <c r="U7" s="146">
        <v>1.1000000000000001</v>
      </c>
      <c r="V7" s="11">
        <v>1.48</v>
      </c>
      <c r="W7" s="146">
        <v>1.17</v>
      </c>
      <c r="X7" s="11">
        <v>1.49</v>
      </c>
      <c r="Y7" s="146">
        <v>2.5537000000000001</v>
      </c>
      <c r="Z7" s="11">
        <v>1.62</v>
      </c>
      <c r="AA7" s="11">
        <v>1.504056689769</v>
      </c>
      <c r="AB7" s="146" t="s">
        <v>103</v>
      </c>
      <c r="AC7" s="11">
        <v>1.7</v>
      </c>
      <c r="AD7" s="151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19">
        <v>1</v>
      </c>
      <c r="C8" s="9">
        <v>3</v>
      </c>
      <c r="D8" s="11">
        <v>1.2</v>
      </c>
      <c r="E8" s="11">
        <v>1.345</v>
      </c>
      <c r="F8" s="11">
        <v>1.5</v>
      </c>
      <c r="G8" s="11">
        <v>1.4</v>
      </c>
      <c r="H8" s="11">
        <v>1.5667138414423536</v>
      </c>
      <c r="I8" s="11">
        <v>1.53</v>
      </c>
      <c r="J8" s="11">
        <v>1.46</v>
      </c>
      <c r="K8" s="146">
        <v>1.0895000000000001</v>
      </c>
      <c r="L8" s="11">
        <v>1.5</v>
      </c>
      <c r="M8" s="146">
        <v>1.1399999999999999</v>
      </c>
      <c r="N8" s="11">
        <v>1.4</v>
      </c>
      <c r="O8" s="11">
        <v>1.54</v>
      </c>
      <c r="P8" s="11">
        <v>1.58</v>
      </c>
      <c r="Q8" s="11">
        <v>1.56</v>
      </c>
      <c r="R8" s="11">
        <v>1.56</v>
      </c>
      <c r="S8" s="147">
        <v>1.63</v>
      </c>
      <c r="T8" s="11">
        <v>1.3</v>
      </c>
      <c r="U8" s="146">
        <v>1.1000000000000001</v>
      </c>
      <c r="V8" s="11">
        <v>1.45</v>
      </c>
      <c r="W8" s="146">
        <v>1.1599999999999999</v>
      </c>
      <c r="X8" s="11">
        <v>1.39</v>
      </c>
      <c r="Y8" s="146">
        <v>5.4229000000000003</v>
      </c>
      <c r="Z8" s="11">
        <v>1.6</v>
      </c>
      <c r="AA8" s="11">
        <v>1.5522126386527559</v>
      </c>
      <c r="AB8" s="146" t="s">
        <v>103</v>
      </c>
      <c r="AC8" s="11">
        <v>1.58</v>
      </c>
      <c r="AD8" s="151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1.2</v>
      </c>
      <c r="E9" s="11">
        <v>1.347</v>
      </c>
      <c r="F9" s="11">
        <v>1.5</v>
      </c>
      <c r="G9" s="11">
        <v>1.4</v>
      </c>
      <c r="H9" s="11">
        <v>1.5774140429281274</v>
      </c>
      <c r="I9" s="11">
        <v>1.59</v>
      </c>
      <c r="J9" s="11">
        <v>1.47</v>
      </c>
      <c r="K9" s="146">
        <v>1.2150000000000001</v>
      </c>
      <c r="L9" s="11">
        <v>1.6</v>
      </c>
      <c r="M9" s="146">
        <v>1.21</v>
      </c>
      <c r="N9" s="11">
        <v>1.4</v>
      </c>
      <c r="O9" s="11">
        <v>1.42</v>
      </c>
      <c r="P9" s="11">
        <v>1.58</v>
      </c>
      <c r="Q9" s="11">
        <v>1.54</v>
      </c>
      <c r="R9" s="11">
        <v>1.54</v>
      </c>
      <c r="S9" s="11">
        <v>1.55</v>
      </c>
      <c r="T9" s="11">
        <v>1.3</v>
      </c>
      <c r="U9" s="146">
        <v>1</v>
      </c>
      <c r="V9" s="11">
        <v>1.54</v>
      </c>
      <c r="W9" s="146">
        <v>1.1299999999999999</v>
      </c>
      <c r="X9" s="11">
        <v>1.41</v>
      </c>
      <c r="Y9" s="146">
        <v>2.6063999999999998</v>
      </c>
      <c r="Z9" s="11">
        <v>1.59</v>
      </c>
      <c r="AA9" s="11">
        <v>1.557977106901959</v>
      </c>
      <c r="AB9" s="146" t="s">
        <v>103</v>
      </c>
      <c r="AC9" s="11">
        <v>1.62</v>
      </c>
      <c r="AD9" s="151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1.4853376020956324</v>
      </c>
      <c r="BN9" s="27"/>
    </row>
    <row r="10" spans="1:66">
      <c r="A10" s="29"/>
      <c r="B10" s="19">
        <v>1</v>
      </c>
      <c r="C10" s="9">
        <v>5</v>
      </c>
      <c r="D10" s="11">
        <v>1.2</v>
      </c>
      <c r="E10" s="147">
        <v>1.258</v>
      </c>
      <c r="F10" s="11">
        <v>1.5</v>
      </c>
      <c r="G10" s="11">
        <v>1.41</v>
      </c>
      <c r="H10" s="11">
        <v>1.5760113000124158</v>
      </c>
      <c r="I10" s="11">
        <v>1.66</v>
      </c>
      <c r="J10" s="147">
        <v>1.67</v>
      </c>
      <c r="K10" s="146">
        <v>1.1955</v>
      </c>
      <c r="L10" s="11">
        <v>1.4</v>
      </c>
      <c r="M10" s="146">
        <v>1.1299999999999999</v>
      </c>
      <c r="N10" s="11">
        <v>1.4</v>
      </c>
      <c r="O10" s="11">
        <v>1.45</v>
      </c>
      <c r="P10" s="11">
        <v>1.54</v>
      </c>
      <c r="Q10" s="11">
        <v>1.52</v>
      </c>
      <c r="R10" s="11">
        <v>1.59</v>
      </c>
      <c r="S10" s="11">
        <v>1.55</v>
      </c>
      <c r="T10" s="11">
        <v>1.3</v>
      </c>
      <c r="U10" s="146">
        <v>1.1000000000000001</v>
      </c>
      <c r="V10" s="11">
        <v>1.47</v>
      </c>
      <c r="W10" s="146">
        <v>1.19</v>
      </c>
      <c r="X10" s="11">
        <v>1.44</v>
      </c>
      <c r="Y10" s="147">
        <v>284.77629999999999</v>
      </c>
      <c r="Z10" s="11">
        <v>1.61</v>
      </c>
      <c r="AA10" s="11">
        <v>1.5708904055650981</v>
      </c>
      <c r="AB10" s="146" t="s">
        <v>103</v>
      </c>
      <c r="AC10" s="11">
        <v>1.61</v>
      </c>
      <c r="AD10" s="151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74</v>
      </c>
    </row>
    <row r="11" spans="1:66">
      <c r="A11" s="29"/>
      <c r="B11" s="19">
        <v>1</v>
      </c>
      <c r="C11" s="9">
        <v>6</v>
      </c>
      <c r="D11" s="11">
        <v>1.2</v>
      </c>
      <c r="E11" s="11">
        <v>1.3459999999999999</v>
      </c>
      <c r="F11" s="11">
        <v>1.5</v>
      </c>
      <c r="G11" s="11">
        <v>1.39</v>
      </c>
      <c r="H11" s="11">
        <v>1.5747147005733355</v>
      </c>
      <c r="I11" s="11">
        <v>1.54</v>
      </c>
      <c r="J11" s="11">
        <v>1.54</v>
      </c>
      <c r="K11" s="146">
        <v>1.1105</v>
      </c>
      <c r="L11" s="11">
        <v>1.5</v>
      </c>
      <c r="M11" s="146">
        <v>1.1499999999999999</v>
      </c>
      <c r="N11" s="11">
        <v>1.5</v>
      </c>
      <c r="O11" s="11">
        <v>1.5</v>
      </c>
      <c r="P11" s="11">
        <v>1.54</v>
      </c>
      <c r="Q11" s="11">
        <v>1.5</v>
      </c>
      <c r="R11" s="11">
        <v>1.59</v>
      </c>
      <c r="S11" s="11">
        <v>1.54</v>
      </c>
      <c r="T11" s="11">
        <v>1.3</v>
      </c>
      <c r="U11" s="146">
        <v>1.1000000000000001</v>
      </c>
      <c r="V11" s="11">
        <v>1.51</v>
      </c>
      <c r="W11" s="146">
        <v>1.17</v>
      </c>
      <c r="X11" s="11">
        <v>1.45</v>
      </c>
      <c r="Y11" s="146">
        <v>95.613900000000001</v>
      </c>
      <c r="Z11" s="11">
        <v>1.6</v>
      </c>
      <c r="AA11" s="11">
        <v>1.514452239453054</v>
      </c>
      <c r="AB11" s="146" t="s">
        <v>103</v>
      </c>
      <c r="AC11" s="11">
        <v>1.5</v>
      </c>
      <c r="AD11" s="151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273</v>
      </c>
      <c r="C12" s="12"/>
      <c r="D12" s="22">
        <v>1.2</v>
      </c>
      <c r="E12" s="22">
        <v>1.3293333333333333</v>
      </c>
      <c r="F12" s="22">
        <v>1.5</v>
      </c>
      <c r="G12" s="22">
        <v>1.4083333333333334</v>
      </c>
      <c r="H12" s="22">
        <v>1.5615969972821688</v>
      </c>
      <c r="I12" s="22">
        <v>1.585</v>
      </c>
      <c r="J12" s="22">
        <v>1.5133333333333334</v>
      </c>
      <c r="K12" s="22">
        <v>1.161</v>
      </c>
      <c r="L12" s="22">
        <v>1.5</v>
      </c>
      <c r="M12" s="22">
        <v>1.1483333333333332</v>
      </c>
      <c r="N12" s="22">
        <v>1.4166666666666667</v>
      </c>
      <c r="O12" s="22">
        <v>1.4816666666666667</v>
      </c>
      <c r="P12" s="22">
        <v>1.5466666666666669</v>
      </c>
      <c r="Q12" s="22">
        <v>1.5350000000000001</v>
      </c>
      <c r="R12" s="22">
        <v>1.595</v>
      </c>
      <c r="S12" s="22">
        <v>1.5616666666666668</v>
      </c>
      <c r="T12" s="22">
        <v>1.3</v>
      </c>
      <c r="U12" s="22">
        <v>1.0833333333333333</v>
      </c>
      <c r="V12" s="22">
        <v>1.4833333333333334</v>
      </c>
      <c r="W12" s="22">
        <v>1.1666666666666667</v>
      </c>
      <c r="X12" s="22">
        <v>1.4450000000000001</v>
      </c>
      <c r="Y12" s="22">
        <v>65.730850000000004</v>
      </c>
      <c r="Z12" s="22">
        <v>1.5966666666666667</v>
      </c>
      <c r="AA12" s="22">
        <v>1.5448883779638107</v>
      </c>
      <c r="AB12" s="22" t="s">
        <v>725</v>
      </c>
      <c r="AC12" s="22">
        <v>1.6333333333333335</v>
      </c>
      <c r="AD12" s="151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274</v>
      </c>
      <c r="C13" s="28"/>
      <c r="D13" s="11">
        <v>1.2</v>
      </c>
      <c r="E13" s="11">
        <v>1.3454999999999999</v>
      </c>
      <c r="F13" s="11">
        <v>1.5</v>
      </c>
      <c r="G13" s="11">
        <v>1.4049999999999998</v>
      </c>
      <c r="H13" s="11">
        <v>1.5707142710078446</v>
      </c>
      <c r="I13" s="11">
        <v>1.57</v>
      </c>
      <c r="J13" s="11">
        <v>1.4750000000000001</v>
      </c>
      <c r="K13" s="11">
        <v>1.1777500000000001</v>
      </c>
      <c r="L13" s="11">
        <v>1.5</v>
      </c>
      <c r="M13" s="11">
        <v>1.145</v>
      </c>
      <c r="N13" s="11">
        <v>1.4</v>
      </c>
      <c r="O13" s="11">
        <v>1.4750000000000001</v>
      </c>
      <c r="P13" s="11">
        <v>1.54</v>
      </c>
      <c r="Q13" s="11">
        <v>1.5350000000000001</v>
      </c>
      <c r="R13" s="11">
        <v>1.59</v>
      </c>
      <c r="S13" s="11">
        <v>1.55</v>
      </c>
      <c r="T13" s="11">
        <v>1.3</v>
      </c>
      <c r="U13" s="11">
        <v>1.1000000000000001</v>
      </c>
      <c r="V13" s="11">
        <v>1.4750000000000001</v>
      </c>
      <c r="W13" s="11">
        <v>1.17</v>
      </c>
      <c r="X13" s="11">
        <v>1.4449999999999998</v>
      </c>
      <c r="Y13" s="11">
        <v>4.4174000000000007</v>
      </c>
      <c r="Z13" s="11">
        <v>1.6</v>
      </c>
      <c r="AA13" s="11">
        <v>1.5550948727773575</v>
      </c>
      <c r="AB13" s="11" t="s">
        <v>725</v>
      </c>
      <c r="AC13" s="11">
        <v>1.6150000000000002</v>
      </c>
      <c r="AD13" s="151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275</v>
      </c>
      <c r="C14" s="28"/>
      <c r="D14" s="23">
        <v>0</v>
      </c>
      <c r="E14" s="23">
        <v>4.1817061908587853E-2</v>
      </c>
      <c r="F14" s="23">
        <v>0</v>
      </c>
      <c r="G14" s="23">
        <v>1.471960144387976E-2</v>
      </c>
      <c r="H14" s="23">
        <v>2.0104383946439087E-2</v>
      </c>
      <c r="I14" s="23">
        <v>5.4680892457969206E-2</v>
      </c>
      <c r="J14" s="23">
        <v>8.2381227635103041E-2</v>
      </c>
      <c r="K14" s="23">
        <v>4.9841749568007722E-2</v>
      </c>
      <c r="L14" s="23">
        <v>6.3245553203367638E-2</v>
      </c>
      <c r="M14" s="23">
        <v>3.6560452221856672E-2</v>
      </c>
      <c r="N14" s="23">
        <v>4.0824829046386339E-2</v>
      </c>
      <c r="O14" s="23">
        <v>4.8751068364361723E-2</v>
      </c>
      <c r="P14" s="23">
        <v>3.011090610836327E-2</v>
      </c>
      <c r="Q14" s="23">
        <v>2.3452078799117169E-2</v>
      </c>
      <c r="R14" s="23">
        <v>4.8476798574163253E-2</v>
      </c>
      <c r="S14" s="23">
        <v>3.371448748930736E-2</v>
      </c>
      <c r="T14" s="23">
        <v>0</v>
      </c>
      <c r="U14" s="23">
        <v>4.0824829046386332E-2</v>
      </c>
      <c r="V14" s="23">
        <v>3.5590260840104401E-2</v>
      </c>
      <c r="W14" s="23">
        <v>2.0655911179772911E-2</v>
      </c>
      <c r="X14" s="23">
        <v>4.0865633483405134E-2</v>
      </c>
      <c r="Y14" s="23">
        <v>113.46422755673701</v>
      </c>
      <c r="Z14" s="23">
        <v>2.0655911179772907E-2</v>
      </c>
      <c r="AA14" s="23">
        <v>2.8678606962081316E-2</v>
      </c>
      <c r="AB14" s="23" t="s">
        <v>725</v>
      </c>
      <c r="AC14" s="23">
        <v>0.10033277962194941</v>
      </c>
      <c r="AD14" s="202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0</v>
      </c>
      <c r="E15" s="13">
        <v>3.1457167935246631E-2</v>
      </c>
      <c r="F15" s="13">
        <v>0</v>
      </c>
      <c r="G15" s="13">
        <v>1.0451788007488586E-2</v>
      </c>
      <c r="H15" s="13">
        <v>1.2874246032381667E-2</v>
      </c>
      <c r="I15" s="13">
        <v>3.4498985777898554E-2</v>
      </c>
      <c r="J15" s="13">
        <v>5.4436934560640776E-2</v>
      </c>
      <c r="K15" s="13">
        <v>4.2930016854442483E-2</v>
      </c>
      <c r="L15" s="13">
        <v>4.2163702135578428E-2</v>
      </c>
      <c r="M15" s="13">
        <v>3.1837839380426711E-2</v>
      </c>
      <c r="N15" s="13">
        <v>2.8817526385684473E-2</v>
      </c>
      <c r="O15" s="13">
        <v>3.2902858288658084E-2</v>
      </c>
      <c r="P15" s="13">
        <v>1.9468258259717628E-2</v>
      </c>
      <c r="Q15" s="13">
        <v>1.5278227230695223E-2</v>
      </c>
      <c r="R15" s="13">
        <v>3.0392977162484798E-2</v>
      </c>
      <c r="S15" s="13">
        <v>2.1588786012363304E-2</v>
      </c>
      <c r="T15" s="13">
        <v>0</v>
      </c>
      <c r="U15" s="13">
        <v>3.7684457581279696E-2</v>
      </c>
      <c r="V15" s="13">
        <v>2.3993434274227687E-2</v>
      </c>
      <c r="W15" s="13">
        <v>1.7705066725519636E-2</v>
      </c>
      <c r="X15" s="13">
        <v>2.8280715213429158E-2</v>
      </c>
      <c r="Y15" s="13">
        <v>1.7261944362006121</v>
      </c>
      <c r="Z15" s="13">
        <v>1.2936896354763826E-2</v>
      </c>
      <c r="AA15" s="13">
        <v>1.8563546319042293E-2</v>
      </c>
      <c r="AB15" s="13" t="s">
        <v>725</v>
      </c>
      <c r="AC15" s="13">
        <v>6.142823242160167E-2</v>
      </c>
      <c r="AD15" s="151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-0.19210286044940583</v>
      </c>
      <c r="E16" s="13">
        <v>-0.10502950207561967</v>
      </c>
      <c r="F16" s="13">
        <v>9.8714244382427374E-3</v>
      </c>
      <c r="G16" s="13">
        <v>-5.1842940388538761E-2</v>
      </c>
      <c r="H16" s="13">
        <v>5.134145602921758E-2</v>
      </c>
      <c r="I16" s="13">
        <v>6.7097471823076349E-2</v>
      </c>
      <c r="J16" s="13">
        <v>1.8848059322138289E-2</v>
      </c>
      <c r="K16" s="13">
        <v>-0.21835951748480009</v>
      </c>
      <c r="L16" s="13">
        <v>9.8714244382427374E-3</v>
      </c>
      <c r="M16" s="13">
        <v>-0.22688732062450101</v>
      </c>
      <c r="N16" s="13">
        <v>-4.6232543586104069E-2</v>
      </c>
      <c r="O16" s="13">
        <v>-2.4714485271135622E-3</v>
      </c>
      <c r="P16" s="13">
        <v>4.1289646531877056E-2</v>
      </c>
      <c r="Q16" s="13">
        <v>3.3435091008468421E-2</v>
      </c>
      <c r="R16" s="13">
        <v>7.3829947985998068E-2</v>
      </c>
      <c r="S16" s="13">
        <v>5.1388360776259301E-2</v>
      </c>
      <c r="T16" s="13">
        <v>-0.12477809882018964</v>
      </c>
      <c r="U16" s="13">
        <v>-0.27064841568349141</v>
      </c>
      <c r="V16" s="13">
        <v>-1.3493691666266461E-3</v>
      </c>
      <c r="W16" s="13">
        <v>-0.21454444765914449</v>
      </c>
      <c r="X16" s="13">
        <v>-2.7157194457826161E-2</v>
      </c>
      <c r="Y16" s="13">
        <v>43.253138079357647</v>
      </c>
      <c r="Z16" s="13">
        <v>7.4952027346484984E-2</v>
      </c>
      <c r="AA16" s="13">
        <v>4.0092417901599786E-2</v>
      </c>
      <c r="AB16" s="13" t="s">
        <v>725</v>
      </c>
      <c r="AC16" s="13">
        <v>9.9637773277197805E-2</v>
      </c>
      <c r="AD16" s="151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2.29</v>
      </c>
      <c r="E17" s="44">
        <v>1.3</v>
      </c>
      <c r="F17" s="44">
        <v>0</v>
      </c>
      <c r="G17" s="44">
        <v>0.7</v>
      </c>
      <c r="H17" s="44">
        <v>0.47</v>
      </c>
      <c r="I17" s="44">
        <v>0.65</v>
      </c>
      <c r="J17" s="44">
        <v>0.1</v>
      </c>
      <c r="K17" s="44">
        <v>2.59</v>
      </c>
      <c r="L17" s="44">
        <v>0</v>
      </c>
      <c r="M17" s="44">
        <v>2.68</v>
      </c>
      <c r="N17" s="44">
        <v>0.64</v>
      </c>
      <c r="O17" s="44">
        <v>0.14000000000000001</v>
      </c>
      <c r="P17" s="44">
        <v>0.36</v>
      </c>
      <c r="Q17" s="44">
        <v>0.27</v>
      </c>
      <c r="R17" s="44">
        <v>0.73</v>
      </c>
      <c r="S17" s="44">
        <v>0.47</v>
      </c>
      <c r="T17" s="44">
        <v>1.53</v>
      </c>
      <c r="U17" s="44">
        <v>3.18</v>
      </c>
      <c r="V17" s="44">
        <v>0.13</v>
      </c>
      <c r="W17" s="44">
        <v>2.54</v>
      </c>
      <c r="X17" s="44">
        <v>0.42</v>
      </c>
      <c r="Y17" s="44">
        <v>490.32</v>
      </c>
      <c r="Z17" s="44">
        <v>0.74</v>
      </c>
      <c r="AA17" s="44">
        <v>0.34</v>
      </c>
      <c r="AB17" s="44">
        <v>7.63</v>
      </c>
      <c r="AC17" s="44">
        <v>1.02</v>
      </c>
      <c r="AD17" s="151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533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7" t="s">
        <v>236</v>
      </c>
      <c r="V20" s="17" t="s">
        <v>236</v>
      </c>
      <c r="W20" s="17" t="s">
        <v>236</v>
      </c>
      <c r="X20" s="17" t="s">
        <v>236</v>
      </c>
      <c r="Y20" s="17" t="s">
        <v>236</v>
      </c>
      <c r="Z20" s="17" t="s">
        <v>236</v>
      </c>
      <c r="AA20" s="151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9" t="s">
        <v>239</v>
      </c>
      <c r="E21" s="150" t="s">
        <v>241</v>
      </c>
      <c r="F21" s="150" t="s">
        <v>242</v>
      </c>
      <c r="G21" s="150" t="s">
        <v>243</v>
      </c>
      <c r="H21" s="150" t="s">
        <v>244</v>
      </c>
      <c r="I21" s="150" t="s">
        <v>245</v>
      </c>
      <c r="J21" s="150" t="s">
        <v>246</v>
      </c>
      <c r="K21" s="150" t="s">
        <v>248</v>
      </c>
      <c r="L21" s="150" t="s">
        <v>249</v>
      </c>
      <c r="M21" s="150" t="s">
        <v>250</v>
      </c>
      <c r="N21" s="150" t="s">
        <v>251</v>
      </c>
      <c r="O21" s="150" t="s">
        <v>252</v>
      </c>
      <c r="P21" s="150" t="s">
        <v>253</v>
      </c>
      <c r="Q21" s="150" t="s">
        <v>254</v>
      </c>
      <c r="R21" s="150" t="s">
        <v>255</v>
      </c>
      <c r="S21" s="150" t="s">
        <v>257</v>
      </c>
      <c r="T21" s="150" t="s">
        <v>258</v>
      </c>
      <c r="U21" s="150" t="s">
        <v>259</v>
      </c>
      <c r="V21" s="150" t="s">
        <v>260</v>
      </c>
      <c r="W21" s="150" t="s">
        <v>261</v>
      </c>
      <c r="X21" s="150" t="s">
        <v>263</v>
      </c>
      <c r="Y21" s="150" t="s">
        <v>264</v>
      </c>
      <c r="Z21" s="150" t="s">
        <v>265</v>
      </c>
      <c r="AA21" s="151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281</v>
      </c>
      <c r="E22" s="11" t="s">
        <v>280</v>
      </c>
      <c r="F22" s="11" t="s">
        <v>280</v>
      </c>
      <c r="G22" s="11" t="s">
        <v>281</v>
      </c>
      <c r="H22" s="11" t="s">
        <v>280</v>
      </c>
      <c r="I22" s="11" t="s">
        <v>305</v>
      </c>
      <c r="J22" s="11" t="s">
        <v>280</v>
      </c>
      <c r="K22" s="11" t="s">
        <v>305</v>
      </c>
      <c r="L22" s="11" t="s">
        <v>305</v>
      </c>
      <c r="M22" s="11" t="s">
        <v>281</v>
      </c>
      <c r="N22" s="11" t="s">
        <v>280</v>
      </c>
      <c r="O22" s="11" t="s">
        <v>280</v>
      </c>
      <c r="P22" s="11" t="s">
        <v>280</v>
      </c>
      <c r="Q22" s="11" t="s">
        <v>280</v>
      </c>
      <c r="R22" s="11" t="s">
        <v>280</v>
      </c>
      <c r="S22" s="11" t="s">
        <v>281</v>
      </c>
      <c r="T22" s="11" t="s">
        <v>280</v>
      </c>
      <c r="U22" s="11" t="s">
        <v>281</v>
      </c>
      <c r="V22" s="11" t="s">
        <v>280</v>
      </c>
      <c r="W22" s="11" t="s">
        <v>281</v>
      </c>
      <c r="X22" s="11" t="s">
        <v>281</v>
      </c>
      <c r="Y22" s="11" t="s">
        <v>305</v>
      </c>
      <c r="Z22" s="11" t="s">
        <v>281</v>
      </c>
      <c r="AA22" s="151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306</v>
      </c>
      <c r="E23" s="25" t="s">
        <v>306</v>
      </c>
      <c r="F23" s="25" t="s">
        <v>272</v>
      </c>
      <c r="G23" s="25" t="s">
        <v>307</v>
      </c>
      <c r="H23" s="25" t="s">
        <v>308</v>
      </c>
      <c r="I23" s="25" t="s">
        <v>306</v>
      </c>
      <c r="J23" s="25" t="s">
        <v>306</v>
      </c>
      <c r="K23" s="25" t="s">
        <v>308</v>
      </c>
      <c r="L23" s="25" t="s">
        <v>307</v>
      </c>
      <c r="M23" s="25" t="s">
        <v>307</v>
      </c>
      <c r="N23" s="25" t="s">
        <v>306</v>
      </c>
      <c r="O23" s="25" t="s">
        <v>306</v>
      </c>
      <c r="P23" s="25" t="s">
        <v>306</v>
      </c>
      <c r="Q23" s="25" t="s">
        <v>306</v>
      </c>
      <c r="R23" s="25" t="s">
        <v>306</v>
      </c>
      <c r="S23" s="25" t="s">
        <v>310</v>
      </c>
      <c r="T23" s="25" t="s">
        <v>306</v>
      </c>
      <c r="U23" s="25" t="s">
        <v>307</v>
      </c>
      <c r="V23" s="25" t="s">
        <v>308</v>
      </c>
      <c r="W23" s="25" t="s">
        <v>306</v>
      </c>
      <c r="X23" s="25" t="s">
        <v>306</v>
      </c>
      <c r="Y23" s="25" t="s">
        <v>307</v>
      </c>
      <c r="Z23" s="25" t="s">
        <v>309</v>
      </c>
      <c r="AA23" s="151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0.83</v>
      </c>
      <c r="E24" s="201">
        <v>0.97</v>
      </c>
      <c r="F24" s="200">
        <v>0.81999999999999984</v>
      </c>
      <c r="G24" s="200">
        <v>0.81700000000000006</v>
      </c>
      <c r="H24" s="200">
        <v>0.78243503840914952</v>
      </c>
      <c r="I24" s="200">
        <v>0.81999999999999984</v>
      </c>
      <c r="J24" s="201">
        <v>0.61</v>
      </c>
      <c r="K24" s="200">
        <v>0.79</v>
      </c>
      <c r="L24" s="201">
        <v>0.96699999999999997</v>
      </c>
      <c r="M24" s="201">
        <v>1.0241</v>
      </c>
      <c r="N24" s="200">
        <v>0.78</v>
      </c>
      <c r="O24" s="200">
        <v>0.83</v>
      </c>
      <c r="P24" s="200">
        <v>0.79</v>
      </c>
      <c r="Q24" s="200">
        <v>0.93999999999999984</v>
      </c>
      <c r="R24" s="200">
        <v>0.84</v>
      </c>
      <c r="S24" s="200">
        <v>0.86899999999999999</v>
      </c>
      <c r="T24" s="200">
        <v>0.77300000000000002</v>
      </c>
      <c r="U24" s="200">
        <v>0.73</v>
      </c>
      <c r="V24" s="200">
        <v>0.85000000000000009</v>
      </c>
      <c r="W24" s="201">
        <v>0.7298</v>
      </c>
      <c r="X24" s="200">
        <v>0.73</v>
      </c>
      <c r="Y24" s="200">
        <v>0.78034864795134029</v>
      </c>
      <c r="Z24" s="200">
        <v>0.87503120000000001</v>
      </c>
      <c r="AA24" s="202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29"/>
      <c r="B25" s="19">
        <v>1</v>
      </c>
      <c r="C25" s="9">
        <v>2</v>
      </c>
      <c r="D25" s="23">
        <v>0.81999999999999984</v>
      </c>
      <c r="E25" s="206">
        <v>0.78</v>
      </c>
      <c r="F25" s="23">
        <v>0.81999999999999984</v>
      </c>
      <c r="G25" s="23">
        <v>0.80379999999999996</v>
      </c>
      <c r="H25" s="23">
        <v>0.7760419062789663</v>
      </c>
      <c r="I25" s="23">
        <v>0.8</v>
      </c>
      <c r="J25" s="206">
        <v>0.61</v>
      </c>
      <c r="K25" s="23">
        <v>0.8</v>
      </c>
      <c r="L25" s="206">
        <v>0.95600000000000007</v>
      </c>
      <c r="M25" s="206">
        <v>1.0258</v>
      </c>
      <c r="N25" s="23">
        <v>0.79</v>
      </c>
      <c r="O25" s="23">
        <v>0.81000000000000016</v>
      </c>
      <c r="P25" s="23">
        <v>0.79</v>
      </c>
      <c r="Q25" s="23">
        <v>0.91</v>
      </c>
      <c r="R25" s="23">
        <v>0.83</v>
      </c>
      <c r="S25" s="23">
        <v>0.86999999999999988</v>
      </c>
      <c r="T25" s="23">
        <v>0.78</v>
      </c>
      <c r="U25" s="23">
        <v>0.73</v>
      </c>
      <c r="V25" s="23">
        <v>0.88</v>
      </c>
      <c r="W25" s="206">
        <v>0.65700000000000003</v>
      </c>
      <c r="X25" s="23">
        <v>0.69299999999999995</v>
      </c>
      <c r="Y25" s="23">
        <v>0.75821042869353661</v>
      </c>
      <c r="Z25" s="23">
        <v>0.88774770000000003</v>
      </c>
      <c r="AA25" s="202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 t="e">
        <v>#N/A</v>
      </c>
    </row>
    <row r="26" spans="1:65">
      <c r="A26" s="29"/>
      <c r="B26" s="19">
        <v>1</v>
      </c>
      <c r="C26" s="9">
        <v>3</v>
      </c>
      <c r="D26" s="23">
        <v>0.84</v>
      </c>
      <c r="E26" s="206">
        <v>1.08</v>
      </c>
      <c r="F26" s="23">
        <v>0.83</v>
      </c>
      <c r="G26" s="23">
        <v>0.81530000000000002</v>
      </c>
      <c r="H26" s="23">
        <v>0.78351591384643493</v>
      </c>
      <c r="I26" s="23">
        <v>0.72</v>
      </c>
      <c r="J26" s="206">
        <v>0.61</v>
      </c>
      <c r="K26" s="23">
        <v>0.77</v>
      </c>
      <c r="L26" s="206">
        <v>0.98</v>
      </c>
      <c r="M26" s="206">
        <v>1.0434999999999999</v>
      </c>
      <c r="N26" s="23">
        <v>0.78</v>
      </c>
      <c r="O26" s="23">
        <v>0.81000000000000016</v>
      </c>
      <c r="P26" s="23">
        <v>0.79</v>
      </c>
      <c r="Q26" s="23">
        <v>0.86999999999999988</v>
      </c>
      <c r="R26" s="23">
        <v>0.84</v>
      </c>
      <c r="S26" s="23">
        <v>0.81200000000000006</v>
      </c>
      <c r="T26" s="23">
        <v>0.78300000000000003</v>
      </c>
      <c r="U26" s="23">
        <v>0.73</v>
      </c>
      <c r="V26" s="23">
        <v>0.78</v>
      </c>
      <c r="W26" s="206">
        <v>0.67569999999999997</v>
      </c>
      <c r="X26" s="23">
        <v>0.70399999999999996</v>
      </c>
      <c r="Y26" s="23">
        <v>0.77977128010225893</v>
      </c>
      <c r="Z26" s="23">
        <v>0.90231709999999998</v>
      </c>
      <c r="AA26" s="202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29"/>
      <c r="B27" s="19">
        <v>1</v>
      </c>
      <c r="C27" s="9">
        <v>4</v>
      </c>
      <c r="D27" s="23">
        <v>0.84</v>
      </c>
      <c r="E27" s="206">
        <v>1</v>
      </c>
      <c r="F27" s="23">
        <v>0.81999999999999984</v>
      </c>
      <c r="G27" s="23">
        <v>0.80030000000000001</v>
      </c>
      <c r="H27" s="23">
        <v>0.78373934584191651</v>
      </c>
      <c r="I27" s="23">
        <v>0.81000000000000016</v>
      </c>
      <c r="J27" s="206">
        <v>0.57999999999999996</v>
      </c>
      <c r="K27" s="23">
        <v>0.79</v>
      </c>
      <c r="L27" s="206">
        <v>0.97899999999999998</v>
      </c>
      <c r="M27" s="206">
        <v>0.99559999999999993</v>
      </c>
      <c r="N27" s="23">
        <v>0.78</v>
      </c>
      <c r="O27" s="23">
        <v>0.86</v>
      </c>
      <c r="P27" s="23">
        <v>0.79</v>
      </c>
      <c r="Q27" s="23">
        <v>0.85000000000000009</v>
      </c>
      <c r="R27" s="23">
        <v>0.8</v>
      </c>
      <c r="S27" s="23">
        <v>0.81000000000000016</v>
      </c>
      <c r="T27" s="207">
        <v>0.72</v>
      </c>
      <c r="U27" s="23">
        <v>0.74</v>
      </c>
      <c r="V27" s="23">
        <v>0.76</v>
      </c>
      <c r="W27" s="206">
        <v>0.65539999999999998</v>
      </c>
      <c r="X27" s="23">
        <v>0.72499999999999998</v>
      </c>
      <c r="Y27" s="23">
        <v>0.76039555274381065</v>
      </c>
      <c r="Z27" s="23">
        <v>0.88218940000000001</v>
      </c>
      <c r="AA27" s="202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0.80362720293113954</v>
      </c>
    </row>
    <row r="28" spans="1:65">
      <c r="A28" s="29"/>
      <c r="B28" s="19">
        <v>1</v>
      </c>
      <c r="C28" s="9">
        <v>5</v>
      </c>
      <c r="D28" s="23">
        <v>0.81999999999999984</v>
      </c>
      <c r="E28" s="206">
        <v>0.83</v>
      </c>
      <c r="F28" s="23">
        <v>0.81999999999999984</v>
      </c>
      <c r="G28" s="23">
        <v>0.80779999999999996</v>
      </c>
      <c r="H28" s="23">
        <v>0.7693497536241608</v>
      </c>
      <c r="I28" s="23">
        <v>0.75</v>
      </c>
      <c r="J28" s="207">
        <v>0.69</v>
      </c>
      <c r="K28" s="23">
        <v>0.79</v>
      </c>
      <c r="L28" s="206">
        <v>0.96500000000000008</v>
      </c>
      <c r="M28" s="206">
        <v>1.0402</v>
      </c>
      <c r="N28" s="23">
        <v>0.8</v>
      </c>
      <c r="O28" s="23">
        <v>0.83</v>
      </c>
      <c r="P28" s="23">
        <v>0.79</v>
      </c>
      <c r="Q28" s="23">
        <v>0.88</v>
      </c>
      <c r="R28" s="23">
        <v>0.81999999999999984</v>
      </c>
      <c r="S28" s="23">
        <v>0.82500000000000007</v>
      </c>
      <c r="T28" s="23">
        <v>0.79</v>
      </c>
      <c r="U28" s="23">
        <v>0.71</v>
      </c>
      <c r="V28" s="23">
        <v>0.8</v>
      </c>
      <c r="W28" s="206">
        <v>0.67820000000000003</v>
      </c>
      <c r="X28" s="23">
        <v>0.71399999999999997</v>
      </c>
      <c r="Y28" s="23">
        <v>0.76895614806207147</v>
      </c>
      <c r="Z28" s="23">
        <v>0.87648870000000012</v>
      </c>
      <c r="AA28" s="202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75</v>
      </c>
    </row>
    <row r="29" spans="1:65">
      <c r="A29" s="29"/>
      <c r="B29" s="19">
        <v>1</v>
      </c>
      <c r="C29" s="9">
        <v>6</v>
      </c>
      <c r="D29" s="23">
        <v>0.84</v>
      </c>
      <c r="E29" s="206">
        <v>1.06</v>
      </c>
      <c r="F29" s="23">
        <v>0.81999999999999984</v>
      </c>
      <c r="G29" s="23">
        <v>0.81510000000000005</v>
      </c>
      <c r="H29" s="23">
        <v>0.78023529727328711</v>
      </c>
      <c r="I29" s="23">
        <v>0.79</v>
      </c>
      <c r="J29" s="206">
        <v>0.61</v>
      </c>
      <c r="K29" s="23">
        <v>0.8</v>
      </c>
      <c r="L29" s="206">
        <v>0.98299999999999998</v>
      </c>
      <c r="M29" s="206">
        <v>1.0222</v>
      </c>
      <c r="N29" s="23">
        <v>0.8</v>
      </c>
      <c r="O29" s="23">
        <v>0.84</v>
      </c>
      <c r="P29" s="23">
        <v>0.8</v>
      </c>
      <c r="Q29" s="23">
        <v>0.91</v>
      </c>
      <c r="R29" s="23">
        <v>0.8</v>
      </c>
      <c r="S29" s="207">
        <v>0.17799999999999999</v>
      </c>
      <c r="T29" s="23">
        <v>0.78</v>
      </c>
      <c r="U29" s="23">
        <v>0.72</v>
      </c>
      <c r="V29" s="23">
        <v>0.81000000000000016</v>
      </c>
      <c r="W29" s="206">
        <v>0.71389999999999998</v>
      </c>
      <c r="X29" s="23">
        <v>0.69899999999999995</v>
      </c>
      <c r="Y29" s="23">
        <v>0.76039555274381065</v>
      </c>
      <c r="Z29" s="23">
        <v>0.90919020000000006</v>
      </c>
      <c r="AA29" s="202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29"/>
      <c r="B30" s="20" t="s">
        <v>273</v>
      </c>
      <c r="C30" s="12"/>
      <c r="D30" s="208">
        <v>0.83166666666666655</v>
      </c>
      <c r="E30" s="208">
        <v>0.95333333333333348</v>
      </c>
      <c r="F30" s="208">
        <v>0.82166666666666666</v>
      </c>
      <c r="G30" s="208">
        <v>0.8098833333333334</v>
      </c>
      <c r="H30" s="208">
        <v>0.77921954254565262</v>
      </c>
      <c r="I30" s="208">
        <v>0.78166666666666662</v>
      </c>
      <c r="J30" s="208">
        <v>0.61833333333333329</v>
      </c>
      <c r="K30" s="208">
        <v>0.79</v>
      </c>
      <c r="L30" s="208">
        <v>0.97166666666666668</v>
      </c>
      <c r="M30" s="208">
        <v>1.0252333333333332</v>
      </c>
      <c r="N30" s="208">
        <v>0.78833333333333322</v>
      </c>
      <c r="O30" s="208">
        <v>0.83</v>
      </c>
      <c r="P30" s="208">
        <v>0.79166666666666663</v>
      </c>
      <c r="Q30" s="208">
        <v>0.89333333333333342</v>
      </c>
      <c r="R30" s="208">
        <v>0.82166666666666643</v>
      </c>
      <c r="S30" s="208">
        <v>0.72733333333333328</v>
      </c>
      <c r="T30" s="208">
        <v>0.77100000000000002</v>
      </c>
      <c r="U30" s="208">
        <v>0.72666666666666657</v>
      </c>
      <c r="V30" s="208">
        <v>0.81333333333333335</v>
      </c>
      <c r="W30" s="208">
        <v>0.68500000000000005</v>
      </c>
      <c r="X30" s="208">
        <v>0.71083333333333332</v>
      </c>
      <c r="Y30" s="208">
        <v>0.76801293504947143</v>
      </c>
      <c r="Z30" s="208">
        <v>0.88882738333333344</v>
      </c>
      <c r="AA30" s="202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3" t="s">
        <v>274</v>
      </c>
      <c r="C31" s="28"/>
      <c r="D31" s="23">
        <v>0.83499999999999996</v>
      </c>
      <c r="E31" s="23">
        <v>0.98499999999999999</v>
      </c>
      <c r="F31" s="23">
        <v>0.81999999999999984</v>
      </c>
      <c r="G31" s="23">
        <v>0.81145</v>
      </c>
      <c r="H31" s="23">
        <v>0.78133516784121837</v>
      </c>
      <c r="I31" s="23">
        <v>0.79500000000000004</v>
      </c>
      <c r="J31" s="23">
        <v>0.61</v>
      </c>
      <c r="K31" s="23">
        <v>0.79</v>
      </c>
      <c r="L31" s="23">
        <v>0.97299999999999998</v>
      </c>
      <c r="M31" s="23">
        <v>1.02495</v>
      </c>
      <c r="N31" s="23">
        <v>0.78500000000000003</v>
      </c>
      <c r="O31" s="23">
        <v>0.83</v>
      </c>
      <c r="P31" s="23">
        <v>0.79</v>
      </c>
      <c r="Q31" s="23">
        <v>0.89500000000000002</v>
      </c>
      <c r="R31" s="23">
        <v>0.82499999999999996</v>
      </c>
      <c r="S31" s="23">
        <v>0.81850000000000001</v>
      </c>
      <c r="T31" s="23">
        <v>0.78</v>
      </c>
      <c r="U31" s="23">
        <v>0.73</v>
      </c>
      <c r="V31" s="23">
        <v>0.80500000000000016</v>
      </c>
      <c r="W31" s="23">
        <v>0.67694999999999994</v>
      </c>
      <c r="X31" s="23">
        <v>0.70899999999999996</v>
      </c>
      <c r="Y31" s="23">
        <v>0.76467585040294106</v>
      </c>
      <c r="Z31" s="23">
        <v>0.88496854999999996</v>
      </c>
      <c r="AA31" s="202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275</v>
      </c>
      <c r="C32" s="28"/>
      <c r="D32" s="23">
        <v>9.8319208025018125E-3</v>
      </c>
      <c r="E32" s="23">
        <v>0.12258330500792652</v>
      </c>
      <c r="F32" s="23">
        <v>4.0824829046386792E-3</v>
      </c>
      <c r="G32" s="23">
        <v>6.9338060736270288E-3</v>
      </c>
      <c r="H32" s="23">
        <v>5.6172716705558063E-3</v>
      </c>
      <c r="I32" s="23">
        <v>3.8686776379877753E-2</v>
      </c>
      <c r="J32" s="23">
        <v>3.7103458958251671E-2</v>
      </c>
      <c r="K32" s="23">
        <v>1.0954451150103331E-2</v>
      </c>
      <c r="L32" s="23">
        <v>1.0614455552060401E-2</v>
      </c>
      <c r="M32" s="23">
        <v>1.7009487548620233E-2</v>
      </c>
      <c r="N32" s="23">
        <v>9.8319208025017587E-3</v>
      </c>
      <c r="O32" s="23">
        <v>1.8973665961010199E-2</v>
      </c>
      <c r="P32" s="23">
        <v>4.0824829046386332E-3</v>
      </c>
      <c r="Q32" s="23">
        <v>3.2659863237108996E-2</v>
      </c>
      <c r="R32" s="23">
        <v>1.8348478592697146E-2</v>
      </c>
      <c r="S32" s="23">
        <v>0.27045566488181871</v>
      </c>
      <c r="T32" s="23">
        <v>2.5581243128511195E-2</v>
      </c>
      <c r="U32" s="23">
        <v>1.0327955589886454E-2</v>
      </c>
      <c r="V32" s="23">
        <v>4.4572039067858081E-2</v>
      </c>
      <c r="W32" s="23">
        <v>3.0447134512134301E-2</v>
      </c>
      <c r="X32" s="23">
        <v>1.4716204220744801E-2</v>
      </c>
      <c r="Y32" s="23">
        <v>1.0034503467578398E-2</v>
      </c>
      <c r="Z32" s="23">
        <v>1.4031557847568685E-2</v>
      </c>
      <c r="AA32" s="202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1.1821948860723623E-2</v>
      </c>
      <c r="E33" s="13">
        <v>0.12858388637195087</v>
      </c>
      <c r="F33" s="13">
        <v>4.9685390320146194E-3</v>
      </c>
      <c r="G33" s="13">
        <v>8.5614875479517981E-3</v>
      </c>
      <c r="H33" s="13">
        <v>7.2088434181265468E-3</v>
      </c>
      <c r="I33" s="13">
        <v>4.9492677671485401E-2</v>
      </c>
      <c r="J33" s="13">
        <v>6.0005594002563355E-2</v>
      </c>
      <c r="K33" s="13">
        <v>1.3866393860890293E-2</v>
      </c>
      <c r="L33" s="13">
        <v>1.0923967978106758E-2</v>
      </c>
      <c r="M33" s="13">
        <v>1.6590845220880029E-2</v>
      </c>
      <c r="N33" s="13">
        <v>1.2471781144822528E-2</v>
      </c>
      <c r="O33" s="13">
        <v>2.2859838507241204E-2</v>
      </c>
      <c r="P33" s="13">
        <v>5.1568205111224841E-3</v>
      </c>
      <c r="Q33" s="13">
        <v>3.655954839974887E-2</v>
      </c>
      <c r="R33" s="13">
        <v>2.2330805589489435E-2</v>
      </c>
      <c r="S33" s="13">
        <v>0.3718455520831605</v>
      </c>
      <c r="T33" s="13">
        <v>3.317930366862671E-2</v>
      </c>
      <c r="U33" s="13">
        <v>1.4212782921862094E-2</v>
      </c>
      <c r="V33" s="13">
        <v>5.4801687378514034E-2</v>
      </c>
      <c r="W33" s="13">
        <v>4.4448371550561021E-2</v>
      </c>
      <c r="X33" s="13">
        <v>2.0702749196827387E-2</v>
      </c>
      <c r="Y33" s="13">
        <v>1.30655396668964E-2</v>
      </c>
      <c r="Z33" s="13">
        <v>1.5786594912216477E-2</v>
      </c>
      <c r="AA33" s="151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3.4891133143895914E-2</v>
      </c>
      <c r="E34" s="13">
        <v>0.18628803238138003</v>
      </c>
      <c r="F34" s="13">
        <v>2.2447552384650793E-2</v>
      </c>
      <c r="G34" s="13">
        <v>7.7848663900068615E-3</v>
      </c>
      <c r="H34" s="13">
        <v>-3.0371869315103717E-2</v>
      </c>
      <c r="I34" s="13">
        <v>-2.7326770652330246E-2</v>
      </c>
      <c r="J34" s="13">
        <v>-0.23057192305333585</v>
      </c>
      <c r="K34" s="13">
        <v>-1.6957120019625793E-2</v>
      </c>
      <c r="L34" s="13">
        <v>0.20910126377332938</v>
      </c>
      <c r="M34" s="13">
        <v>0.27575737804035305</v>
      </c>
      <c r="N34" s="13">
        <v>-1.9031050146166795E-2</v>
      </c>
      <c r="O34" s="13">
        <v>3.2817203017355023E-2</v>
      </c>
      <c r="P34" s="13">
        <v>-1.4883189893085014E-2</v>
      </c>
      <c r="Q34" s="13">
        <v>0.11162654782590842</v>
      </c>
      <c r="R34" s="13">
        <v>2.2447552384650571E-2</v>
      </c>
      <c r="S34" s="13">
        <v>-9.4936892777562787E-2</v>
      </c>
      <c r="T34" s="13">
        <v>-4.0599923462191767E-2</v>
      </c>
      <c r="U34" s="13">
        <v>-9.5766464828179187E-2</v>
      </c>
      <c r="V34" s="13">
        <v>1.2077901751946341E-2</v>
      </c>
      <c r="W34" s="13">
        <v>-0.14761471799170078</v>
      </c>
      <c r="X34" s="13">
        <v>-0.11546880103031731</v>
      </c>
      <c r="Y34" s="13">
        <v>-4.4316901856693125E-2</v>
      </c>
      <c r="Z34" s="13">
        <v>0.10601953255369634</v>
      </c>
      <c r="AA34" s="151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0.7</v>
      </c>
      <c r="E35" s="44">
        <v>2.84</v>
      </c>
      <c r="F35" s="44">
        <v>0.53</v>
      </c>
      <c r="G35" s="44">
        <v>0.32</v>
      </c>
      <c r="H35" s="44">
        <v>0.22</v>
      </c>
      <c r="I35" s="44">
        <v>0.18</v>
      </c>
      <c r="J35" s="44">
        <v>3.05</v>
      </c>
      <c r="K35" s="44">
        <v>0.03</v>
      </c>
      <c r="L35" s="44">
        <v>3.17</v>
      </c>
      <c r="M35" s="44">
        <v>4.1100000000000003</v>
      </c>
      <c r="N35" s="44">
        <v>0.06</v>
      </c>
      <c r="O35" s="44">
        <v>0.67</v>
      </c>
      <c r="P35" s="44">
        <v>0</v>
      </c>
      <c r="Q35" s="44">
        <v>1.79</v>
      </c>
      <c r="R35" s="44">
        <v>0.53</v>
      </c>
      <c r="S35" s="44">
        <v>1.1299999999999999</v>
      </c>
      <c r="T35" s="44">
        <v>0.36</v>
      </c>
      <c r="U35" s="44">
        <v>1.1399999999999999</v>
      </c>
      <c r="V35" s="44">
        <v>0.38</v>
      </c>
      <c r="W35" s="44">
        <v>1.88</v>
      </c>
      <c r="X35" s="44">
        <v>1.42</v>
      </c>
      <c r="Y35" s="44">
        <v>0.42</v>
      </c>
      <c r="Z35" s="44">
        <v>1.71</v>
      </c>
      <c r="AA35" s="151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534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236</v>
      </c>
      <c r="E38" s="17" t="s">
        <v>236</v>
      </c>
      <c r="F38" s="17" t="s">
        <v>236</v>
      </c>
      <c r="G38" s="17" t="s">
        <v>236</v>
      </c>
      <c r="H38" s="17" t="s">
        <v>236</v>
      </c>
      <c r="I38" s="17" t="s">
        <v>236</v>
      </c>
      <c r="J38" s="17" t="s">
        <v>236</v>
      </c>
      <c r="K38" s="17" t="s">
        <v>236</v>
      </c>
      <c r="L38" s="17" t="s">
        <v>236</v>
      </c>
      <c r="M38" s="17" t="s">
        <v>236</v>
      </c>
      <c r="N38" s="17" t="s">
        <v>236</v>
      </c>
      <c r="O38" s="17" t="s">
        <v>236</v>
      </c>
      <c r="P38" s="17" t="s">
        <v>236</v>
      </c>
      <c r="Q38" s="17" t="s">
        <v>236</v>
      </c>
      <c r="R38" s="17" t="s">
        <v>236</v>
      </c>
      <c r="S38" s="17" t="s">
        <v>236</v>
      </c>
      <c r="T38" s="17" t="s">
        <v>236</v>
      </c>
      <c r="U38" s="17" t="s">
        <v>236</v>
      </c>
      <c r="V38" s="17" t="s">
        <v>236</v>
      </c>
      <c r="W38" s="17" t="s">
        <v>236</v>
      </c>
      <c r="X38" s="17" t="s">
        <v>236</v>
      </c>
      <c r="Y38" s="17" t="s">
        <v>236</v>
      </c>
      <c r="Z38" s="17" t="s">
        <v>236</v>
      </c>
      <c r="AA38" s="17" t="s">
        <v>236</v>
      </c>
      <c r="AB38" s="17" t="s">
        <v>236</v>
      </c>
      <c r="AC38" s="17" t="s">
        <v>236</v>
      </c>
      <c r="AD38" s="151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9" t="s">
        <v>239</v>
      </c>
      <c r="E39" s="150" t="s">
        <v>241</v>
      </c>
      <c r="F39" s="150" t="s">
        <v>242</v>
      </c>
      <c r="G39" s="150" t="s">
        <v>243</v>
      </c>
      <c r="H39" s="150" t="s">
        <v>244</v>
      </c>
      <c r="I39" s="150" t="s">
        <v>245</v>
      </c>
      <c r="J39" s="150" t="s">
        <v>246</v>
      </c>
      <c r="K39" s="150" t="s">
        <v>247</v>
      </c>
      <c r="L39" s="150" t="s">
        <v>248</v>
      </c>
      <c r="M39" s="150" t="s">
        <v>249</v>
      </c>
      <c r="N39" s="150" t="s">
        <v>250</v>
      </c>
      <c r="O39" s="150" t="s">
        <v>251</v>
      </c>
      <c r="P39" s="150" t="s">
        <v>252</v>
      </c>
      <c r="Q39" s="150" t="s">
        <v>253</v>
      </c>
      <c r="R39" s="150" t="s">
        <v>254</v>
      </c>
      <c r="S39" s="150" t="s">
        <v>255</v>
      </c>
      <c r="T39" s="150" t="s">
        <v>256</v>
      </c>
      <c r="U39" s="150" t="s">
        <v>257</v>
      </c>
      <c r="V39" s="150" t="s">
        <v>258</v>
      </c>
      <c r="W39" s="150" t="s">
        <v>259</v>
      </c>
      <c r="X39" s="150" t="s">
        <v>260</v>
      </c>
      <c r="Y39" s="150" t="s">
        <v>261</v>
      </c>
      <c r="Z39" s="150" t="s">
        <v>263</v>
      </c>
      <c r="AA39" s="150" t="s">
        <v>264</v>
      </c>
      <c r="AB39" s="150" t="s">
        <v>265</v>
      </c>
      <c r="AC39" s="150" t="s">
        <v>266</v>
      </c>
      <c r="AD39" s="151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281</v>
      </c>
      <c r="E40" s="11" t="s">
        <v>280</v>
      </c>
      <c r="F40" s="11" t="s">
        <v>280</v>
      </c>
      <c r="G40" s="11" t="s">
        <v>280</v>
      </c>
      <c r="H40" s="11" t="s">
        <v>280</v>
      </c>
      <c r="I40" s="11" t="s">
        <v>305</v>
      </c>
      <c r="J40" s="11" t="s">
        <v>280</v>
      </c>
      <c r="K40" s="11" t="s">
        <v>281</v>
      </c>
      <c r="L40" s="11" t="s">
        <v>305</v>
      </c>
      <c r="M40" s="11" t="s">
        <v>305</v>
      </c>
      <c r="N40" s="11" t="s">
        <v>281</v>
      </c>
      <c r="O40" s="11" t="s">
        <v>280</v>
      </c>
      <c r="P40" s="11" t="s">
        <v>280</v>
      </c>
      <c r="Q40" s="11" t="s">
        <v>280</v>
      </c>
      <c r="R40" s="11" t="s">
        <v>280</v>
      </c>
      <c r="S40" s="11" t="s">
        <v>280</v>
      </c>
      <c r="T40" s="11" t="s">
        <v>305</v>
      </c>
      <c r="U40" s="11" t="s">
        <v>280</v>
      </c>
      <c r="V40" s="11" t="s">
        <v>280</v>
      </c>
      <c r="W40" s="11" t="s">
        <v>281</v>
      </c>
      <c r="X40" s="11" t="s">
        <v>280</v>
      </c>
      <c r="Y40" s="11" t="s">
        <v>281</v>
      </c>
      <c r="Z40" s="11" t="s">
        <v>280</v>
      </c>
      <c r="AA40" s="11" t="s">
        <v>305</v>
      </c>
      <c r="AB40" s="11" t="s">
        <v>281</v>
      </c>
      <c r="AC40" s="11" t="s">
        <v>280</v>
      </c>
      <c r="AD40" s="151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306</v>
      </c>
      <c r="E41" s="25" t="s">
        <v>306</v>
      </c>
      <c r="F41" s="25" t="s">
        <v>272</v>
      </c>
      <c r="G41" s="25" t="s">
        <v>307</v>
      </c>
      <c r="H41" s="25" t="s">
        <v>308</v>
      </c>
      <c r="I41" s="25" t="s">
        <v>306</v>
      </c>
      <c r="J41" s="25" t="s">
        <v>306</v>
      </c>
      <c r="K41" s="25" t="s">
        <v>309</v>
      </c>
      <c r="L41" s="25" t="s">
        <v>308</v>
      </c>
      <c r="M41" s="25" t="s">
        <v>307</v>
      </c>
      <c r="N41" s="25" t="s">
        <v>307</v>
      </c>
      <c r="O41" s="25" t="s">
        <v>306</v>
      </c>
      <c r="P41" s="25" t="s">
        <v>306</v>
      </c>
      <c r="Q41" s="25" t="s">
        <v>306</v>
      </c>
      <c r="R41" s="25" t="s">
        <v>306</v>
      </c>
      <c r="S41" s="25" t="s">
        <v>306</v>
      </c>
      <c r="T41" s="25" t="s">
        <v>306</v>
      </c>
      <c r="U41" s="25" t="s">
        <v>310</v>
      </c>
      <c r="V41" s="25" t="s">
        <v>306</v>
      </c>
      <c r="W41" s="25" t="s">
        <v>307</v>
      </c>
      <c r="X41" s="25" t="s">
        <v>308</v>
      </c>
      <c r="Y41" s="25" t="s">
        <v>306</v>
      </c>
      <c r="Z41" s="25" t="s">
        <v>306</v>
      </c>
      <c r="AA41" s="25" t="s">
        <v>307</v>
      </c>
      <c r="AB41" s="25" t="s">
        <v>309</v>
      </c>
      <c r="AC41" s="25" t="s">
        <v>116</v>
      </c>
      <c r="AD41" s="151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9">
        <v>91</v>
      </c>
      <c r="E42" s="209">
        <v>87</v>
      </c>
      <c r="F42" s="209">
        <v>91.5</v>
      </c>
      <c r="G42" s="209">
        <v>88</v>
      </c>
      <c r="H42" s="209">
        <v>88.81892381159409</v>
      </c>
      <c r="I42" s="209">
        <v>86.7</v>
      </c>
      <c r="J42" s="209">
        <v>82.5</v>
      </c>
      <c r="K42" s="209">
        <v>85.849500000000006</v>
      </c>
      <c r="L42" s="209">
        <v>86.6</v>
      </c>
      <c r="M42" s="209">
        <v>86</v>
      </c>
      <c r="N42" s="209">
        <v>81</v>
      </c>
      <c r="O42" s="209">
        <v>84</v>
      </c>
      <c r="P42" s="209">
        <v>91.5</v>
      </c>
      <c r="Q42" s="209">
        <v>86.1</v>
      </c>
      <c r="R42" s="211">
        <v>92.8</v>
      </c>
      <c r="S42" s="209">
        <v>94.2</v>
      </c>
      <c r="T42" s="210">
        <v>70.900000000000006</v>
      </c>
      <c r="U42" s="210">
        <v>70</v>
      </c>
      <c r="V42" s="209">
        <v>89.6</v>
      </c>
      <c r="W42" s="209">
        <v>76.400000000000006</v>
      </c>
      <c r="X42" s="209">
        <v>86.6</v>
      </c>
      <c r="Y42" s="209">
        <v>89.5732</v>
      </c>
      <c r="Z42" s="209">
        <v>79.2</v>
      </c>
      <c r="AA42" s="210">
        <v>71.576377902448741</v>
      </c>
      <c r="AB42" s="209">
        <v>78.849999999999994</v>
      </c>
      <c r="AC42" s="209">
        <v>93.3</v>
      </c>
      <c r="AD42" s="212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91</v>
      </c>
      <c r="E43" s="215">
        <v>81.7</v>
      </c>
      <c r="F43" s="215">
        <v>91.8</v>
      </c>
      <c r="G43" s="215">
        <v>87</v>
      </c>
      <c r="H43" s="215">
        <v>88.276819338685939</v>
      </c>
      <c r="I43" s="215">
        <v>84.2</v>
      </c>
      <c r="J43" s="215">
        <v>82.6</v>
      </c>
      <c r="K43" s="215">
        <v>82.8185</v>
      </c>
      <c r="L43" s="215">
        <v>85</v>
      </c>
      <c r="M43" s="215">
        <v>86</v>
      </c>
      <c r="N43" s="215">
        <v>81</v>
      </c>
      <c r="O43" s="215">
        <v>84.2</v>
      </c>
      <c r="P43" s="215">
        <v>93</v>
      </c>
      <c r="Q43" s="215">
        <v>88.4</v>
      </c>
      <c r="R43" s="215">
        <v>87.8</v>
      </c>
      <c r="S43" s="215">
        <v>93.7</v>
      </c>
      <c r="T43" s="216">
        <v>72.099999999999994</v>
      </c>
      <c r="U43" s="216">
        <v>72</v>
      </c>
      <c r="V43" s="215">
        <v>90.2</v>
      </c>
      <c r="W43" s="215">
        <v>76.7</v>
      </c>
      <c r="X43" s="215">
        <v>86.5</v>
      </c>
      <c r="Y43" s="215">
        <v>86.017700000000005</v>
      </c>
      <c r="Z43" s="215">
        <v>82</v>
      </c>
      <c r="AA43" s="216">
        <v>69.562930274076948</v>
      </c>
      <c r="AB43" s="215">
        <v>74.787000000000006</v>
      </c>
      <c r="AC43" s="215">
        <v>87.7</v>
      </c>
      <c r="AD43" s="212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12</v>
      </c>
    </row>
    <row r="44" spans="1:65">
      <c r="A44" s="29"/>
      <c r="B44" s="19">
        <v>1</v>
      </c>
      <c r="C44" s="9">
        <v>3</v>
      </c>
      <c r="D44" s="215">
        <v>91</v>
      </c>
      <c r="E44" s="215">
        <v>89.4</v>
      </c>
      <c r="F44" s="215">
        <v>91</v>
      </c>
      <c r="G44" s="215">
        <v>85</v>
      </c>
      <c r="H44" s="215">
        <v>88.988007982107149</v>
      </c>
      <c r="I44" s="215">
        <v>84.6</v>
      </c>
      <c r="J44" s="215">
        <v>81.599999999999994</v>
      </c>
      <c r="K44" s="215">
        <v>83.115499999999997</v>
      </c>
      <c r="L44" s="215">
        <v>83</v>
      </c>
      <c r="M44" s="215">
        <v>88</v>
      </c>
      <c r="N44" s="215">
        <v>82</v>
      </c>
      <c r="O44" s="215">
        <v>83.8</v>
      </c>
      <c r="P44" s="215">
        <v>92.8</v>
      </c>
      <c r="Q44" s="215">
        <v>88.5</v>
      </c>
      <c r="R44" s="215">
        <v>84.5</v>
      </c>
      <c r="S44" s="217">
        <v>97.1</v>
      </c>
      <c r="T44" s="216">
        <v>70.2</v>
      </c>
      <c r="U44" s="216">
        <v>68</v>
      </c>
      <c r="V44" s="215">
        <v>88.9</v>
      </c>
      <c r="W44" s="215">
        <v>77.7</v>
      </c>
      <c r="X44" s="215">
        <v>81.400000000000006</v>
      </c>
      <c r="Y44" s="215">
        <v>87.613699999999994</v>
      </c>
      <c r="Z44" s="215">
        <v>82.2</v>
      </c>
      <c r="AA44" s="216">
        <v>69.845136919405348</v>
      </c>
      <c r="AB44" s="215">
        <v>77.613</v>
      </c>
      <c r="AC44" s="215">
        <v>82.3</v>
      </c>
      <c r="AD44" s="212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91</v>
      </c>
      <c r="E45" s="215">
        <v>86.2</v>
      </c>
      <c r="F45" s="215">
        <v>91.1</v>
      </c>
      <c r="G45" s="215">
        <v>87</v>
      </c>
      <c r="H45" s="215">
        <v>89.655765026510821</v>
      </c>
      <c r="I45" s="215">
        <v>86.7</v>
      </c>
      <c r="J45" s="215">
        <v>82.3</v>
      </c>
      <c r="K45" s="215">
        <v>84.831500000000005</v>
      </c>
      <c r="L45" s="215">
        <v>83.4</v>
      </c>
      <c r="M45" s="215">
        <v>87</v>
      </c>
      <c r="N45" s="215">
        <v>80</v>
      </c>
      <c r="O45" s="215">
        <v>83</v>
      </c>
      <c r="P45" s="215">
        <v>92.1</v>
      </c>
      <c r="Q45" s="215">
        <v>88.3</v>
      </c>
      <c r="R45" s="215">
        <v>84.2</v>
      </c>
      <c r="S45" s="215">
        <v>93</v>
      </c>
      <c r="T45" s="216">
        <v>71</v>
      </c>
      <c r="U45" s="216">
        <v>67</v>
      </c>
      <c r="V45" s="215">
        <v>90.1</v>
      </c>
      <c r="W45" s="215">
        <v>76.599999999999994</v>
      </c>
      <c r="X45" s="215">
        <v>81.099999999999994</v>
      </c>
      <c r="Y45" s="215">
        <v>85.604699999999994</v>
      </c>
      <c r="Z45" s="215">
        <v>81.400000000000006</v>
      </c>
      <c r="AA45" s="216">
        <v>71.161001705966484</v>
      </c>
      <c r="AB45" s="215">
        <v>79</v>
      </c>
      <c r="AC45" s="215">
        <v>83.4</v>
      </c>
      <c r="AD45" s="212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85.833656745613595</v>
      </c>
    </row>
    <row r="46" spans="1:65">
      <c r="A46" s="29"/>
      <c r="B46" s="19">
        <v>1</v>
      </c>
      <c r="C46" s="9">
        <v>5</v>
      </c>
      <c r="D46" s="215">
        <v>90</v>
      </c>
      <c r="E46" s="215">
        <v>88</v>
      </c>
      <c r="F46" s="215">
        <v>92.9</v>
      </c>
      <c r="G46" s="215">
        <v>85</v>
      </c>
      <c r="H46" s="215">
        <v>87.665635242731611</v>
      </c>
      <c r="I46" s="215">
        <v>90.6</v>
      </c>
      <c r="J46" s="217">
        <v>91.9</v>
      </c>
      <c r="K46" s="215">
        <v>85.604000000000013</v>
      </c>
      <c r="L46" s="215">
        <v>82.9</v>
      </c>
      <c r="M46" s="215">
        <v>86</v>
      </c>
      <c r="N46" s="215">
        <v>81</v>
      </c>
      <c r="O46" s="217">
        <v>86.7</v>
      </c>
      <c r="P46" s="215">
        <v>92.5</v>
      </c>
      <c r="Q46" s="215">
        <v>89.4</v>
      </c>
      <c r="R46" s="215">
        <v>85</v>
      </c>
      <c r="S46" s="215">
        <v>94.2</v>
      </c>
      <c r="T46" s="216">
        <v>72.099999999999994</v>
      </c>
      <c r="U46" s="216">
        <v>68</v>
      </c>
      <c r="V46" s="215">
        <v>90.7</v>
      </c>
      <c r="W46" s="215">
        <v>77.599999999999994</v>
      </c>
      <c r="X46" s="215">
        <v>84.1</v>
      </c>
      <c r="Y46" s="215">
        <v>86.671800000000005</v>
      </c>
      <c r="Z46" s="215">
        <v>83.3</v>
      </c>
      <c r="AA46" s="216">
        <v>70.657565985516541</v>
      </c>
      <c r="AB46" s="215">
        <v>75.572000000000003</v>
      </c>
      <c r="AC46" s="215">
        <v>83.6</v>
      </c>
      <c r="AD46" s="212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76</v>
      </c>
    </row>
    <row r="47" spans="1:65">
      <c r="A47" s="29"/>
      <c r="B47" s="19">
        <v>1</v>
      </c>
      <c r="C47" s="9">
        <v>6</v>
      </c>
      <c r="D47" s="215">
        <v>90</v>
      </c>
      <c r="E47" s="215">
        <v>85.9</v>
      </c>
      <c r="F47" s="215">
        <v>90.4</v>
      </c>
      <c r="G47" s="215">
        <v>86</v>
      </c>
      <c r="H47" s="215">
        <v>89.030159493045858</v>
      </c>
      <c r="I47" s="215">
        <v>85.3</v>
      </c>
      <c r="J47" s="215">
        <v>84.1</v>
      </c>
      <c r="K47" s="215">
        <v>81.572000000000003</v>
      </c>
      <c r="L47" s="215">
        <v>84.1</v>
      </c>
      <c r="M47" s="215">
        <v>87</v>
      </c>
      <c r="N47" s="215">
        <v>81</v>
      </c>
      <c r="O47" s="215">
        <v>84.3</v>
      </c>
      <c r="P47" s="215">
        <v>93.6</v>
      </c>
      <c r="Q47" s="215">
        <v>88.6</v>
      </c>
      <c r="R47" s="215">
        <v>86.8</v>
      </c>
      <c r="S47" s="215">
        <v>92.8</v>
      </c>
      <c r="T47" s="216">
        <v>70.3</v>
      </c>
      <c r="U47" s="216">
        <v>69</v>
      </c>
      <c r="V47" s="215">
        <v>89.8</v>
      </c>
      <c r="W47" s="215">
        <v>76.5</v>
      </c>
      <c r="X47" s="215">
        <v>85.6</v>
      </c>
      <c r="Y47" s="217">
        <v>106.8013</v>
      </c>
      <c r="Z47" s="215">
        <v>83.5</v>
      </c>
      <c r="AA47" s="216">
        <v>72.022979718748743</v>
      </c>
      <c r="AB47" s="215">
        <v>77.599000000000004</v>
      </c>
      <c r="AC47" s="215">
        <v>77.7</v>
      </c>
      <c r="AD47" s="212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273</v>
      </c>
      <c r="C48" s="12"/>
      <c r="D48" s="219">
        <v>90.666666666666671</v>
      </c>
      <c r="E48" s="219">
        <v>86.366666666666674</v>
      </c>
      <c r="F48" s="219">
        <v>91.449999999999989</v>
      </c>
      <c r="G48" s="219">
        <v>86.333333333333329</v>
      </c>
      <c r="H48" s="219">
        <v>88.739218482445906</v>
      </c>
      <c r="I48" s="219">
        <v>86.34999999999998</v>
      </c>
      <c r="J48" s="219">
        <v>84.166666666666671</v>
      </c>
      <c r="K48" s="219">
        <v>83.965166666666676</v>
      </c>
      <c r="L48" s="219">
        <v>84.166666666666671</v>
      </c>
      <c r="M48" s="219">
        <v>86.666666666666671</v>
      </c>
      <c r="N48" s="219">
        <v>81</v>
      </c>
      <c r="O48" s="219">
        <v>84.333333333333329</v>
      </c>
      <c r="P48" s="219">
        <v>92.583333333333329</v>
      </c>
      <c r="Q48" s="219">
        <v>88.216666666666683</v>
      </c>
      <c r="R48" s="219">
        <v>86.850000000000009</v>
      </c>
      <c r="S48" s="219">
        <v>94.166666666666671</v>
      </c>
      <c r="T48" s="219">
        <v>71.099999999999994</v>
      </c>
      <c r="U48" s="219">
        <v>69</v>
      </c>
      <c r="V48" s="219">
        <v>89.88333333333334</v>
      </c>
      <c r="W48" s="219">
        <v>76.916666666666671</v>
      </c>
      <c r="X48" s="219">
        <v>84.216666666666683</v>
      </c>
      <c r="Y48" s="219">
        <v>90.380400000000009</v>
      </c>
      <c r="Z48" s="219">
        <v>81.933333333333323</v>
      </c>
      <c r="AA48" s="219">
        <v>70.804332084360468</v>
      </c>
      <c r="AB48" s="219">
        <v>77.236833333333337</v>
      </c>
      <c r="AC48" s="219">
        <v>84.666666666666671</v>
      </c>
      <c r="AD48" s="212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274</v>
      </c>
      <c r="C49" s="28"/>
      <c r="D49" s="215">
        <v>91</v>
      </c>
      <c r="E49" s="215">
        <v>86.6</v>
      </c>
      <c r="F49" s="215">
        <v>91.3</v>
      </c>
      <c r="G49" s="215">
        <v>86.5</v>
      </c>
      <c r="H49" s="215">
        <v>88.903465896850619</v>
      </c>
      <c r="I49" s="215">
        <v>86</v>
      </c>
      <c r="J49" s="215">
        <v>82.55</v>
      </c>
      <c r="K49" s="215">
        <v>83.973500000000001</v>
      </c>
      <c r="L49" s="215">
        <v>83.75</v>
      </c>
      <c r="M49" s="215">
        <v>86.5</v>
      </c>
      <c r="N49" s="215">
        <v>81</v>
      </c>
      <c r="O49" s="215">
        <v>84.1</v>
      </c>
      <c r="P49" s="215">
        <v>92.65</v>
      </c>
      <c r="Q49" s="215">
        <v>88.45</v>
      </c>
      <c r="R49" s="215">
        <v>85.9</v>
      </c>
      <c r="S49" s="215">
        <v>93.95</v>
      </c>
      <c r="T49" s="215">
        <v>70.95</v>
      </c>
      <c r="U49" s="215">
        <v>68.5</v>
      </c>
      <c r="V49" s="215">
        <v>89.949999999999989</v>
      </c>
      <c r="W49" s="215">
        <v>76.650000000000006</v>
      </c>
      <c r="X49" s="215">
        <v>84.85</v>
      </c>
      <c r="Y49" s="215">
        <v>87.142750000000007</v>
      </c>
      <c r="Z49" s="215">
        <v>82.1</v>
      </c>
      <c r="AA49" s="215">
        <v>70.909283845741513</v>
      </c>
      <c r="AB49" s="215">
        <v>77.605999999999995</v>
      </c>
      <c r="AC49" s="215">
        <v>83.5</v>
      </c>
      <c r="AD49" s="212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275</v>
      </c>
      <c r="C50" s="28"/>
      <c r="D50" s="220">
        <v>0.51639777949432231</v>
      </c>
      <c r="E50" s="220">
        <v>2.6189056238563975</v>
      </c>
      <c r="F50" s="220">
        <v>0.854985379991963</v>
      </c>
      <c r="G50" s="220">
        <v>1.2110601416389968</v>
      </c>
      <c r="H50" s="220">
        <v>0.68692755578269893</v>
      </c>
      <c r="I50" s="220">
        <v>2.3278745670675627</v>
      </c>
      <c r="J50" s="220">
        <v>3.8759084956519154</v>
      </c>
      <c r="K50" s="220">
        <v>1.7176172352030821</v>
      </c>
      <c r="L50" s="220">
        <v>1.4264174237111158</v>
      </c>
      <c r="M50" s="220">
        <v>0.81649658092772603</v>
      </c>
      <c r="N50" s="220">
        <v>0.63245553203367588</v>
      </c>
      <c r="O50" s="220">
        <v>1.2484657250668398</v>
      </c>
      <c r="P50" s="220">
        <v>0.73052492542463288</v>
      </c>
      <c r="Q50" s="220">
        <v>1.1089033621856657</v>
      </c>
      <c r="R50" s="220">
        <v>3.2334192428449464</v>
      </c>
      <c r="S50" s="220">
        <v>1.5526321736543593</v>
      </c>
      <c r="T50" s="220">
        <v>0.83666002653407245</v>
      </c>
      <c r="U50" s="220">
        <v>1.7888543819998317</v>
      </c>
      <c r="V50" s="220">
        <v>0.61128280416405134</v>
      </c>
      <c r="W50" s="220">
        <v>0.57763887219149757</v>
      </c>
      <c r="X50" s="220">
        <v>2.4685353282192781</v>
      </c>
      <c r="Y50" s="220">
        <v>8.1675740985925547</v>
      </c>
      <c r="Z50" s="220">
        <v>1.5590595455808161</v>
      </c>
      <c r="AA50" s="220">
        <v>0.9686118033374006</v>
      </c>
      <c r="AB50" s="220">
        <v>1.7179687327383626</v>
      </c>
      <c r="AC50" s="220">
        <v>5.3030808655598172</v>
      </c>
      <c r="AD50" s="221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3"/>
    </row>
    <row r="51" spans="1:65">
      <c r="A51" s="29"/>
      <c r="B51" s="3" t="s">
        <v>86</v>
      </c>
      <c r="C51" s="28"/>
      <c r="D51" s="13">
        <v>5.6955637444226718E-3</v>
      </c>
      <c r="E51" s="13">
        <v>3.0323106412849059E-2</v>
      </c>
      <c r="F51" s="13">
        <v>9.3492113722467261E-3</v>
      </c>
      <c r="G51" s="13">
        <v>1.4027723648328149E-2</v>
      </c>
      <c r="H51" s="13">
        <v>7.7409691851025786E-3</v>
      </c>
      <c r="I51" s="13">
        <v>2.6958593712421115E-2</v>
      </c>
      <c r="J51" s="13">
        <v>4.6050397968141567E-2</v>
      </c>
      <c r="K51" s="13">
        <v>2.0456307101989698E-2</v>
      </c>
      <c r="L51" s="13">
        <v>1.694753374706276E-2</v>
      </c>
      <c r="M51" s="13">
        <v>9.4211143953199152E-3</v>
      </c>
      <c r="N51" s="13">
        <v>7.8080929880700728E-3</v>
      </c>
      <c r="O51" s="13">
        <v>1.4803941403954624E-2</v>
      </c>
      <c r="P51" s="13">
        <v>7.8904582404100768E-3</v>
      </c>
      <c r="Q51" s="13">
        <v>1.2570225152303029E-2</v>
      </c>
      <c r="R51" s="13">
        <v>3.7229927954461096E-2</v>
      </c>
      <c r="S51" s="13">
        <v>1.6488129277745407E-2</v>
      </c>
      <c r="T51" s="13">
        <v>1.1767370274740823E-2</v>
      </c>
      <c r="U51" s="13">
        <v>2.5925425826084519E-2</v>
      </c>
      <c r="V51" s="13">
        <v>6.800847070247187E-3</v>
      </c>
      <c r="W51" s="13">
        <v>7.5099311660866419E-3</v>
      </c>
      <c r="X51" s="13">
        <v>2.9311719709708424E-2</v>
      </c>
      <c r="Y51" s="13">
        <v>9.0368864251458875E-2</v>
      </c>
      <c r="Z51" s="13">
        <v>1.9028391524582786E-2</v>
      </c>
      <c r="AA51" s="13">
        <v>1.3680120620067982E-2</v>
      </c>
      <c r="AB51" s="13">
        <v>2.2242868571838943E-2</v>
      </c>
      <c r="AC51" s="13">
        <v>6.2634813372753742E-2</v>
      </c>
      <c r="AD51" s="151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5.6306699543009486E-2</v>
      </c>
      <c r="E52" s="13">
        <v>6.209800924977138E-3</v>
      </c>
      <c r="F52" s="13">
        <v>6.5432878748619805E-2</v>
      </c>
      <c r="G52" s="13">
        <v>5.8214528736744153E-3</v>
      </c>
      <c r="H52" s="13">
        <v>3.3851077153144837E-2</v>
      </c>
      <c r="I52" s="13">
        <v>6.0156268993254436E-3</v>
      </c>
      <c r="J52" s="13">
        <v>-1.9421170460993009E-2</v>
      </c>
      <c r="K52" s="13">
        <v>-2.1768734431117043E-2</v>
      </c>
      <c r="L52" s="13">
        <v>-1.9421170460993009E-2</v>
      </c>
      <c r="M52" s="13">
        <v>9.7049333867003096E-3</v>
      </c>
      <c r="N52" s="13">
        <v>-5.6314235334737894E-2</v>
      </c>
      <c r="O52" s="13">
        <v>-1.7479430204480284E-2</v>
      </c>
      <c r="P52" s="13">
        <v>7.863671249290749E-2</v>
      </c>
      <c r="Q52" s="13">
        <v>2.7763117772270141E-2</v>
      </c>
      <c r="R52" s="13">
        <v>1.1840847668864507E-2</v>
      </c>
      <c r="S52" s="13">
        <v>9.7083244929780044E-2</v>
      </c>
      <c r="T52" s="13">
        <v>-0.17165360657160333</v>
      </c>
      <c r="U52" s="13">
        <v>-0.19611953380366565</v>
      </c>
      <c r="V52" s="13">
        <v>4.7180520337398946E-2</v>
      </c>
      <c r="W52" s="13">
        <v>-0.10388687161930354</v>
      </c>
      <c r="X52" s="13">
        <v>-1.8838648384039036E-2</v>
      </c>
      <c r="Y52" s="13">
        <v>5.2971566478422938E-2</v>
      </c>
      <c r="Z52" s="13">
        <v>-4.5440489898265879E-2</v>
      </c>
      <c r="AA52" s="13">
        <v>-0.17509826833774245</v>
      </c>
      <c r="AB52" s="13">
        <v>-0.10015678858654231</v>
      </c>
      <c r="AC52" s="13">
        <v>-1.359594969145439E-2</v>
      </c>
      <c r="AD52" s="151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>
        <v>1.02</v>
      </c>
      <c r="E53" s="44">
        <v>0.17</v>
      </c>
      <c r="F53" s="44">
        <v>1.18</v>
      </c>
      <c r="G53" s="44">
        <v>0.17</v>
      </c>
      <c r="H53" s="44">
        <v>0.64</v>
      </c>
      <c r="I53" s="44">
        <v>0.17</v>
      </c>
      <c r="J53" s="44">
        <v>0.26</v>
      </c>
      <c r="K53" s="44">
        <v>0.3</v>
      </c>
      <c r="L53" s="44">
        <v>0.26</v>
      </c>
      <c r="M53" s="44">
        <v>0.23</v>
      </c>
      <c r="N53" s="44">
        <v>0.89</v>
      </c>
      <c r="O53" s="44">
        <v>0.23</v>
      </c>
      <c r="P53" s="44">
        <v>1.4</v>
      </c>
      <c r="Q53" s="44">
        <v>0.54</v>
      </c>
      <c r="R53" s="44">
        <v>0.27</v>
      </c>
      <c r="S53" s="44">
        <v>1.72</v>
      </c>
      <c r="T53" s="44">
        <v>2.85</v>
      </c>
      <c r="U53" s="44">
        <v>3.27</v>
      </c>
      <c r="V53" s="44">
        <v>0.87</v>
      </c>
      <c r="W53" s="44">
        <v>1.7</v>
      </c>
      <c r="X53" s="44">
        <v>0.25</v>
      </c>
      <c r="Y53" s="44">
        <v>0.97</v>
      </c>
      <c r="Z53" s="44">
        <v>0.71</v>
      </c>
      <c r="AA53" s="44">
        <v>2.91</v>
      </c>
      <c r="AB53" s="44">
        <v>1.64</v>
      </c>
      <c r="AC53" s="44">
        <v>0.17</v>
      </c>
      <c r="AD53" s="151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535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7" t="s">
        <v>236</v>
      </c>
      <c r="G56" s="17" t="s">
        <v>236</v>
      </c>
      <c r="H56" s="17" t="s">
        <v>236</v>
      </c>
      <c r="I56" s="17" t="s">
        <v>236</v>
      </c>
      <c r="J56" s="17" t="s">
        <v>236</v>
      </c>
      <c r="K56" s="17" t="s">
        <v>236</v>
      </c>
      <c r="L56" s="17" t="s">
        <v>236</v>
      </c>
      <c r="M56" s="17" t="s">
        <v>236</v>
      </c>
      <c r="N56" s="17" t="s">
        <v>236</v>
      </c>
      <c r="O56" s="17" t="s">
        <v>236</v>
      </c>
      <c r="P56" s="17" t="s">
        <v>236</v>
      </c>
      <c r="Q56" s="17" t="s">
        <v>236</v>
      </c>
      <c r="R56" s="151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9" t="s">
        <v>239</v>
      </c>
      <c r="E57" s="150" t="s">
        <v>241</v>
      </c>
      <c r="F57" s="150" t="s">
        <v>242</v>
      </c>
      <c r="G57" s="150" t="s">
        <v>244</v>
      </c>
      <c r="H57" s="150" t="s">
        <v>245</v>
      </c>
      <c r="I57" s="150" t="s">
        <v>246</v>
      </c>
      <c r="J57" s="150" t="s">
        <v>250</v>
      </c>
      <c r="K57" s="150" t="s">
        <v>251</v>
      </c>
      <c r="L57" s="150" t="s">
        <v>252</v>
      </c>
      <c r="M57" s="150" t="s">
        <v>253</v>
      </c>
      <c r="N57" s="150" t="s">
        <v>254</v>
      </c>
      <c r="O57" s="150" t="s">
        <v>255</v>
      </c>
      <c r="P57" s="150" t="s">
        <v>261</v>
      </c>
      <c r="Q57" s="150" t="s">
        <v>264</v>
      </c>
      <c r="R57" s="151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280</v>
      </c>
      <c r="E58" s="11" t="s">
        <v>280</v>
      </c>
      <c r="F58" s="11" t="s">
        <v>280</v>
      </c>
      <c r="G58" s="11" t="s">
        <v>280</v>
      </c>
      <c r="H58" s="11" t="s">
        <v>305</v>
      </c>
      <c r="I58" s="11" t="s">
        <v>280</v>
      </c>
      <c r="J58" s="11" t="s">
        <v>281</v>
      </c>
      <c r="K58" s="11" t="s">
        <v>280</v>
      </c>
      <c r="L58" s="11" t="s">
        <v>280</v>
      </c>
      <c r="M58" s="11" t="s">
        <v>280</v>
      </c>
      <c r="N58" s="11" t="s">
        <v>280</v>
      </c>
      <c r="O58" s="11" t="s">
        <v>280</v>
      </c>
      <c r="P58" s="11" t="s">
        <v>281</v>
      </c>
      <c r="Q58" s="11" t="s">
        <v>305</v>
      </c>
      <c r="R58" s="15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306</v>
      </c>
      <c r="E59" s="25" t="s">
        <v>306</v>
      </c>
      <c r="F59" s="25" t="s">
        <v>272</v>
      </c>
      <c r="G59" s="25" t="s">
        <v>308</v>
      </c>
      <c r="H59" s="25" t="s">
        <v>306</v>
      </c>
      <c r="I59" s="25" t="s">
        <v>306</v>
      </c>
      <c r="J59" s="25" t="s">
        <v>307</v>
      </c>
      <c r="K59" s="25" t="s">
        <v>306</v>
      </c>
      <c r="L59" s="25" t="s">
        <v>306</v>
      </c>
      <c r="M59" s="25" t="s">
        <v>306</v>
      </c>
      <c r="N59" s="25" t="s">
        <v>306</v>
      </c>
      <c r="O59" s="25" t="s">
        <v>306</v>
      </c>
      <c r="P59" s="25" t="s">
        <v>306</v>
      </c>
      <c r="Q59" s="25" t="s">
        <v>307</v>
      </c>
      <c r="R59" s="151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24" t="s">
        <v>95</v>
      </c>
      <c r="E60" s="225" t="s">
        <v>303</v>
      </c>
      <c r="F60" s="224">
        <v>2</v>
      </c>
      <c r="G60" s="224" t="s">
        <v>102</v>
      </c>
      <c r="H60" s="224">
        <v>2</v>
      </c>
      <c r="I60" s="224">
        <v>2</v>
      </c>
      <c r="J60" s="225">
        <v>14</v>
      </c>
      <c r="K60" s="224" t="s">
        <v>95</v>
      </c>
      <c r="L60" s="224" t="s">
        <v>95</v>
      </c>
      <c r="M60" s="224" t="s">
        <v>95</v>
      </c>
      <c r="N60" s="224" t="s">
        <v>95</v>
      </c>
      <c r="O60" s="224" t="s">
        <v>95</v>
      </c>
      <c r="P60" s="225" t="s">
        <v>104</v>
      </c>
      <c r="Q60" s="224" t="s">
        <v>95</v>
      </c>
      <c r="R60" s="221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6">
        <v>1</v>
      </c>
    </row>
    <row r="61" spans="1:65">
      <c r="A61" s="29"/>
      <c r="B61" s="19">
        <v>1</v>
      </c>
      <c r="C61" s="9">
        <v>2</v>
      </c>
      <c r="D61" s="220" t="s">
        <v>95</v>
      </c>
      <c r="E61" s="227" t="s">
        <v>303</v>
      </c>
      <c r="F61" s="220">
        <v>2</v>
      </c>
      <c r="G61" s="220" t="s">
        <v>102</v>
      </c>
      <c r="H61" s="220">
        <v>2</v>
      </c>
      <c r="I61" s="220">
        <v>1.9</v>
      </c>
      <c r="J61" s="227">
        <v>16</v>
      </c>
      <c r="K61" s="220" t="s">
        <v>95</v>
      </c>
      <c r="L61" s="220" t="s">
        <v>95</v>
      </c>
      <c r="M61" s="220" t="s">
        <v>95</v>
      </c>
      <c r="N61" s="220" t="s">
        <v>95</v>
      </c>
      <c r="O61" s="220" t="s">
        <v>95</v>
      </c>
      <c r="P61" s="227" t="s">
        <v>104</v>
      </c>
      <c r="Q61" s="220" t="s">
        <v>95</v>
      </c>
      <c r="R61" s="221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6">
        <v>3</v>
      </c>
    </row>
    <row r="62" spans="1:65">
      <c r="A62" s="29"/>
      <c r="B62" s="19">
        <v>1</v>
      </c>
      <c r="C62" s="9">
        <v>3</v>
      </c>
      <c r="D62" s="220" t="s">
        <v>95</v>
      </c>
      <c r="E62" s="227" t="s">
        <v>303</v>
      </c>
      <c r="F62" s="220">
        <v>2</v>
      </c>
      <c r="G62" s="220" t="s">
        <v>102</v>
      </c>
      <c r="H62" s="220">
        <v>2</v>
      </c>
      <c r="I62" s="220">
        <v>2.1</v>
      </c>
      <c r="J62" s="227">
        <v>16</v>
      </c>
      <c r="K62" s="220" t="s">
        <v>95</v>
      </c>
      <c r="L62" s="220" t="s">
        <v>95</v>
      </c>
      <c r="M62" s="220" t="s">
        <v>95</v>
      </c>
      <c r="N62" s="220" t="s">
        <v>95</v>
      </c>
      <c r="O62" s="220" t="s">
        <v>95</v>
      </c>
      <c r="P62" s="227" t="s">
        <v>104</v>
      </c>
      <c r="Q62" s="220" t="s">
        <v>95</v>
      </c>
      <c r="R62" s="221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6">
        <v>16</v>
      </c>
    </row>
    <row r="63" spans="1:65">
      <c r="A63" s="29"/>
      <c r="B63" s="19">
        <v>1</v>
      </c>
      <c r="C63" s="9">
        <v>4</v>
      </c>
      <c r="D63" s="220" t="s">
        <v>95</v>
      </c>
      <c r="E63" s="227" t="s">
        <v>303</v>
      </c>
      <c r="F63" s="220">
        <v>2</v>
      </c>
      <c r="G63" s="220" t="s">
        <v>102</v>
      </c>
      <c r="H63" s="220">
        <v>2</v>
      </c>
      <c r="I63" s="220">
        <v>1.8</v>
      </c>
      <c r="J63" s="227">
        <v>19</v>
      </c>
      <c r="K63" s="220" t="s">
        <v>95</v>
      </c>
      <c r="L63" s="220" t="s">
        <v>95</v>
      </c>
      <c r="M63" s="220" t="s">
        <v>95</v>
      </c>
      <c r="N63" s="220" t="s">
        <v>95</v>
      </c>
      <c r="O63" s="220" t="s">
        <v>95</v>
      </c>
      <c r="P63" s="227" t="s">
        <v>104</v>
      </c>
      <c r="Q63" s="220" t="s">
        <v>95</v>
      </c>
      <c r="R63" s="221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6" t="s">
        <v>95</v>
      </c>
    </row>
    <row r="64" spans="1:65">
      <c r="A64" s="29"/>
      <c r="B64" s="19">
        <v>1</v>
      </c>
      <c r="C64" s="9">
        <v>5</v>
      </c>
      <c r="D64" s="220" t="s">
        <v>95</v>
      </c>
      <c r="E64" s="227" t="s">
        <v>303</v>
      </c>
      <c r="F64" s="220">
        <v>2</v>
      </c>
      <c r="G64" s="220" t="s">
        <v>102</v>
      </c>
      <c r="H64" s="220">
        <v>3</v>
      </c>
      <c r="I64" s="220">
        <v>2.6</v>
      </c>
      <c r="J64" s="227">
        <v>21</v>
      </c>
      <c r="K64" s="220" t="s">
        <v>95</v>
      </c>
      <c r="L64" s="220" t="s">
        <v>95</v>
      </c>
      <c r="M64" s="220" t="s">
        <v>95</v>
      </c>
      <c r="N64" s="220" t="s">
        <v>95</v>
      </c>
      <c r="O64" s="220" t="s">
        <v>95</v>
      </c>
      <c r="P64" s="227" t="s">
        <v>104</v>
      </c>
      <c r="Q64" s="220" t="s">
        <v>95</v>
      </c>
      <c r="R64" s="221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6">
        <v>77</v>
      </c>
    </row>
    <row r="65" spans="1:65">
      <c r="A65" s="29"/>
      <c r="B65" s="19">
        <v>1</v>
      </c>
      <c r="C65" s="9">
        <v>6</v>
      </c>
      <c r="D65" s="220" t="s">
        <v>95</v>
      </c>
      <c r="E65" s="227" t="s">
        <v>303</v>
      </c>
      <c r="F65" s="220">
        <v>1</v>
      </c>
      <c r="G65" s="220" t="s">
        <v>102</v>
      </c>
      <c r="H65" s="220">
        <v>3</v>
      </c>
      <c r="I65" s="220">
        <v>2.1</v>
      </c>
      <c r="J65" s="227">
        <v>14</v>
      </c>
      <c r="K65" s="220" t="s">
        <v>95</v>
      </c>
      <c r="L65" s="220" t="s">
        <v>95</v>
      </c>
      <c r="M65" s="220" t="s">
        <v>95</v>
      </c>
      <c r="N65" s="220" t="s">
        <v>95</v>
      </c>
      <c r="O65" s="220" t="s">
        <v>95</v>
      </c>
      <c r="P65" s="227" t="s">
        <v>104</v>
      </c>
      <c r="Q65" s="220" t="s">
        <v>95</v>
      </c>
      <c r="R65" s="221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/>
    </row>
    <row r="66" spans="1:65">
      <c r="A66" s="29"/>
      <c r="B66" s="20" t="s">
        <v>273</v>
      </c>
      <c r="C66" s="12"/>
      <c r="D66" s="228" t="s">
        <v>725</v>
      </c>
      <c r="E66" s="228" t="s">
        <v>725</v>
      </c>
      <c r="F66" s="228">
        <v>1.8333333333333333</v>
      </c>
      <c r="G66" s="228" t="s">
        <v>725</v>
      </c>
      <c r="H66" s="228">
        <v>2.3333333333333335</v>
      </c>
      <c r="I66" s="228">
        <v>2.0833333333333335</v>
      </c>
      <c r="J66" s="228">
        <v>16.666666666666668</v>
      </c>
      <c r="K66" s="228" t="s">
        <v>725</v>
      </c>
      <c r="L66" s="228" t="s">
        <v>725</v>
      </c>
      <c r="M66" s="228" t="s">
        <v>725</v>
      </c>
      <c r="N66" s="228" t="s">
        <v>725</v>
      </c>
      <c r="O66" s="228" t="s">
        <v>725</v>
      </c>
      <c r="P66" s="228" t="s">
        <v>725</v>
      </c>
      <c r="Q66" s="228" t="s">
        <v>725</v>
      </c>
      <c r="R66" s="221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3"/>
    </row>
    <row r="67" spans="1:65">
      <c r="A67" s="29"/>
      <c r="B67" s="3" t="s">
        <v>274</v>
      </c>
      <c r="C67" s="28"/>
      <c r="D67" s="220" t="s">
        <v>725</v>
      </c>
      <c r="E67" s="220" t="s">
        <v>725</v>
      </c>
      <c r="F67" s="220">
        <v>2</v>
      </c>
      <c r="G67" s="220" t="s">
        <v>725</v>
      </c>
      <c r="H67" s="220">
        <v>2</v>
      </c>
      <c r="I67" s="220">
        <v>2.0499999999999998</v>
      </c>
      <c r="J67" s="220">
        <v>16</v>
      </c>
      <c r="K67" s="220" t="s">
        <v>725</v>
      </c>
      <c r="L67" s="220" t="s">
        <v>725</v>
      </c>
      <c r="M67" s="220" t="s">
        <v>725</v>
      </c>
      <c r="N67" s="220" t="s">
        <v>725</v>
      </c>
      <c r="O67" s="220" t="s">
        <v>725</v>
      </c>
      <c r="P67" s="220" t="s">
        <v>725</v>
      </c>
      <c r="Q67" s="220" t="s">
        <v>725</v>
      </c>
      <c r="R67" s="221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3"/>
    </row>
    <row r="68" spans="1:65">
      <c r="A68" s="29"/>
      <c r="B68" s="3" t="s">
        <v>275</v>
      </c>
      <c r="C68" s="28"/>
      <c r="D68" s="220" t="s">
        <v>725</v>
      </c>
      <c r="E68" s="220" t="s">
        <v>725</v>
      </c>
      <c r="F68" s="220">
        <v>0.40824829046386274</v>
      </c>
      <c r="G68" s="220" t="s">
        <v>725</v>
      </c>
      <c r="H68" s="220">
        <v>0.51639777949432275</v>
      </c>
      <c r="I68" s="220">
        <v>0.27868739954771254</v>
      </c>
      <c r="J68" s="220">
        <v>2.8047578623950145</v>
      </c>
      <c r="K68" s="220" t="s">
        <v>725</v>
      </c>
      <c r="L68" s="220" t="s">
        <v>725</v>
      </c>
      <c r="M68" s="220" t="s">
        <v>725</v>
      </c>
      <c r="N68" s="220" t="s">
        <v>725</v>
      </c>
      <c r="O68" s="220" t="s">
        <v>725</v>
      </c>
      <c r="P68" s="220" t="s">
        <v>725</v>
      </c>
      <c r="Q68" s="220" t="s">
        <v>725</v>
      </c>
      <c r="R68" s="221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3"/>
    </row>
    <row r="69" spans="1:65">
      <c r="A69" s="29"/>
      <c r="B69" s="3" t="s">
        <v>86</v>
      </c>
      <c r="C69" s="28"/>
      <c r="D69" s="13" t="s">
        <v>725</v>
      </c>
      <c r="E69" s="13" t="s">
        <v>725</v>
      </c>
      <c r="F69" s="13">
        <v>0.2226808857075615</v>
      </c>
      <c r="G69" s="13" t="s">
        <v>725</v>
      </c>
      <c r="H69" s="13">
        <v>0.22131333406899545</v>
      </c>
      <c r="I69" s="13">
        <v>0.13376995178290202</v>
      </c>
      <c r="J69" s="13">
        <v>0.16828547174370084</v>
      </c>
      <c r="K69" s="13" t="s">
        <v>725</v>
      </c>
      <c r="L69" s="13" t="s">
        <v>725</v>
      </c>
      <c r="M69" s="13" t="s">
        <v>725</v>
      </c>
      <c r="N69" s="13" t="s">
        <v>725</v>
      </c>
      <c r="O69" s="13" t="s">
        <v>725</v>
      </c>
      <c r="P69" s="13" t="s">
        <v>725</v>
      </c>
      <c r="Q69" s="13" t="s">
        <v>725</v>
      </c>
      <c r="R69" s="151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 t="s">
        <v>725</v>
      </c>
      <c r="E70" s="13" t="s">
        <v>725</v>
      </c>
      <c r="F70" s="13" t="s">
        <v>725</v>
      </c>
      <c r="G70" s="13" t="s">
        <v>725</v>
      </c>
      <c r="H70" s="13" t="s">
        <v>725</v>
      </c>
      <c r="I70" s="13" t="s">
        <v>725</v>
      </c>
      <c r="J70" s="13" t="s">
        <v>725</v>
      </c>
      <c r="K70" s="13" t="s">
        <v>725</v>
      </c>
      <c r="L70" s="13" t="s">
        <v>725</v>
      </c>
      <c r="M70" s="13" t="s">
        <v>725</v>
      </c>
      <c r="N70" s="13" t="s">
        <v>725</v>
      </c>
      <c r="O70" s="13" t="s">
        <v>725</v>
      </c>
      <c r="P70" s="13" t="s">
        <v>725</v>
      </c>
      <c r="Q70" s="13" t="s">
        <v>725</v>
      </c>
      <c r="R70" s="151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>
        <v>0</v>
      </c>
      <c r="E71" s="44">
        <v>2.5299999999999998</v>
      </c>
      <c r="F71" s="44">
        <v>1.6</v>
      </c>
      <c r="G71" s="44">
        <v>2.02</v>
      </c>
      <c r="H71" s="44">
        <v>1.35</v>
      </c>
      <c r="I71" s="44">
        <v>1.48</v>
      </c>
      <c r="J71" s="44">
        <v>5.9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2.5</v>
      </c>
      <c r="Q71" s="44">
        <v>0</v>
      </c>
      <c r="R71" s="151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5"/>
    </row>
    <row r="73" spans="1:65" ht="15">
      <c r="B73" s="8" t="s">
        <v>536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236</v>
      </c>
      <c r="E74" s="17" t="s">
        <v>236</v>
      </c>
      <c r="F74" s="17" t="s">
        <v>236</v>
      </c>
      <c r="G74" s="17" t="s">
        <v>236</v>
      </c>
      <c r="H74" s="17" t="s">
        <v>236</v>
      </c>
      <c r="I74" s="17" t="s">
        <v>236</v>
      </c>
      <c r="J74" s="17" t="s">
        <v>236</v>
      </c>
      <c r="K74" s="17" t="s">
        <v>236</v>
      </c>
      <c r="L74" s="17" t="s">
        <v>236</v>
      </c>
      <c r="M74" s="17" t="s">
        <v>236</v>
      </c>
      <c r="N74" s="17" t="s">
        <v>236</v>
      </c>
      <c r="O74" s="17" t="s">
        <v>236</v>
      </c>
      <c r="P74" s="17" t="s">
        <v>236</v>
      </c>
      <c r="Q74" s="17" t="s">
        <v>236</v>
      </c>
      <c r="R74" s="17" t="s">
        <v>236</v>
      </c>
      <c r="S74" s="17" t="s">
        <v>236</v>
      </c>
      <c r="T74" s="17" t="s">
        <v>236</v>
      </c>
      <c r="U74" s="17" t="s">
        <v>236</v>
      </c>
      <c r="V74" s="17" t="s">
        <v>236</v>
      </c>
      <c r="W74" s="17" t="s">
        <v>236</v>
      </c>
      <c r="X74" s="17" t="s">
        <v>236</v>
      </c>
      <c r="Y74" s="17" t="s">
        <v>236</v>
      </c>
      <c r="Z74" s="17" t="s">
        <v>236</v>
      </c>
      <c r="AA74" s="151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237</v>
      </c>
      <c r="C75" s="9" t="s">
        <v>237</v>
      </c>
      <c r="D75" s="149" t="s">
        <v>239</v>
      </c>
      <c r="E75" s="150" t="s">
        <v>241</v>
      </c>
      <c r="F75" s="150" t="s">
        <v>242</v>
      </c>
      <c r="G75" s="150" t="s">
        <v>243</v>
      </c>
      <c r="H75" s="150" t="s">
        <v>244</v>
      </c>
      <c r="I75" s="150" t="s">
        <v>245</v>
      </c>
      <c r="J75" s="150" t="s">
        <v>246</v>
      </c>
      <c r="K75" s="150" t="s">
        <v>249</v>
      </c>
      <c r="L75" s="150" t="s">
        <v>250</v>
      </c>
      <c r="M75" s="150" t="s">
        <v>251</v>
      </c>
      <c r="N75" s="150" t="s">
        <v>252</v>
      </c>
      <c r="O75" s="150" t="s">
        <v>253</v>
      </c>
      <c r="P75" s="150" t="s">
        <v>254</v>
      </c>
      <c r="Q75" s="150" t="s">
        <v>255</v>
      </c>
      <c r="R75" s="150" t="s">
        <v>257</v>
      </c>
      <c r="S75" s="150" t="s">
        <v>258</v>
      </c>
      <c r="T75" s="150" t="s">
        <v>259</v>
      </c>
      <c r="U75" s="150" t="s">
        <v>260</v>
      </c>
      <c r="V75" s="150" t="s">
        <v>261</v>
      </c>
      <c r="W75" s="150" t="s">
        <v>263</v>
      </c>
      <c r="X75" s="150" t="s">
        <v>264</v>
      </c>
      <c r="Y75" s="150" t="s">
        <v>265</v>
      </c>
      <c r="Z75" s="150" t="s">
        <v>266</v>
      </c>
      <c r="AA75" s="151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280</v>
      </c>
      <c r="E76" s="11" t="s">
        <v>280</v>
      </c>
      <c r="F76" s="11" t="s">
        <v>280</v>
      </c>
      <c r="G76" s="11" t="s">
        <v>280</v>
      </c>
      <c r="H76" s="11" t="s">
        <v>280</v>
      </c>
      <c r="I76" s="11" t="s">
        <v>305</v>
      </c>
      <c r="J76" s="11" t="s">
        <v>280</v>
      </c>
      <c r="K76" s="11" t="s">
        <v>305</v>
      </c>
      <c r="L76" s="11" t="s">
        <v>280</v>
      </c>
      <c r="M76" s="11" t="s">
        <v>280</v>
      </c>
      <c r="N76" s="11" t="s">
        <v>280</v>
      </c>
      <c r="O76" s="11" t="s">
        <v>280</v>
      </c>
      <c r="P76" s="11" t="s">
        <v>280</v>
      </c>
      <c r="Q76" s="11" t="s">
        <v>280</v>
      </c>
      <c r="R76" s="11" t="s">
        <v>280</v>
      </c>
      <c r="S76" s="11" t="s">
        <v>280</v>
      </c>
      <c r="T76" s="11" t="s">
        <v>281</v>
      </c>
      <c r="U76" s="11" t="s">
        <v>305</v>
      </c>
      <c r="V76" s="11" t="s">
        <v>281</v>
      </c>
      <c r="W76" s="11" t="s">
        <v>281</v>
      </c>
      <c r="X76" s="11" t="s">
        <v>305</v>
      </c>
      <c r="Y76" s="11" t="s">
        <v>281</v>
      </c>
      <c r="Z76" s="11" t="s">
        <v>280</v>
      </c>
      <c r="AA76" s="151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306</v>
      </c>
      <c r="E77" s="25" t="s">
        <v>306</v>
      </c>
      <c r="F77" s="25" t="s">
        <v>272</v>
      </c>
      <c r="G77" s="25" t="s">
        <v>307</v>
      </c>
      <c r="H77" s="25" t="s">
        <v>308</v>
      </c>
      <c r="I77" s="25" t="s">
        <v>306</v>
      </c>
      <c r="J77" s="25" t="s">
        <v>306</v>
      </c>
      <c r="K77" s="25" t="s">
        <v>307</v>
      </c>
      <c r="L77" s="25" t="s">
        <v>307</v>
      </c>
      <c r="M77" s="25" t="s">
        <v>306</v>
      </c>
      <c r="N77" s="25" t="s">
        <v>306</v>
      </c>
      <c r="O77" s="25" t="s">
        <v>306</v>
      </c>
      <c r="P77" s="25" t="s">
        <v>306</v>
      </c>
      <c r="Q77" s="25" t="s">
        <v>306</v>
      </c>
      <c r="R77" s="25" t="s">
        <v>310</v>
      </c>
      <c r="S77" s="25" t="s">
        <v>306</v>
      </c>
      <c r="T77" s="25" t="s">
        <v>307</v>
      </c>
      <c r="U77" s="25" t="s">
        <v>308</v>
      </c>
      <c r="V77" s="25" t="s">
        <v>306</v>
      </c>
      <c r="W77" s="25" t="s">
        <v>306</v>
      </c>
      <c r="X77" s="25" t="s">
        <v>307</v>
      </c>
      <c r="Y77" s="25" t="s">
        <v>309</v>
      </c>
      <c r="Z77" s="25" t="s">
        <v>116</v>
      </c>
      <c r="AA77" s="151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9">
        <v>229</v>
      </c>
      <c r="E78" s="210">
        <v>280.7</v>
      </c>
      <c r="F78" s="209">
        <v>213</v>
      </c>
      <c r="G78" s="209">
        <v>208</v>
      </c>
      <c r="H78" s="209">
        <v>213.70923056768564</v>
      </c>
      <c r="I78" s="210">
        <v>185</v>
      </c>
      <c r="J78" s="209">
        <v>199</v>
      </c>
      <c r="K78" s="209">
        <v>231</v>
      </c>
      <c r="L78" s="209">
        <v>239</v>
      </c>
      <c r="M78" s="209">
        <v>210</v>
      </c>
      <c r="N78" s="209">
        <v>220</v>
      </c>
      <c r="O78" s="209">
        <v>210</v>
      </c>
      <c r="P78" s="209">
        <v>240</v>
      </c>
      <c r="Q78" s="209">
        <v>220</v>
      </c>
      <c r="R78" s="209">
        <v>178</v>
      </c>
      <c r="S78" s="209">
        <v>160</v>
      </c>
      <c r="T78" s="209">
        <v>209.8</v>
      </c>
      <c r="U78" s="209">
        <v>227</v>
      </c>
      <c r="V78" s="209">
        <v>223.3476</v>
      </c>
      <c r="W78" s="210">
        <v>157</v>
      </c>
      <c r="X78" s="209">
        <v>188.57129176314183</v>
      </c>
      <c r="Y78" s="209">
        <v>212.17099999999999</v>
      </c>
      <c r="Z78" s="209">
        <v>258</v>
      </c>
      <c r="AA78" s="212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</v>
      </c>
    </row>
    <row r="79" spans="1:65">
      <c r="A79" s="29"/>
      <c r="B79" s="19">
        <v>1</v>
      </c>
      <c r="C79" s="9">
        <v>2</v>
      </c>
      <c r="D79" s="215">
        <v>219</v>
      </c>
      <c r="E79" s="216">
        <v>206.8</v>
      </c>
      <c r="F79" s="215">
        <v>210</v>
      </c>
      <c r="G79" s="215">
        <v>208</v>
      </c>
      <c r="H79" s="215">
        <v>212.32851229158985</v>
      </c>
      <c r="I79" s="216">
        <v>124</v>
      </c>
      <c r="J79" s="215">
        <v>200</v>
      </c>
      <c r="K79" s="215">
        <v>225</v>
      </c>
      <c r="L79" s="215">
        <v>239</v>
      </c>
      <c r="M79" s="215">
        <v>210</v>
      </c>
      <c r="N79" s="215">
        <v>210</v>
      </c>
      <c r="O79" s="215">
        <v>210</v>
      </c>
      <c r="P79" s="215">
        <v>240</v>
      </c>
      <c r="Q79" s="215">
        <v>220</v>
      </c>
      <c r="R79" s="215">
        <v>180</v>
      </c>
      <c r="S79" s="215">
        <v>170</v>
      </c>
      <c r="T79" s="215">
        <v>206.9</v>
      </c>
      <c r="U79" s="215">
        <v>226</v>
      </c>
      <c r="V79" s="215">
        <v>199.16669999999999</v>
      </c>
      <c r="W79" s="216">
        <v>149</v>
      </c>
      <c r="X79" s="215">
        <v>189.81357675115075</v>
      </c>
      <c r="Y79" s="215">
        <v>210.33600000000001</v>
      </c>
      <c r="Z79" s="215">
        <v>248</v>
      </c>
      <c r="AA79" s="212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24</v>
      </c>
    </row>
    <row r="80" spans="1:65">
      <c r="A80" s="29"/>
      <c r="B80" s="19">
        <v>1</v>
      </c>
      <c r="C80" s="9">
        <v>3</v>
      </c>
      <c r="D80" s="215">
        <v>232</v>
      </c>
      <c r="E80" s="216">
        <v>325.39999999999998</v>
      </c>
      <c r="F80" s="215">
        <v>211</v>
      </c>
      <c r="G80" s="215">
        <v>206</v>
      </c>
      <c r="H80" s="215">
        <v>212.20629336749198</v>
      </c>
      <c r="I80" s="216">
        <v>165</v>
      </c>
      <c r="J80" s="215">
        <v>197</v>
      </c>
      <c r="K80" s="215">
        <v>224</v>
      </c>
      <c r="L80" s="215">
        <v>242</v>
      </c>
      <c r="M80" s="215">
        <v>210</v>
      </c>
      <c r="N80" s="215">
        <v>210</v>
      </c>
      <c r="O80" s="215">
        <v>210</v>
      </c>
      <c r="P80" s="215">
        <v>230</v>
      </c>
      <c r="Q80" s="215">
        <v>220</v>
      </c>
      <c r="R80" s="215">
        <v>166</v>
      </c>
      <c r="S80" s="215">
        <v>183</v>
      </c>
      <c r="T80" s="215">
        <v>215.6</v>
      </c>
      <c r="U80" s="215">
        <v>223</v>
      </c>
      <c r="V80" s="215">
        <v>207.51669999999999</v>
      </c>
      <c r="W80" s="216">
        <v>156</v>
      </c>
      <c r="X80" s="215">
        <v>187.16433200620682</v>
      </c>
      <c r="Y80" s="215">
        <v>209.85900000000001</v>
      </c>
      <c r="Z80" s="215">
        <v>236</v>
      </c>
      <c r="AA80" s="212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16</v>
      </c>
    </row>
    <row r="81" spans="1:65">
      <c r="A81" s="29"/>
      <c r="B81" s="19">
        <v>1</v>
      </c>
      <c r="C81" s="9">
        <v>4</v>
      </c>
      <c r="D81" s="215">
        <v>229</v>
      </c>
      <c r="E81" s="216">
        <v>293.39999999999998</v>
      </c>
      <c r="F81" s="215">
        <v>209</v>
      </c>
      <c r="G81" s="215">
        <v>208</v>
      </c>
      <c r="H81" s="215">
        <v>207.75559420714043</v>
      </c>
      <c r="I81" s="216">
        <v>146</v>
      </c>
      <c r="J81" s="215">
        <v>199</v>
      </c>
      <c r="K81" s="215">
        <v>227</v>
      </c>
      <c r="L81" s="217">
        <v>232</v>
      </c>
      <c r="M81" s="215">
        <v>210</v>
      </c>
      <c r="N81" s="215">
        <v>230</v>
      </c>
      <c r="O81" s="215">
        <v>210</v>
      </c>
      <c r="P81" s="215">
        <v>220</v>
      </c>
      <c r="Q81" s="215">
        <v>210</v>
      </c>
      <c r="R81" s="215">
        <v>167</v>
      </c>
      <c r="S81" s="215">
        <v>164</v>
      </c>
      <c r="T81" s="215">
        <v>209.6</v>
      </c>
      <c r="U81" s="215">
        <v>225</v>
      </c>
      <c r="V81" s="215">
        <v>198.91370000000001</v>
      </c>
      <c r="W81" s="216">
        <v>156</v>
      </c>
      <c r="X81" s="215">
        <v>190.36824694293699</v>
      </c>
      <c r="Y81" s="215">
        <v>211.07599999999999</v>
      </c>
      <c r="Z81" s="215">
        <v>236</v>
      </c>
      <c r="AA81" s="212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211.72726988742011</v>
      </c>
    </row>
    <row r="82" spans="1:65">
      <c r="A82" s="29"/>
      <c r="B82" s="19">
        <v>1</v>
      </c>
      <c r="C82" s="9">
        <v>5</v>
      </c>
      <c r="D82" s="215">
        <v>225</v>
      </c>
      <c r="E82" s="216">
        <v>221.9</v>
      </c>
      <c r="F82" s="215">
        <v>212</v>
      </c>
      <c r="G82" s="215">
        <v>204</v>
      </c>
      <c r="H82" s="215">
        <v>208.74595144540694</v>
      </c>
      <c r="I82" s="216">
        <v>159</v>
      </c>
      <c r="J82" s="217">
        <v>227</v>
      </c>
      <c r="K82" s="215">
        <v>233</v>
      </c>
      <c r="L82" s="215">
        <v>242</v>
      </c>
      <c r="M82" s="215">
        <v>220</v>
      </c>
      <c r="N82" s="215">
        <v>220</v>
      </c>
      <c r="O82" s="215">
        <v>210</v>
      </c>
      <c r="P82" s="215">
        <v>230</v>
      </c>
      <c r="Q82" s="215">
        <v>220</v>
      </c>
      <c r="R82" s="215">
        <v>169</v>
      </c>
      <c r="S82" s="215">
        <v>170</v>
      </c>
      <c r="T82" s="215">
        <v>205.2</v>
      </c>
      <c r="U82" s="215">
        <v>223</v>
      </c>
      <c r="V82" s="217">
        <v>464.82209999999998</v>
      </c>
      <c r="W82" s="216">
        <v>159</v>
      </c>
      <c r="X82" s="215">
        <v>189.36424904629143</v>
      </c>
      <c r="Y82" s="215">
        <v>210.55099999999999</v>
      </c>
      <c r="Z82" s="215">
        <v>233</v>
      </c>
      <c r="AA82" s="212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78</v>
      </c>
    </row>
    <row r="83" spans="1:65">
      <c r="A83" s="29"/>
      <c r="B83" s="19">
        <v>1</v>
      </c>
      <c r="C83" s="9">
        <v>6</v>
      </c>
      <c r="D83" s="215">
        <v>239</v>
      </c>
      <c r="E83" s="216">
        <v>313</v>
      </c>
      <c r="F83" s="215">
        <v>210</v>
      </c>
      <c r="G83" s="215">
        <v>205</v>
      </c>
      <c r="H83" s="215">
        <v>213.42353307008656</v>
      </c>
      <c r="I83" s="216">
        <v>129</v>
      </c>
      <c r="J83" s="215">
        <v>203</v>
      </c>
      <c r="K83" s="215">
        <v>223</v>
      </c>
      <c r="L83" s="215">
        <v>240</v>
      </c>
      <c r="M83" s="215">
        <v>210</v>
      </c>
      <c r="N83" s="215">
        <v>220</v>
      </c>
      <c r="O83" s="215">
        <v>210</v>
      </c>
      <c r="P83" s="215">
        <v>240</v>
      </c>
      <c r="Q83" s="215">
        <v>210</v>
      </c>
      <c r="R83" s="215">
        <v>170</v>
      </c>
      <c r="S83" s="215">
        <v>160</v>
      </c>
      <c r="T83" s="215">
        <v>206.9</v>
      </c>
      <c r="U83" s="215">
        <v>228</v>
      </c>
      <c r="V83" s="215">
        <v>222.9744</v>
      </c>
      <c r="W83" s="216">
        <v>153</v>
      </c>
      <c r="X83" s="215">
        <v>186.30865503127933</v>
      </c>
      <c r="Y83" s="215">
        <v>211.21700000000001</v>
      </c>
      <c r="Z83" s="215">
        <v>206</v>
      </c>
      <c r="AA83" s="212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8"/>
    </row>
    <row r="84" spans="1:65">
      <c r="A84" s="29"/>
      <c r="B84" s="20" t="s">
        <v>273</v>
      </c>
      <c r="C84" s="12"/>
      <c r="D84" s="219">
        <v>228.83333333333334</v>
      </c>
      <c r="E84" s="219">
        <v>273.53333333333336</v>
      </c>
      <c r="F84" s="219">
        <v>210.83333333333334</v>
      </c>
      <c r="G84" s="219">
        <v>206.5</v>
      </c>
      <c r="H84" s="219">
        <v>211.36151915823356</v>
      </c>
      <c r="I84" s="219">
        <v>151.33333333333334</v>
      </c>
      <c r="J84" s="219">
        <v>204.16666666666666</v>
      </c>
      <c r="K84" s="219">
        <v>227.16666666666666</v>
      </c>
      <c r="L84" s="219">
        <v>239</v>
      </c>
      <c r="M84" s="219">
        <v>211.66666666666666</v>
      </c>
      <c r="N84" s="219">
        <v>218.33333333333334</v>
      </c>
      <c r="O84" s="219">
        <v>210</v>
      </c>
      <c r="P84" s="219">
        <v>233.33333333333334</v>
      </c>
      <c r="Q84" s="219">
        <v>216.66666666666666</v>
      </c>
      <c r="R84" s="219">
        <v>171.66666666666666</v>
      </c>
      <c r="S84" s="219">
        <v>167.83333333333334</v>
      </c>
      <c r="T84" s="219">
        <v>209.00000000000003</v>
      </c>
      <c r="U84" s="219">
        <v>225.33333333333334</v>
      </c>
      <c r="V84" s="219">
        <v>252.7902</v>
      </c>
      <c r="W84" s="219">
        <v>155</v>
      </c>
      <c r="X84" s="219">
        <v>188.59839192350123</v>
      </c>
      <c r="Y84" s="219">
        <v>210.86833333333334</v>
      </c>
      <c r="Z84" s="219">
        <v>236.16666666666666</v>
      </c>
      <c r="AA84" s="212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8"/>
    </row>
    <row r="85" spans="1:65">
      <c r="A85" s="29"/>
      <c r="B85" s="3" t="s">
        <v>274</v>
      </c>
      <c r="C85" s="28"/>
      <c r="D85" s="215">
        <v>229</v>
      </c>
      <c r="E85" s="215">
        <v>287.04999999999995</v>
      </c>
      <c r="F85" s="215">
        <v>210.5</v>
      </c>
      <c r="G85" s="215">
        <v>207</v>
      </c>
      <c r="H85" s="215">
        <v>212.26740282954091</v>
      </c>
      <c r="I85" s="215">
        <v>152.5</v>
      </c>
      <c r="J85" s="215">
        <v>199.5</v>
      </c>
      <c r="K85" s="215">
        <v>226</v>
      </c>
      <c r="L85" s="215">
        <v>239.5</v>
      </c>
      <c r="M85" s="215">
        <v>210</v>
      </c>
      <c r="N85" s="215">
        <v>220</v>
      </c>
      <c r="O85" s="215">
        <v>210</v>
      </c>
      <c r="P85" s="215">
        <v>235</v>
      </c>
      <c r="Q85" s="215">
        <v>220</v>
      </c>
      <c r="R85" s="215">
        <v>169.5</v>
      </c>
      <c r="S85" s="215">
        <v>167</v>
      </c>
      <c r="T85" s="215">
        <v>208.25</v>
      </c>
      <c r="U85" s="215">
        <v>225.5</v>
      </c>
      <c r="V85" s="215">
        <v>215.24554999999998</v>
      </c>
      <c r="W85" s="215">
        <v>156</v>
      </c>
      <c r="X85" s="215">
        <v>188.96777040471665</v>
      </c>
      <c r="Y85" s="215">
        <v>210.81349999999998</v>
      </c>
      <c r="Z85" s="215">
        <v>236</v>
      </c>
      <c r="AA85" s="212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8"/>
    </row>
    <row r="86" spans="1:65">
      <c r="A86" s="29"/>
      <c r="B86" s="3" t="s">
        <v>275</v>
      </c>
      <c r="C86" s="28"/>
      <c r="D86" s="215">
        <v>6.705718952257592</v>
      </c>
      <c r="E86" s="215">
        <v>48.606899373099829</v>
      </c>
      <c r="F86" s="215">
        <v>1.4719601443879746</v>
      </c>
      <c r="G86" s="215">
        <v>1.7606816861659009</v>
      </c>
      <c r="H86" s="215">
        <v>2.5002503327719086</v>
      </c>
      <c r="I86" s="215">
        <v>23.036203390894702</v>
      </c>
      <c r="J86" s="215">
        <v>11.356349178616631</v>
      </c>
      <c r="K86" s="215">
        <v>4.0207793606049389</v>
      </c>
      <c r="L86" s="215">
        <v>3.687817782917155</v>
      </c>
      <c r="M86" s="215">
        <v>4.0824829046386295</v>
      </c>
      <c r="N86" s="215">
        <v>7.5277265270908105</v>
      </c>
      <c r="O86" s="215">
        <v>0</v>
      </c>
      <c r="P86" s="215">
        <v>8.1649658092772608</v>
      </c>
      <c r="Q86" s="215">
        <v>5.1639777949432224</v>
      </c>
      <c r="R86" s="215">
        <v>5.8878405775518976</v>
      </c>
      <c r="S86" s="215">
        <v>8.6813977369238575</v>
      </c>
      <c r="T86" s="215">
        <v>3.6829336133033941</v>
      </c>
      <c r="U86" s="215">
        <v>2.0655911179772892</v>
      </c>
      <c r="V86" s="215">
        <v>104.44254118773638</v>
      </c>
      <c r="W86" s="215">
        <v>3.5213633723318019</v>
      </c>
      <c r="X86" s="215">
        <v>1.5808703544809741</v>
      </c>
      <c r="Y86" s="215">
        <v>0.80801823411768325</v>
      </c>
      <c r="Z86" s="215">
        <v>17.531875731554415</v>
      </c>
      <c r="AA86" s="212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8"/>
    </row>
    <row r="87" spans="1:65">
      <c r="A87" s="29"/>
      <c r="B87" s="3" t="s">
        <v>86</v>
      </c>
      <c r="C87" s="28"/>
      <c r="D87" s="13">
        <v>2.9303942981460707E-2</v>
      </c>
      <c r="E87" s="13">
        <v>0.17770009519778146</v>
      </c>
      <c r="F87" s="13">
        <v>6.9816291433421719E-3</v>
      </c>
      <c r="G87" s="13">
        <v>8.5263035649680435E-3</v>
      </c>
      <c r="H87" s="13">
        <v>1.1829259851695723E-2</v>
      </c>
      <c r="I87" s="13">
        <v>0.15222160830987688</v>
      </c>
      <c r="J87" s="13">
        <v>5.5622934752407989E-2</v>
      </c>
      <c r="K87" s="13">
        <v>1.7699689041547787E-2</v>
      </c>
      <c r="L87" s="13">
        <v>1.5430199928523661E-2</v>
      </c>
      <c r="M87" s="13">
        <v>1.9287320809316361E-2</v>
      </c>
      <c r="N87" s="13">
        <v>3.4478136765301419E-2</v>
      </c>
      <c r="O87" s="13">
        <v>0</v>
      </c>
      <c r="P87" s="13">
        <v>3.4992710611188256E-2</v>
      </c>
      <c r="Q87" s="13">
        <v>2.3833743668968718E-2</v>
      </c>
      <c r="R87" s="13">
        <v>3.4298100451758629E-2</v>
      </c>
      <c r="S87" s="13">
        <v>5.1726302305405307E-2</v>
      </c>
      <c r="T87" s="13">
        <v>1.7621691929681309E-2</v>
      </c>
      <c r="U87" s="13">
        <v>9.1668244880648928E-3</v>
      </c>
      <c r="V87" s="13">
        <v>0.41315898000688467</v>
      </c>
      <c r="W87" s="13">
        <v>2.2718473369882593E-2</v>
      </c>
      <c r="X87" s="13">
        <v>8.3822048446850102E-3</v>
      </c>
      <c r="Y87" s="13">
        <v>3.8318614338379393E-3</v>
      </c>
      <c r="Z87" s="13">
        <v>7.423518305527628E-2</v>
      </c>
      <c r="AA87" s="151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8.0792915598491E-2</v>
      </c>
      <c r="E88" s="13">
        <v>0.29191357107082538</v>
      </c>
      <c r="F88" s="13">
        <v>-4.222113450771281E-3</v>
      </c>
      <c r="G88" s="13">
        <v>-2.4688694518186338E-2</v>
      </c>
      <c r="H88" s="13">
        <v>-1.7274616036990764E-3</v>
      </c>
      <c r="I88" s="13">
        <v>-0.28524401503027697</v>
      </c>
      <c r="J88" s="13">
        <v>-3.5709161246794463E-2</v>
      </c>
      <c r="K88" s="13">
        <v>7.2921153649485149E-2</v>
      </c>
      <c r="L88" s="13">
        <v>0.12881066348742598</v>
      </c>
      <c r="M88" s="13">
        <v>-2.8623247626846648E-4</v>
      </c>
      <c r="N88" s="13">
        <v>3.1200815319754716E-2</v>
      </c>
      <c r="O88" s="13">
        <v>-8.1579944252742065E-3</v>
      </c>
      <c r="P88" s="13">
        <v>0.10204667286080649</v>
      </c>
      <c r="Q88" s="13">
        <v>2.3329053370748865E-2</v>
      </c>
      <c r="R88" s="13">
        <v>-0.18920851925240678</v>
      </c>
      <c r="S88" s="13">
        <v>-0.20731357173511988</v>
      </c>
      <c r="T88" s="13">
        <v>-1.2881051594677562E-2</v>
      </c>
      <c r="U88" s="13">
        <v>6.4262215505578757E-2</v>
      </c>
      <c r="V88" s="13">
        <v>0.19394256646493346</v>
      </c>
      <c r="W88" s="13">
        <v>-0.26792613874246429</v>
      </c>
      <c r="X88" s="13">
        <v>-0.10923901288774474</v>
      </c>
      <c r="Y88" s="13">
        <v>-4.0568064498421874E-3</v>
      </c>
      <c r="Z88" s="13">
        <v>0.11542866817411612</v>
      </c>
      <c r="AA88" s="151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>
        <v>0.75</v>
      </c>
      <c r="E89" s="44">
        <v>2.65</v>
      </c>
      <c r="F89" s="44">
        <v>0.02</v>
      </c>
      <c r="G89" s="44">
        <v>0.21</v>
      </c>
      <c r="H89" s="44">
        <v>0</v>
      </c>
      <c r="I89" s="44">
        <v>2.56</v>
      </c>
      <c r="J89" s="44">
        <v>0.31</v>
      </c>
      <c r="K89" s="44">
        <v>0.67</v>
      </c>
      <c r="L89" s="44">
        <v>1.18</v>
      </c>
      <c r="M89" s="44">
        <v>0.01</v>
      </c>
      <c r="N89" s="44">
        <v>0.3</v>
      </c>
      <c r="O89" s="44">
        <v>0.06</v>
      </c>
      <c r="P89" s="44">
        <v>0.94</v>
      </c>
      <c r="Q89" s="44">
        <v>0.23</v>
      </c>
      <c r="R89" s="44">
        <v>1.69</v>
      </c>
      <c r="S89" s="44">
        <v>1.86</v>
      </c>
      <c r="T89" s="44">
        <v>0.1</v>
      </c>
      <c r="U89" s="44">
        <v>0.6</v>
      </c>
      <c r="V89" s="44">
        <v>1.77</v>
      </c>
      <c r="W89" s="44">
        <v>2.4</v>
      </c>
      <c r="X89" s="44">
        <v>0.97</v>
      </c>
      <c r="Y89" s="44">
        <v>0.02</v>
      </c>
      <c r="Z89" s="44">
        <v>1.06</v>
      </c>
      <c r="AA89" s="151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537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236</v>
      </c>
      <c r="E92" s="17" t="s">
        <v>236</v>
      </c>
      <c r="F92" s="17" t="s">
        <v>236</v>
      </c>
      <c r="G92" s="17" t="s">
        <v>236</v>
      </c>
      <c r="H92" s="17" t="s">
        <v>236</v>
      </c>
      <c r="I92" s="17" t="s">
        <v>236</v>
      </c>
      <c r="J92" s="17" t="s">
        <v>236</v>
      </c>
      <c r="K92" s="17" t="s">
        <v>236</v>
      </c>
      <c r="L92" s="17" t="s">
        <v>236</v>
      </c>
      <c r="M92" s="17" t="s">
        <v>236</v>
      </c>
      <c r="N92" s="17" t="s">
        <v>236</v>
      </c>
      <c r="O92" s="17" t="s">
        <v>236</v>
      </c>
      <c r="P92" s="17" t="s">
        <v>236</v>
      </c>
      <c r="Q92" s="17" t="s">
        <v>236</v>
      </c>
      <c r="R92" s="17" t="s">
        <v>236</v>
      </c>
      <c r="S92" s="17" t="s">
        <v>236</v>
      </c>
      <c r="T92" s="17" t="s">
        <v>236</v>
      </c>
      <c r="U92" s="17" t="s">
        <v>236</v>
      </c>
      <c r="V92" s="17" t="s">
        <v>236</v>
      </c>
      <c r="W92" s="17" t="s">
        <v>236</v>
      </c>
      <c r="X92" s="17" t="s">
        <v>236</v>
      </c>
      <c r="Y92" s="17" t="s">
        <v>236</v>
      </c>
      <c r="Z92" s="17" t="s">
        <v>236</v>
      </c>
      <c r="AA92" s="151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237</v>
      </c>
      <c r="C93" s="9" t="s">
        <v>237</v>
      </c>
      <c r="D93" s="149" t="s">
        <v>239</v>
      </c>
      <c r="E93" s="150" t="s">
        <v>241</v>
      </c>
      <c r="F93" s="150" t="s">
        <v>243</v>
      </c>
      <c r="G93" s="150" t="s">
        <v>244</v>
      </c>
      <c r="H93" s="150" t="s">
        <v>245</v>
      </c>
      <c r="I93" s="150" t="s">
        <v>246</v>
      </c>
      <c r="J93" s="150" t="s">
        <v>247</v>
      </c>
      <c r="K93" s="150" t="s">
        <v>249</v>
      </c>
      <c r="L93" s="150" t="s">
        <v>250</v>
      </c>
      <c r="M93" s="150" t="s">
        <v>251</v>
      </c>
      <c r="N93" s="150" t="s">
        <v>252</v>
      </c>
      <c r="O93" s="150" t="s">
        <v>253</v>
      </c>
      <c r="P93" s="150" t="s">
        <v>254</v>
      </c>
      <c r="Q93" s="150" t="s">
        <v>255</v>
      </c>
      <c r="R93" s="150" t="s">
        <v>257</v>
      </c>
      <c r="S93" s="150" t="s">
        <v>258</v>
      </c>
      <c r="T93" s="150" t="s">
        <v>259</v>
      </c>
      <c r="U93" s="150" t="s">
        <v>260</v>
      </c>
      <c r="V93" s="150" t="s">
        <v>261</v>
      </c>
      <c r="W93" s="150" t="s">
        <v>263</v>
      </c>
      <c r="X93" s="150" t="s">
        <v>264</v>
      </c>
      <c r="Y93" s="150" t="s">
        <v>265</v>
      </c>
      <c r="Z93" s="150" t="s">
        <v>266</v>
      </c>
      <c r="AA93" s="151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280</v>
      </c>
      <c r="E94" s="11" t="s">
        <v>280</v>
      </c>
      <c r="F94" s="11" t="s">
        <v>280</v>
      </c>
      <c r="G94" s="11" t="s">
        <v>280</v>
      </c>
      <c r="H94" s="11" t="s">
        <v>305</v>
      </c>
      <c r="I94" s="11" t="s">
        <v>280</v>
      </c>
      <c r="J94" s="11" t="s">
        <v>280</v>
      </c>
      <c r="K94" s="11" t="s">
        <v>305</v>
      </c>
      <c r="L94" s="11" t="s">
        <v>280</v>
      </c>
      <c r="M94" s="11" t="s">
        <v>280</v>
      </c>
      <c r="N94" s="11" t="s">
        <v>280</v>
      </c>
      <c r="O94" s="11" t="s">
        <v>280</v>
      </c>
      <c r="P94" s="11" t="s">
        <v>280</v>
      </c>
      <c r="Q94" s="11" t="s">
        <v>280</v>
      </c>
      <c r="R94" s="11" t="s">
        <v>280</v>
      </c>
      <c r="S94" s="11" t="s">
        <v>280</v>
      </c>
      <c r="T94" s="11" t="s">
        <v>281</v>
      </c>
      <c r="U94" s="11" t="s">
        <v>280</v>
      </c>
      <c r="V94" s="11" t="s">
        <v>281</v>
      </c>
      <c r="W94" s="11" t="s">
        <v>280</v>
      </c>
      <c r="X94" s="11" t="s">
        <v>305</v>
      </c>
      <c r="Y94" s="11" t="s">
        <v>281</v>
      </c>
      <c r="Z94" s="11" t="s">
        <v>280</v>
      </c>
      <c r="AA94" s="151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306</v>
      </c>
      <c r="E95" s="25" t="s">
        <v>306</v>
      </c>
      <c r="F95" s="25" t="s">
        <v>307</v>
      </c>
      <c r="G95" s="25" t="s">
        <v>308</v>
      </c>
      <c r="H95" s="25" t="s">
        <v>306</v>
      </c>
      <c r="I95" s="25" t="s">
        <v>306</v>
      </c>
      <c r="J95" s="25" t="s">
        <v>309</v>
      </c>
      <c r="K95" s="25" t="s">
        <v>307</v>
      </c>
      <c r="L95" s="25" t="s">
        <v>307</v>
      </c>
      <c r="M95" s="25" t="s">
        <v>306</v>
      </c>
      <c r="N95" s="25" t="s">
        <v>306</v>
      </c>
      <c r="O95" s="25" t="s">
        <v>306</v>
      </c>
      <c r="P95" s="25" t="s">
        <v>306</v>
      </c>
      <c r="Q95" s="25" t="s">
        <v>306</v>
      </c>
      <c r="R95" s="25" t="s">
        <v>310</v>
      </c>
      <c r="S95" s="25" t="s">
        <v>306</v>
      </c>
      <c r="T95" s="25" t="s">
        <v>307</v>
      </c>
      <c r="U95" s="25" t="s">
        <v>308</v>
      </c>
      <c r="V95" s="25" t="s">
        <v>306</v>
      </c>
      <c r="W95" s="25" t="s">
        <v>306</v>
      </c>
      <c r="X95" s="25" t="s">
        <v>307</v>
      </c>
      <c r="Y95" s="25" t="s">
        <v>309</v>
      </c>
      <c r="Z95" s="25" t="s">
        <v>116</v>
      </c>
      <c r="AA95" s="151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45">
        <v>0.71</v>
      </c>
      <c r="E96" s="145">
        <v>0.5</v>
      </c>
      <c r="F96" s="21">
        <v>0.5</v>
      </c>
      <c r="G96" s="21">
        <v>0.53048018726584067</v>
      </c>
      <c r="H96" s="145">
        <v>0.5</v>
      </c>
      <c r="I96" s="21">
        <v>0.49</v>
      </c>
      <c r="J96" s="145">
        <v>0.62939999999999996</v>
      </c>
      <c r="K96" s="145">
        <v>0.6</v>
      </c>
      <c r="L96" s="21">
        <v>0.6</v>
      </c>
      <c r="M96" s="21">
        <v>0.49</v>
      </c>
      <c r="N96" s="21">
        <v>0.53</v>
      </c>
      <c r="O96" s="21">
        <v>0.49</v>
      </c>
      <c r="P96" s="21">
        <v>0.56999999999999995</v>
      </c>
      <c r="Q96" s="21">
        <v>0.52</v>
      </c>
      <c r="R96" s="145">
        <v>0.43</v>
      </c>
      <c r="S96" s="21">
        <v>0.42</v>
      </c>
      <c r="T96" s="145" t="s">
        <v>102</v>
      </c>
      <c r="U96" s="145">
        <v>0.47</v>
      </c>
      <c r="V96" s="145">
        <v>0.65310000000000001</v>
      </c>
      <c r="W96" s="21">
        <v>0.53</v>
      </c>
      <c r="X96" s="21">
        <v>0.49951367929189772</v>
      </c>
      <c r="Y96" s="145" t="s">
        <v>103</v>
      </c>
      <c r="Z96" s="21">
        <v>0.56999999999999995</v>
      </c>
      <c r="AA96" s="151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6">
        <v>0.69</v>
      </c>
      <c r="E97" s="146">
        <v>0.4</v>
      </c>
      <c r="F97" s="11">
        <v>0.52</v>
      </c>
      <c r="G97" s="11">
        <v>0.52671287398950761</v>
      </c>
      <c r="H97" s="146">
        <v>0.5</v>
      </c>
      <c r="I97" s="11">
        <v>0.41</v>
      </c>
      <c r="J97" s="146">
        <v>0.67290000000000005</v>
      </c>
      <c r="K97" s="146">
        <v>0.6</v>
      </c>
      <c r="L97" s="11">
        <v>0.55000000000000004</v>
      </c>
      <c r="M97" s="11">
        <v>0.49</v>
      </c>
      <c r="N97" s="11">
        <v>0.52</v>
      </c>
      <c r="O97" s="11">
        <v>0.48</v>
      </c>
      <c r="P97" s="11">
        <v>0.55000000000000004</v>
      </c>
      <c r="Q97" s="11">
        <v>0.51</v>
      </c>
      <c r="R97" s="146">
        <v>0.44</v>
      </c>
      <c r="S97" s="147">
        <v>0.76</v>
      </c>
      <c r="T97" s="146" t="s">
        <v>102</v>
      </c>
      <c r="U97" s="146">
        <v>0.42</v>
      </c>
      <c r="V97" s="146">
        <v>0.76929999999999998</v>
      </c>
      <c r="W97" s="11">
        <v>0.53</v>
      </c>
      <c r="X97" s="11">
        <v>0.50659544050067329</v>
      </c>
      <c r="Y97" s="146" t="s">
        <v>103</v>
      </c>
      <c r="Z97" s="11">
        <v>0.55000000000000004</v>
      </c>
      <c r="AA97" s="151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25</v>
      </c>
    </row>
    <row r="98" spans="1:65">
      <c r="A98" s="29"/>
      <c r="B98" s="19">
        <v>1</v>
      </c>
      <c r="C98" s="9">
        <v>3</v>
      </c>
      <c r="D98" s="146">
        <v>0.71</v>
      </c>
      <c r="E98" s="146">
        <v>0.6</v>
      </c>
      <c r="F98" s="11">
        <v>0.55000000000000004</v>
      </c>
      <c r="G98" s="11">
        <v>0.52057233021616245</v>
      </c>
      <c r="H98" s="146">
        <v>0.5</v>
      </c>
      <c r="I98" s="11">
        <v>0.54</v>
      </c>
      <c r="J98" s="146">
        <v>0.6331</v>
      </c>
      <c r="K98" s="146">
        <v>0.6</v>
      </c>
      <c r="L98" s="11">
        <v>0.57999999999999996</v>
      </c>
      <c r="M98" s="11">
        <v>0.49</v>
      </c>
      <c r="N98" s="11">
        <v>0.53</v>
      </c>
      <c r="O98" s="11">
        <v>0.49</v>
      </c>
      <c r="P98" s="11">
        <v>0.54</v>
      </c>
      <c r="Q98" s="11">
        <v>0.52</v>
      </c>
      <c r="R98" s="146">
        <v>0.42</v>
      </c>
      <c r="S98" s="11">
        <v>0.38</v>
      </c>
      <c r="T98" s="146" t="s">
        <v>102</v>
      </c>
      <c r="U98" s="146">
        <v>0.4</v>
      </c>
      <c r="V98" s="146">
        <v>0.69279999999999997</v>
      </c>
      <c r="W98" s="11">
        <v>0.51</v>
      </c>
      <c r="X98" s="11">
        <v>0.49949244867811338</v>
      </c>
      <c r="Y98" s="146" t="s">
        <v>103</v>
      </c>
      <c r="Z98" s="11">
        <v>0.48</v>
      </c>
      <c r="AA98" s="151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46">
        <v>0.71</v>
      </c>
      <c r="E99" s="146">
        <v>0.6</v>
      </c>
      <c r="F99" s="11">
        <v>0.5</v>
      </c>
      <c r="G99" s="11">
        <v>0.51753970070138511</v>
      </c>
      <c r="H99" s="146">
        <v>0.6</v>
      </c>
      <c r="I99" s="11">
        <v>0.46</v>
      </c>
      <c r="J99" s="146">
        <v>0.65749999999999997</v>
      </c>
      <c r="K99" s="146">
        <v>0.6</v>
      </c>
      <c r="L99" s="11">
        <v>0.55000000000000004</v>
      </c>
      <c r="M99" s="11">
        <v>0.49</v>
      </c>
      <c r="N99" s="11">
        <v>0.55000000000000004</v>
      </c>
      <c r="O99" s="11">
        <v>0.49</v>
      </c>
      <c r="P99" s="11">
        <v>0.52</v>
      </c>
      <c r="Q99" s="11">
        <v>0.5</v>
      </c>
      <c r="R99" s="146">
        <v>0.42</v>
      </c>
      <c r="S99" s="11">
        <v>0.37</v>
      </c>
      <c r="T99" s="146" t="s">
        <v>102</v>
      </c>
      <c r="U99" s="146">
        <v>0.38</v>
      </c>
      <c r="V99" s="146">
        <v>0.71430000000000005</v>
      </c>
      <c r="W99" s="11">
        <v>0.49</v>
      </c>
      <c r="X99" s="11">
        <v>0.5067392765371701</v>
      </c>
      <c r="Y99" s="146" t="s">
        <v>103</v>
      </c>
      <c r="Z99" s="11">
        <v>0.55000000000000004</v>
      </c>
      <c r="AA99" s="151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0.51275940777442575</v>
      </c>
    </row>
    <row r="100" spans="1:65">
      <c r="A100" s="29"/>
      <c r="B100" s="19">
        <v>1</v>
      </c>
      <c r="C100" s="9">
        <v>5</v>
      </c>
      <c r="D100" s="146">
        <v>0.73</v>
      </c>
      <c r="E100" s="146">
        <v>0.6</v>
      </c>
      <c r="F100" s="11">
        <v>0.49</v>
      </c>
      <c r="G100" s="11">
        <v>0.50478591702576792</v>
      </c>
      <c r="H100" s="146">
        <v>0.6</v>
      </c>
      <c r="I100" s="11">
        <v>0.57999999999999996</v>
      </c>
      <c r="J100" s="146">
        <v>0.68189999999999995</v>
      </c>
      <c r="K100" s="146">
        <v>0.6</v>
      </c>
      <c r="L100" s="11">
        <v>0.56999999999999995</v>
      </c>
      <c r="M100" s="11">
        <v>0.5</v>
      </c>
      <c r="N100" s="11">
        <v>0.53</v>
      </c>
      <c r="O100" s="11">
        <v>0.48</v>
      </c>
      <c r="P100" s="11">
        <v>0.53</v>
      </c>
      <c r="Q100" s="11">
        <v>0.51</v>
      </c>
      <c r="R100" s="146">
        <v>0.42</v>
      </c>
      <c r="S100" s="11">
        <v>0.48</v>
      </c>
      <c r="T100" s="146" t="s">
        <v>102</v>
      </c>
      <c r="U100" s="146">
        <v>0.47</v>
      </c>
      <c r="V100" s="146">
        <v>0.66449999999999998</v>
      </c>
      <c r="W100" s="11">
        <v>0.51</v>
      </c>
      <c r="X100" s="11">
        <v>0.49960829074357621</v>
      </c>
      <c r="Y100" s="146" t="s">
        <v>103</v>
      </c>
      <c r="Z100" s="11">
        <v>0.5</v>
      </c>
      <c r="AA100" s="151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79</v>
      </c>
    </row>
    <row r="101" spans="1:65">
      <c r="A101" s="29"/>
      <c r="B101" s="19">
        <v>1</v>
      </c>
      <c r="C101" s="9">
        <v>6</v>
      </c>
      <c r="D101" s="146">
        <v>0.72</v>
      </c>
      <c r="E101" s="146">
        <v>0.5</v>
      </c>
      <c r="F101" s="11">
        <v>0.54</v>
      </c>
      <c r="G101" s="11">
        <v>0.51947827419574455</v>
      </c>
      <c r="H101" s="146">
        <v>0.5</v>
      </c>
      <c r="I101" s="11">
        <v>0.57999999999999996</v>
      </c>
      <c r="J101" s="146">
        <v>0.65759999999999996</v>
      </c>
      <c r="K101" s="146">
        <v>0.6</v>
      </c>
      <c r="L101" s="11">
        <v>0.57999999999999996</v>
      </c>
      <c r="M101" s="11">
        <v>0.5</v>
      </c>
      <c r="N101" s="11">
        <v>0.54</v>
      </c>
      <c r="O101" s="11">
        <v>0.49</v>
      </c>
      <c r="P101" s="11">
        <v>0.55000000000000004</v>
      </c>
      <c r="Q101" s="11">
        <v>0.5</v>
      </c>
      <c r="R101" s="146">
        <v>0.43</v>
      </c>
      <c r="S101" s="11">
        <v>0.59</v>
      </c>
      <c r="T101" s="146" t="s">
        <v>102</v>
      </c>
      <c r="U101" s="146">
        <v>0.49</v>
      </c>
      <c r="V101" s="146">
        <v>0.65169999999999995</v>
      </c>
      <c r="W101" s="11">
        <v>0.48</v>
      </c>
      <c r="X101" s="11">
        <v>0.49571538725937431</v>
      </c>
      <c r="Y101" s="146" t="s">
        <v>103</v>
      </c>
      <c r="Z101" s="11">
        <v>0.49</v>
      </c>
      <c r="AA101" s="151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0.71166666666666656</v>
      </c>
      <c r="E102" s="22">
        <v>0.53333333333333333</v>
      </c>
      <c r="F102" s="22">
        <v>0.51666666666666672</v>
      </c>
      <c r="G102" s="22">
        <v>0.51992821389906807</v>
      </c>
      <c r="H102" s="22">
        <v>0.53333333333333333</v>
      </c>
      <c r="I102" s="22">
        <v>0.51</v>
      </c>
      <c r="J102" s="22">
        <v>0.65539999999999998</v>
      </c>
      <c r="K102" s="22">
        <v>0.6</v>
      </c>
      <c r="L102" s="22">
        <v>0.57166666666666666</v>
      </c>
      <c r="M102" s="22">
        <v>0.49333333333333335</v>
      </c>
      <c r="N102" s="22">
        <v>0.53333333333333333</v>
      </c>
      <c r="O102" s="22">
        <v>0.48666666666666664</v>
      </c>
      <c r="P102" s="22">
        <v>0.54333333333333333</v>
      </c>
      <c r="Q102" s="22">
        <v>0.5099999999999999</v>
      </c>
      <c r="R102" s="22">
        <v>0.42666666666666669</v>
      </c>
      <c r="S102" s="22">
        <v>0.5</v>
      </c>
      <c r="T102" s="22" t="s">
        <v>725</v>
      </c>
      <c r="U102" s="22">
        <v>0.4383333333333333</v>
      </c>
      <c r="V102" s="22">
        <v>0.69094999999999995</v>
      </c>
      <c r="W102" s="22">
        <v>0.50833333333333341</v>
      </c>
      <c r="X102" s="22">
        <v>0.5012774205018008</v>
      </c>
      <c r="Y102" s="22" t="s">
        <v>725</v>
      </c>
      <c r="Z102" s="22">
        <v>0.52333333333333343</v>
      </c>
      <c r="AA102" s="151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0.71</v>
      </c>
      <c r="E103" s="11">
        <v>0.55000000000000004</v>
      </c>
      <c r="F103" s="11">
        <v>0.51</v>
      </c>
      <c r="G103" s="11">
        <v>0.52002530220595355</v>
      </c>
      <c r="H103" s="11">
        <v>0.5</v>
      </c>
      <c r="I103" s="11">
        <v>0.51500000000000001</v>
      </c>
      <c r="J103" s="11">
        <v>0.65754999999999997</v>
      </c>
      <c r="K103" s="11">
        <v>0.6</v>
      </c>
      <c r="L103" s="11">
        <v>0.57499999999999996</v>
      </c>
      <c r="M103" s="11">
        <v>0.49</v>
      </c>
      <c r="N103" s="11">
        <v>0.53</v>
      </c>
      <c r="O103" s="11">
        <v>0.49</v>
      </c>
      <c r="P103" s="11">
        <v>0.54500000000000004</v>
      </c>
      <c r="Q103" s="11">
        <v>0.51</v>
      </c>
      <c r="R103" s="11">
        <v>0.42499999999999999</v>
      </c>
      <c r="S103" s="11">
        <v>0.44999999999999996</v>
      </c>
      <c r="T103" s="11" t="s">
        <v>725</v>
      </c>
      <c r="U103" s="11">
        <v>0.44499999999999995</v>
      </c>
      <c r="V103" s="11">
        <v>0.67864999999999998</v>
      </c>
      <c r="W103" s="11">
        <v>0.51</v>
      </c>
      <c r="X103" s="11">
        <v>0.49956098501773694</v>
      </c>
      <c r="Y103" s="11" t="s">
        <v>725</v>
      </c>
      <c r="Z103" s="11">
        <v>0.52500000000000002</v>
      </c>
      <c r="AA103" s="151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1.3291601358251269E-2</v>
      </c>
      <c r="E104" s="23">
        <v>8.1649658092771915E-2</v>
      </c>
      <c r="F104" s="23">
        <v>2.4221202832779957E-2</v>
      </c>
      <c r="G104" s="23">
        <v>8.8655201306761106E-3</v>
      </c>
      <c r="H104" s="23">
        <v>5.1639777949432218E-2</v>
      </c>
      <c r="I104" s="23">
        <v>6.8702256149270766E-2</v>
      </c>
      <c r="J104" s="23">
        <v>2.0933418258851092E-2</v>
      </c>
      <c r="K104" s="23">
        <v>0</v>
      </c>
      <c r="L104" s="23">
        <v>1.9407902170679486E-2</v>
      </c>
      <c r="M104" s="23">
        <v>5.1639777949432277E-3</v>
      </c>
      <c r="N104" s="23">
        <v>1.0327955589886455E-2</v>
      </c>
      <c r="O104" s="23">
        <v>5.1639777949432277E-3</v>
      </c>
      <c r="P104" s="23">
        <v>1.7511900715418246E-2</v>
      </c>
      <c r="Q104" s="23">
        <v>8.9442719099991665E-3</v>
      </c>
      <c r="R104" s="23">
        <v>8.1649658092772682E-3</v>
      </c>
      <c r="S104" s="23">
        <v>0.15086417732516882</v>
      </c>
      <c r="T104" s="23" t="s">
        <v>725</v>
      </c>
      <c r="U104" s="23">
        <v>4.4459719597256413E-2</v>
      </c>
      <c r="V104" s="23">
        <v>4.551956722114129E-2</v>
      </c>
      <c r="W104" s="23">
        <v>2.041241452319317E-2</v>
      </c>
      <c r="X104" s="23">
        <v>4.4301765984218842E-3</v>
      </c>
      <c r="Y104" s="23" t="s">
        <v>725</v>
      </c>
      <c r="Z104" s="23">
        <v>3.7771241264574124E-2</v>
      </c>
      <c r="AA104" s="202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29"/>
      <c r="B105" s="3" t="s">
        <v>86</v>
      </c>
      <c r="C105" s="28"/>
      <c r="D105" s="13">
        <v>1.8676723220025206E-2</v>
      </c>
      <c r="E105" s="13">
        <v>0.15309310892394734</v>
      </c>
      <c r="F105" s="13">
        <v>4.6879747418283782E-2</v>
      </c>
      <c r="G105" s="13">
        <v>1.7051431127754004E-2</v>
      </c>
      <c r="H105" s="13">
        <v>9.6824583655185412E-2</v>
      </c>
      <c r="I105" s="13">
        <v>0.13471030617504071</v>
      </c>
      <c r="J105" s="13">
        <v>3.1939911899376096E-2</v>
      </c>
      <c r="K105" s="13">
        <v>0</v>
      </c>
      <c r="L105" s="13">
        <v>3.3949683097398521E-2</v>
      </c>
      <c r="M105" s="13">
        <v>1.0467522557317354E-2</v>
      </c>
      <c r="N105" s="13">
        <v>1.9364916731037105E-2</v>
      </c>
      <c r="O105" s="13">
        <v>1.0610913277280606E-2</v>
      </c>
      <c r="P105" s="13">
        <v>3.2230492114266707E-2</v>
      </c>
      <c r="Q105" s="13">
        <v>1.7537788058821897E-2</v>
      </c>
      <c r="R105" s="13">
        <v>1.9136638615493595E-2</v>
      </c>
      <c r="S105" s="13">
        <v>0.30172835465033765</v>
      </c>
      <c r="T105" s="13" t="s">
        <v>725</v>
      </c>
      <c r="U105" s="13">
        <v>0.10142901809260019</v>
      </c>
      <c r="V105" s="13">
        <v>6.5879683365136832E-2</v>
      </c>
      <c r="W105" s="13">
        <v>4.0155569553822622E-2</v>
      </c>
      <c r="X105" s="13">
        <v>8.8377740892200615E-3</v>
      </c>
      <c r="Y105" s="13" t="s">
        <v>725</v>
      </c>
      <c r="Z105" s="13">
        <v>7.2174346365428244E-2</v>
      </c>
      <c r="AA105" s="151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0.38791537683447941</v>
      </c>
      <c r="E106" s="13">
        <v>4.0123935801015032E-2</v>
      </c>
      <c r="F106" s="13">
        <v>7.6200628072335963E-3</v>
      </c>
      <c r="G106" s="13">
        <v>1.3980837827545223E-2</v>
      </c>
      <c r="H106" s="13">
        <v>4.0123935801015032E-2</v>
      </c>
      <c r="I106" s="13">
        <v>-5.3814863902792442E-3</v>
      </c>
      <c r="J106" s="13">
        <v>0.27818230160747248</v>
      </c>
      <c r="K106" s="13">
        <v>0.17013942777614188</v>
      </c>
      <c r="L106" s="13">
        <v>0.11488284368671309</v>
      </c>
      <c r="M106" s="13">
        <v>-3.7885359384061013E-2</v>
      </c>
      <c r="N106" s="13">
        <v>4.0123935801015032E-2</v>
      </c>
      <c r="O106" s="13">
        <v>-5.0886908581573742E-2</v>
      </c>
      <c r="P106" s="13">
        <v>5.962625959728407E-2</v>
      </c>
      <c r="Q106" s="13">
        <v>-5.3814863902794663E-3</v>
      </c>
      <c r="R106" s="13">
        <v>-0.16790085135918786</v>
      </c>
      <c r="S106" s="13">
        <v>-2.4883810186548283E-2</v>
      </c>
      <c r="T106" s="13" t="s">
        <v>725</v>
      </c>
      <c r="U106" s="13">
        <v>-0.14514814026354073</v>
      </c>
      <c r="V106" s="13">
        <v>0.34751306270320881</v>
      </c>
      <c r="W106" s="13">
        <v>-8.6318736896573434E-3</v>
      </c>
      <c r="X106" s="13">
        <v>-2.2392543361537176E-2</v>
      </c>
      <c r="Y106" s="13" t="s">
        <v>725</v>
      </c>
      <c r="Z106" s="13">
        <v>2.0621612004746215E-2</v>
      </c>
      <c r="AA106" s="151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>
        <v>5.22</v>
      </c>
      <c r="E107" s="44" t="s">
        <v>278</v>
      </c>
      <c r="F107" s="44">
        <v>0.04</v>
      </c>
      <c r="G107" s="44">
        <v>0.04</v>
      </c>
      <c r="H107" s="44" t="s">
        <v>278</v>
      </c>
      <c r="I107" s="44">
        <v>0.22</v>
      </c>
      <c r="J107" s="44">
        <v>3.7</v>
      </c>
      <c r="K107" s="44" t="s">
        <v>278</v>
      </c>
      <c r="L107" s="44">
        <v>1.44</v>
      </c>
      <c r="M107" s="44">
        <v>0.67</v>
      </c>
      <c r="N107" s="44">
        <v>0.41</v>
      </c>
      <c r="O107" s="44">
        <v>0.85</v>
      </c>
      <c r="P107" s="44">
        <v>0.68</v>
      </c>
      <c r="Q107" s="44">
        <v>0.22</v>
      </c>
      <c r="R107" s="44">
        <v>2.4700000000000002</v>
      </c>
      <c r="S107" s="44">
        <v>0.49</v>
      </c>
      <c r="T107" s="44">
        <v>12.99</v>
      </c>
      <c r="U107" s="44">
        <v>2.16</v>
      </c>
      <c r="V107" s="44">
        <v>4.66</v>
      </c>
      <c r="W107" s="44">
        <v>0.27</v>
      </c>
      <c r="X107" s="44">
        <v>0.46</v>
      </c>
      <c r="Y107" s="44">
        <v>53.45</v>
      </c>
      <c r="Z107" s="44">
        <v>0.14000000000000001</v>
      </c>
      <c r="AA107" s="151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311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538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236</v>
      </c>
      <c r="E111" s="17" t="s">
        <v>236</v>
      </c>
      <c r="F111" s="17" t="s">
        <v>236</v>
      </c>
      <c r="G111" s="17" t="s">
        <v>236</v>
      </c>
      <c r="H111" s="17" t="s">
        <v>236</v>
      </c>
      <c r="I111" s="17" t="s">
        <v>236</v>
      </c>
      <c r="J111" s="17" t="s">
        <v>236</v>
      </c>
      <c r="K111" s="17" t="s">
        <v>236</v>
      </c>
      <c r="L111" s="17" t="s">
        <v>236</v>
      </c>
      <c r="M111" s="17" t="s">
        <v>236</v>
      </c>
      <c r="N111" s="17" t="s">
        <v>236</v>
      </c>
      <c r="O111" s="17" t="s">
        <v>236</v>
      </c>
      <c r="P111" s="17" t="s">
        <v>236</v>
      </c>
      <c r="Q111" s="17" t="s">
        <v>236</v>
      </c>
      <c r="R111" s="17" t="s">
        <v>236</v>
      </c>
      <c r="S111" s="17" t="s">
        <v>236</v>
      </c>
      <c r="T111" s="17" t="s">
        <v>236</v>
      </c>
      <c r="U111" s="17" t="s">
        <v>236</v>
      </c>
      <c r="V111" s="17" t="s">
        <v>236</v>
      </c>
      <c r="W111" s="17" t="s">
        <v>236</v>
      </c>
      <c r="X111" s="17" t="s">
        <v>236</v>
      </c>
      <c r="Y111" s="17" t="s">
        <v>236</v>
      </c>
      <c r="Z111" s="17" t="s">
        <v>236</v>
      </c>
      <c r="AA111" s="17" t="s">
        <v>236</v>
      </c>
      <c r="AB111" s="17" t="s">
        <v>236</v>
      </c>
      <c r="AC111" s="151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237</v>
      </c>
      <c r="C112" s="9" t="s">
        <v>237</v>
      </c>
      <c r="D112" s="149" t="s">
        <v>239</v>
      </c>
      <c r="E112" s="150" t="s">
        <v>241</v>
      </c>
      <c r="F112" s="150" t="s">
        <v>242</v>
      </c>
      <c r="G112" s="150" t="s">
        <v>243</v>
      </c>
      <c r="H112" s="150" t="s">
        <v>244</v>
      </c>
      <c r="I112" s="150" t="s">
        <v>245</v>
      </c>
      <c r="J112" s="150" t="s">
        <v>246</v>
      </c>
      <c r="K112" s="150" t="s">
        <v>248</v>
      </c>
      <c r="L112" s="150" t="s">
        <v>249</v>
      </c>
      <c r="M112" s="150" t="s">
        <v>250</v>
      </c>
      <c r="N112" s="150" t="s">
        <v>251</v>
      </c>
      <c r="O112" s="150" t="s">
        <v>252</v>
      </c>
      <c r="P112" s="150" t="s">
        <v>253</v>
      </c>
      <c r="Q112" s="150" t="s">
        <v>254</v>
      </c>
      <c r="R112" s="150" t="s">
        <v>255</v>
      </c>
      <c r="S112" s="150" t="s">
        <v>256</v>
      </c>
      <c r="T112" s="150" t="s">
        <v>257</v>
      </c>
      <c r="U112" s="150" t="s">
        <v>258</v>
      </c>
      <c r="V112" s="150" t="s">
        <v>259</v>
      </c>
      <c r="W112" s="150" t="s">
        <v>260</v>
      </c>
      <c r="X112" s="150" t="s">
        <v>261</v>
      </c>
      <c r="Y112" s="150" t="s">
        <v>263</v>
      </c>
      <c r="Z112" s="150" t="s">
        <v>264</v>
      </c>
      <c r="AA112" s="150" t="s">
        <v>265</v>
      </c>
      <c r="AB112" s="150" t="s">
        <v>266</v>
      </c>
      <c r="AC112" s="151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280</v>
      </c>
      <c r="E113" s="11" t="s">
        <v>280</v>
      </c>
      <c r="F113" s="11" t="s">
        <v>280</v>
      </c>
      <c r="G113" s="11" t="s">
        <v>280</v>
      </c>
      <c r="H113" s="11" t="s">
        <v>280</v>
      </c>
      <c r="I113" s="11" t="s">
        <v>305</v>
      </c>
      <c r="J113" s="11" t="s">
        <v>280</v>
      </c>
      <c r="K113" s="11" t="s">
        <v>305</v>
      </c>
      <c r="L113" s="11" t="s">
        <v>305</v>
      </c>
      <c r="M113" s="11" t="s">
        <v>280</v>
      </c>
      <c r="N113" s="11" t="s">
        <v>280</v>
      </c>
      <c r="O113" s="11" t="s">
        <v>280</v>
      </c>
      <c r="P113" s="11" t="s">
        <v>280</v>
      </c>
      <c r="Q113" s="11" t="s">
        <v>280</v>
      </c>
      <c r="R113" s="11" t="s">
        <v>280</v>
      </c>
      <c r="S113" s="11" t="s">
        <v>305</v>
      </c>
      <c r="T113" s="11" t="s">
        <v>280</v>
      </c>
      <c r="U113" s="11" t="s">
        <v>280</v>
      </c>
      <c r="V113" s="11" t="s">
        <v>281</v>
      </c>
      <c r="W113" s="11" t="s">
        <v>280</v>
      </c>
      <c r="X113" s="11" t="s">
        <v>281</v>
      </c>
      <c r="Y113" s="11" t="s">
        <v>280</v>
      </c>
      <c r="Z113" s="11" t="s">
        <v>305</v>
      </c>
      <c r="AA113" s="11" t="s">
        <v>281</v>
      </c>
      <c r="AB113" s="11" t="s">
        <v>280</v>
      </c>
      <c r="AC113" s="151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306</v>
      </c>
      <c r="E114" s="25" t="s">
        <v>306</v>
      </c>
      <c r="F114" s="25" t="s">
        <v>272</v>
      </c>
      <c r="G114" s="25" t="s">
        <v>307</v>
      </c>
      <c r="H114" s="25" t="s">
        <v>308</v>
      </c>
      <c r="I114" s="25" t="s">
        <v>306</v>
      </c>
      <c r="J114" s="25" t="s">
        <v>306</v>
      </c>
      <c r="K114" s="25" t="s">
        <v>308</v>
      </c>
      <c r="L114" s="25" t="s">
        <v>307</v>
      </c>
      <c r="M114" s="25" t="s">
        <v>307</v>
      </c>
      <c r="N114" s="25" t="s">
        <v>306</v>
      </c>
      <c r="O114" s="25" t="s">
        <v>306</v>
      </c>
      <c r="P114" s="25" t="s">
        <v>306</v>
      </c>
      <c r="Q114" s="25" t="s">
        <v>306</v>
      </c>
      <c r="R114" s="25" t="s">
        <v>306</v>
      </c>
      <c r="S114" s="25" t="s">
        <v>306</v>
      </c>
      <c r="T114" s="25" t="s">
        <v>310</v>
      </c>
      <c r="U114" s="25" t="s">
        <v>306</v>
      </c>
      <c r="V114" s="25" t="s">
        <v>307</v>
      </c>
      <c r="W114" s="25" t="s">
        <v>308</v>
      </c>
      <c r="X114" s="25" t="s">
        <v>306</v>
      </c>
      <c r="Y114" s="25" t="s">
        <v>306</v>
      </c>
      <c r="Z114" s="25" t="s">
        <v>307</v>
      </c>
      <c r="AA114" s="25" t="s">
        <v>309</v>
      </c>
      <c r="AB114" s="25" t="s">
        <v>116</v>
      </c>
      <c r="AC114" s="151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5.24</v>
      </c>
      <c r="E115" s="21">
        <v>4.9400000000000004</v>
      </c>
      <c r="F115" s="21">
        <v>5.4</v>
      </c>
      <c r="G115" s="21">
        <v>5.19</v>
      </c>
      <c r="H115" s="21">
        <v>5.0251597550411287</v>
      </c>
      <c r="I115" s="21">
        <v>5.1100000000000003</v>
      </c>
      <c r="J115" s="21">
        <v>5.0999999999999996</v>
      </c>
      <c r="K115" s="21">
        <v>5.09</v>
      </c>
      <c r="L115" s="21">
        <v>4.63</v>
      </c>
      <c r="M115" s="21">
        <v>5.04</v>
      </c>
      <c r="N115" s="21">
        <v>5.12</v>
      </c>
      <c r="O115" s="21">
        <v>4.8099999999999996</v>
      </c>
      <c r="P115" s="21">
        <v>5.25</v>
      </c>
      <c r="Q115" s="21">
        <v>5.75</v>
      </c>
      <c r="R115" s="21">
        <v>4.72</v>
      </c>
      <c r="S115" s="21">
        <v>4.9800000000000004</v>
      </c>
      <c r="T115" s="21">
        <v>4.34</v>
      </c>
      <c r="U115" s="21">
        <v>4.68</v>
      </c>
      <c r="V115" s="145" t="s">
        <v>103</v>
      </c>
      <c r="W115" s="21">
        <v>4.96</v>
      </c>
      <c r="X115" s="145">
        <v>19.691400000000002</v>
      </c>
      <c r="Y115" s="21">
        <v>5.33</v>
      </c>
      <c r="Z115" s="21">
        <v>4.6974690387542868</v>
      </c>
      <c r="AA115" s="145" t="s">
        <v>103</v>
      </c>
      <c r="AB115" s="21">
        <v>4.74</v>
      </c>
      <c r="AC115" s="151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4.92</v>
      </c>
      <c r="E116" s="11">
        <v>4.67</v>
      </c>
      <c r="F116" s="11">
        <v>5.2</v>
      </c>
      <c r="G116" s="11">
        <v>5.2</v>
      </c>
      <c r="H116" s="11">
        <v>4.9036342105407282</v>
      </c>
      <c r="I116" s="11">
        <v>5.15</v>
      </c>
      <c r="J116" s="11">
        <v>5.17</v>
      </c>
      <c r="K116" s="11">
        <v>4.91</v>
      </c>
      <c r="L116" s="11">
        <v>4.67</v>
      </c>
      <c r="M116" s="11">
        <v>4.95</v>
      </c>
      <c r="N116" s="11">
        <v>4.9400000000000004</v>
      </c>
      <c r="O116" s="11">
        <v>4.84</v>
      </c>
      <c r="P116" s="11">
        <v>5.29</v>
      </c>
      <c r="Q116" s="11">
        <v>5.81</v>
      </c>
      <c r="R116" s="11">
        <v>4.7</v>
      </c>
      <c r="S116" s="11">
        <v>4.9800000000000004</v>
      </c>
      <c r="T116" s="11">
        <v>4.4800000000000004</v>
      </c>
      <c r="U116" s="11">
        <v>4.59</v>
      </c>
      <c r="V116" s="146" t="s">
        <v>103</v>
      </c>
      <c r="W116" s="11">
        <v>4.97</v>
      </c>
      <c r="X116" s="146">
        <v>15.377099999999999</v>
      </c>
      <c r="Y116" s="11">
        <v>5.41</v>
      </c>
      <c r="Z116" s="11">
        <v>4.8184544852137927</v>
      </c>
      <c r="AA116" s="146" t="s">
        <v>103</v>
      </c>
      <c r="AB116" s="11">
        <v>4.37</v>
      </c>
      <c r="AC116" s="151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26</v>
      </c>
    </row>
    <row r="117" spans="1:65">
      <c r="A117" s="29"/>
      <c r="B117" s="19">
        <v>1</v>
      </c>
      <c r="C117" s="9">
        <v>3</v>
      </c>
      <c r="D117" s="11">
        <v>5.0999999999999996</v>
      </c>
      <c r="E117" s="11">
        <v>5.07</v>
      </c>
      <c r="F117" s="11">
        <v>5.3</v>
      </c>
      <c r="G117" s="11">
        <v>5.0599999999999996</v>
      </c>
      <c r="H117" s="11">
        <v>4.9332205280298478</v>
      </c>
      <c r="I117" s="11">
        <v>4.9800000000000004</v>
      </c>
      <c r="J117" s="11">
        <v>5.0999999999999996</v>
      </c>
      <c r="K117" s="11">
        <v>5.0199999999999996</v>
      </c>
      <c r="L117" s="11">
        <v>4.68</v>
      </c>
      <c r="M117" s="11">
        <v>5.07</v>
      </c>
      <c r="N117" s="11">
        <v>4.97</v>
      </c>
      <c r="O117" s="11">
        <v>4.71</v>
      </c>
      <c r="P117" s="11">
        <v>5.26</v>
      </c>
      <c r="Q117" s="11">
        <v>5.45</v>
      </c>
      <c r="R117" s="11">
        <v>4.8099999999999996</v>
      </c>
      <c r="S117" s="11">
        <v>4.9800000000000004</v>
      </c>
      <c r="T117" s="11">
        <v>4.1500000000000004</v>
      </c>
      <c r="U117" s="11">
        <v>4.7</v>
      </c>
      <c r="V117" s="146" t="s">
        <v>103</v>
      </c>
      <c r="W117" s="11">
        <v>4.7</v>
      </c>
      <c r="X117" s="146">
        <v>20.696000000000002</v>
      </c>
      <c r="Y117" s="11">
        <v>5.38</v>
      </c>
      <c r="Z117" s="11">
        <v>4.6676557648356427</v>
      </c>
      <c r="AA117" s="146" t="s">
        <v>103</v>
      </c>
      <c r="AB117" s="11">
        <v>4.1900000000000004</v>
      </c>
      <c r="AC117" s="151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5.17</v>
      </c>
      <c r="E118" s="11">
        <v>4.83</v>
      </c>
      <c r="F118" s="11">
        <v>5.2</v>
      </c>
      <c r="G118" s="11">
        <v>5.14</v>
      </c>
      <c r="H118" s="11">
        <v>4.8918144840837261</v>
      </c>
      <c r="I118" s="11">
        <v>5.25</v>
      </c>
      <c r="J118" s="11">
        <v>5.15</v>
      </c>
      <c r="K118" s="11">
        <v>5.12</v>
      </c>
      <c r="L118" s="11">
        <v>4.67</v>
      </c>
      <c r="M118" s="11">
        <v>4.8899999999999997</v>
      </c>
      <c r="N118" s="11">
        <v>5</v>
      </c>
      <c r="O118" s="11">
        <v>4.88</v>
      </c>
      <c r="P118" s="11">
        <v>5.32</v>
      </c>
      <c r="Q118" s="11">
        <v>5.61</v>
      </c>
      <c r="R118" s="11">
        <v>4.6399999999999997</v>
      </c>
      <c r="S118" s="11">
        <v>4.9800000000000004</v>
      </c>
      <c r="T118" s="11">
        <v>4.1399999999999997</v>
      </c>
      <c r="U118" s="11">
        <v>4.95</v>
      </c>
      <c r="V118" s="146" t="s">
        <v>103</v>
      </c>
      <c r="W118" s="11">
        <v>4.67</v>
      </c>
      <c r="X118" s="146">
        <v>22.58</v>
      </c>
      <c r="Y118" s="11">
        <v>5.31</v>
      </c>
      <c r="Z118" s="11">
        <v>4.8567672402130064</v>
      </c>
      <c r="AA118" s="146" t="s">
        <v>103</v>
      </c>
      <c r="AB118" s="11">
        <v>4.18</v>
      </c>
      <c r="AC118" s="151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4.9573693614432797</v>
      </c>
    </row>
    <row r="119" spans="1:65">
      <c r="A119" s="29"/>
      <c r="B119" s="19">
        <v>1</v>
      </c>
      <c r="C119" s="9">
        <v>5</v>
      </c>
      <c r="D119" s="11">
        <v>4.9800000000000004</v>
      </c>
      <c r="E119" s="11">
        <v>4.4000000000000004</v>
      </c>
      <c r="F119" s="11">
        <v>5.5</v>
      </c>
      <c r="G119" s="11">
        <v>5.09</v>
      </c>
      <c r="H119" s="11">
        <v>5.0311248951257763</v>
      </c>
      <c r="I119" s="11">
        <v>5.37</v>
      </c>
      <c r="J119" s="147">
        <v>5.88</v>
      </c>
      <c r="K119" s="11">
        <v>5.08</v>
      </c>
      <c r="L119" s="11">
        <v>4.59</v>
      </c>
      <c r="M119" s="11">
        <v>5.15</v>
      </c>
      <c r="N119" s="11">
        <v>5.13</v>
      </c>
      <c r="O119" s="11">
        <v>4.8499999999999996</v>
      </c>
      <c r="P119" s="11">
        <v>5.37</v>
      </c>
      <c r="Q119" s="11">
        <v>5.53</v>
      </c>
      <c r="R119" s="11">
        <v>4.67</v>
      </c>
      <c r="S119" s="11">
        <v>4.9800000000000004</v>
      </c>
      <c r="T119" s="11">
        <v>4.28</v>
      </c>
      <c r="U119" s="11">
        <v>4.72</v>
      </c>
      <c r="V119" s="146" t="s">
        <v>103</v>
      </c>
      <c r="W119" s="11">
        <v>4.72</v>
      </c>
      <c r="X119" s="146">
        <v>16.277999999999999</v>
      </c>
      <c r="Y119" s="147">
        <v>5.83</v>
      </c>
      <c r="Z119" s="11">
        <v>4.8902865751713529</v>
      </c>
      <c r="AA119" s="146" t="s">
        <v>103</v>
      </c>
      <c r="AB119" s="11">
        <v>4.2300000000000004</v>
      </c>
      <c r="AC119" s="151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80</v>
      </c>
    </row>
    <row r="120" spans="1:65">
      <c r="A120" s="29"/>
      <c r="B120" s="19">
        <v>1</v>
      </c>
      <c r="C120" s="9">
        <v>6</v>
      </c>
      <c r="D120" s="11">
        <v>5.25</v>
      </c>
      <c r="E120" s="11">
        <v>4.96</v>
      </c>
      <c r="F120" s="11">
        <v>5.2</v>
      </c>
      <c r="G120" s="11">
        <v>5.13</v>
      </c>
      <c r="H120" s="11">
        <v>4.8876368551695082</v>
      </c>
      <c r="I120" s="11">
        <v>5.16</v>
      </c>
      <c r="J120" s="11">
        <v>5.21</v>
      </c>
      <c r="K120" s="11">
        <v>4.88</v>
      </c>
      <c r="L120" s="11">
        <v>4.6500000000000004</v>
      </c>
      <c r="M120" s="11">
        <v>4.9800000000000004</v>
      </c>
      <c r="N120" s="11">
        <v>5.0199999999999996</v>
      </c>
      <c r="O120" s="11">
        <v>4.6900000000000004</v>
      </c>
      <c r="P120" s="11">
        <v>5.41</v>
      </c>
      <c r="Q120" s="11">
        <v>5.54</v>
      </c>
      <c r="R120" s="11">
        <v>4.6100000000000003</v>
      </c>
      <c r="S120" s="11">
        <v>4.9800000000000004</v>
      </c>
      <c r="T120" s="11">
        <v>4.3099999999999996</v>
      </c>
      <c r="U120" s="11">
        <v>4.84</v>
      </c>
      <c r="V120" s="146" t="s">
        <v>103</v>
      </c>
      <c r="W120" s="11">
        <v>4.8600000000000003</v>
      </c>
      <c r="X120" s="146">
        <v>15.2463</v>
      </c>
      <c r="Y120" s="11">
        <v>5.36</v>
      </c>
      <c r="Z120" s="11">
        <v>4.8235318783340428</v>
      </c>
      <c r="AA120" s="146" t="s">
        <v>103</v>
      </c>
      <c r="AB120" s="147">
        <v>3.9</v>
      </c>
      <c r="AC120" s="151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273</v>
      </c>
      <c r="C121" s="12"/>
      <c r="D121" s="22">
        <v>5.1100000000000003</v>
      </c>
      <c r="E121" s="22">
        <v>4.8116666666666665</v>
      </c>
      <c r="F121" s="22">
        <v>5.3</v>
      </c>
      <c r="G121" s="22">
        <v>5.1349999999999998</v>
      </c>
      <c r="H121" s="22">
        <v>4.9454317879984524</v>
      </c>
      <c r="I121" s="22">
        <v>5.1700000000000008</v>
      </c>
      <c r="J121" s="22">
        <v>5.2683333333333335</v>
      </c>
      <c r="K121" s="22">
        <v>5.0166666666666666</v>
      </c>
      <c r="L121" s="22">
        <v>4.6483333333333334</v>
      </c>
      <c r="M121" s="22">
        <v>5.0133333333333336</v>
      </c>
      <c r="N121" s="22">
        <v>5.03</v>
      </c>
      <c r="O121" s="22">
        <v>4.796666666666666</v>
      </c>
      <c r="P121" s="22">
        <v>5.3166666666666664</v>
      </c>
      <c r="Q121" s="22">
        <v>5.6149999999999993</v>
      </c>
      <c r="R121" s="22">
        <v>4.6916666666666664</v>
      </c>
      <c r="S121" s="22">
        <v>4.9800000000000004</v>
      </c>
      <c r="T121" s="22">
        <v>4.2833333333333332</v>
      </c>
      <c r="U121" s="22">
        <v>4.7466666666666661</v>
      </c>
      <c r="V121" s="22" t="s">
        <v>725</v>
      </c>
      <c r="W121" s="22">
        <v>4.8133333333333326</v>
      </c>
      <c r="X121" s="22">
        <v>18.311466666666668</v>
      </c>
      <c r="Y121" s="22">
        <v>5.4366666666666665</v>
      </c>
      <c r="Z121" s="22">
        <v>4.7923608304203542</v>
      </c>
      <c r="AA121" s="22" t="s">
        <v>725</v>
      </c>
      <c r="AB121" s="22">
        <v>4.2683333333333335</v>
      </c>
      <c r="AC121" s="151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274</v>
      </c>
      <c r="C122" s="28"/>
      <c r="D122" s="11">
        <v>5.1349999999999998</v>
      </c>
      <c r="E122" s="11">
        <v>4.8849999999999998</v>
      </c>
      <c r="F122" s="11">
        <v>5.25</v>
      </c>
      <c r="G122" s="11">
        <v>5.1349999999999998</v>
      </c>
      <c r="H122" s="11">
        <v>4.918427369285288</v>
      </c>
      <c r="I122" s="11">
        <v>5.1550000000000002</v>
      </c>
      <c r="J122" s="11">
        <v>5.16</v>
      </c>
      <c r="K122" s="11">
        <v>5.05</v>
      </c>
      <c r="L122" s="11">
        <v>4.66</v>
      </c>
      <c r="M122" s="11">
        <v>5.01</v>
      </c>
      <c r="N122" s="11">
        <v>5.01</v>
      </c>
      <c r="O122" s="11">
        <v>4.8249999999999993</v>
      </c>
      <c r="P122" s="11">
        <v>5.3049999999999997</v>
      </c>
      <c r="Q122" s="11">
        <v>5.5750000000000002</v>
      </c>
      <c r="R122" s="11">
        <v>4.6850000000000005</v>
      </c>
      <c r="S122" s="11">
        <v>4.9800000000000004</v>
      </c>
      <c r="T122" s="11">
        <v>4.2949999999999999</v>
      </c>
      <c r="U122" s="11">
        <v>4.71</v>
      </c>
      <c r="V122" s="11" t="s">
        <v>725</v>
      </c>
      <c r="W122" s="11">
        <v>4.79</v>
      </c>
      <c r="X122" s="11">
        <v>17.9847</v>
      </c>
      <c r="Y122" s="11">
        <v>5.37</v>
      </c>
      <c r="Z122" s="11">
        <v>4.8209931817739182</v>
      </c>
      <c r="AA122" s="11" t="s">
        <v>725</v>
      </c>
      <c r="AB122" s="11">
        <v>4.2100000000000009</v>
      </c>
      <c r="AC122" s="151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275</v>
      </c>
      <c r="C123" s="28"/>
      <c r="D123" s="23">
        <v>0.13652838532700806</v>
      </c>
      <c r="E123" s="23">
        <v>0.24293346139769767</v>
      </c>
      <c r="F123" s="23">
        <v>0.12649110640673514</v>
      </c>
      <c r="G123" s="23">
        <v>5.4680892457969511E-2</v>
      </c>
      <c r="H123" s="23">
        <v>6.6047072954120656E-2</v>
      </c>
      <c r="I123" s="23">
        <v>0.13160547101089667</v>
      </c>
      <c r="J123" s="23">
        <v>0.30261636880160114</v>
      </c>
      <c r="K123" s="23">
        <v>0.1001332445627658</v>
      </c>
      <c r="L123" s="23">
        <v>3.3714487489307415E-2</v>
      </c>
      <c r="M123" s="23">
        <v>9.2664268554101786E-2</v>
      </c>
      <c r="N123" s="23">
        <v>7.8485667481394294E-2</v>
      </c>
      <c r="O123" s="23">
        <v>7.8400680269157336E-2</v>
      </c>
      <c r="P123" s="23">
        <v>6.3140055960275152E-2</v>
      </c>
      <c r="Q123" s="23">
        <v>0.13881642554107185</v>
      </c>
      <c r="R123" s="23">
        <v>7.0261416628663573E-2</v>
      </c>
      <c r="S123" s="23">
        <v>0</v>
      </c>
      <c r="T123" s="23">
        <v>0.12722683155162945</v>
      </c>
      <c r="U123" s="23">
        <v>0.12801041624284601</v>
      </c>
      <c r="V123" s="23" t="s">
        <v>725</v>
      </c>
      <c r="W123" s="23">
        <v>0.13441230102437299</v>
      </c>
      <c r="X123" s="23">
        <v>3.096815562907576</v>
      </c>
      <c r="Y123" s="23">
        <v>0.19592515577808453</v>
      </c>
      <c r="Z123" s="23">
        <v>8.9382275272021292E-2</v>
      </c>
      <c r="AA123" s="23" t="s">
        <v>725</v>
      </c>
      <c r="AB123" s="23">
        <v>0.27708602755582373</v>
      </c>
      <c r="AC123" s="202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2.6717883625637585E-2</v>
      </c>
      <c r="E124" s="13">
        <v>5.0488422874478217E-2</v>
      </c>
      <c r="F124" s="13">
        <v>2.3866246491836818E-2</v>
      </c>
      <c r="G124" s="13">
        <v>1.0648664548776925E-2</v>
      </c>
      <c r="H124" s="13">
        <v>1.3355168119880521E-2</v>
      </c>
      <c r="I124" s="13">
        <v>2.5455603677156026E-2</v>
      </c>
      <c r="J124" s="13">
        <v>5.7440626789294742E-2</v>
      </c>
      <c r="K124" s="13">
        <v>1.996011519523571E-2</v>
      </c>
      <c r="L124" s="13">
        <v>7.2530270683343308E-3</v>
      </c>
      <c r="M124" s="13">
        <v>1.84835642062703E-2</v>
      </c>
      <c r="N124" s="13">
        <v>1.5603512421748367E-2</v>
      </c>
      <c r="O124" s="13">
        <v>1.6344825629428218E-2</v>
      </c>
      <c r="P124" s="13">
        <v>1.187587259440912E-2</v>
      </c>
      <c r="Q124" s="13">
        <v>2.4722426632425978E-2</v>
      </c>
      <c r="R124" s="13">
        <v>1.4975790400425629E-2</v>
      </c>
      <c r="S124" s="13">
        <v>0</v>
      </c>
      <c r="T124" s="13">
        <v>2.9702762229952401E-2</v>
      </c>
      <c r="U124" s="13">
        <v>2.6968486568015315E-2</v>
      </c>
      <c r="V124" s="13" t="s">
        <v>725</v>
      </c>
      <c r="W124" s="13">
        <v>2.792499328761212E-2</v>
      </c>
      <c r="X124" s="13">
        <v>0.1691189252767433</v>
      </c>
      <c r="Y124" s="13">
        <v>3.6037735581499301E-2</v>
      </c>
      <c r="Z124" s="13">
        <v>1.865099028116822E-2</v>
      </c>
      <c r="AA124" s="13" t="s">
        <v>725</v>
      </c>
      <c r="AB124" s="13">
        <v>6.4916679630415558E-2</v>
      </c>
      <c r="AC124" s="151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3.0788635550102361E-2</v>
      </c>
      <c r="E125" s="13">
        <v>-2.939113149603878E-2</v>
      </c>
      <c r="F125" s="13">
        <v>6.9115414562728406E-2</v>
      </c>
      <c r="G125" s="13">
        <v>3.5831632788605683E-2</v>
      </c>
      <c r="H125" s="13">
        <v>-2.4080459966678847E-3</v>
      </c>
      <c r="I125" s="13">
        <v>4.2891828922510644E-2</v>
      </c>
      <c r="J125" s="13">
        <v>6.2727618060623991E-2</v>
      </c>
      <c r="K125" s="13">
        <v>1.1961445859689501E-2</v>
      </c>
      <c r="L125" s="13">
        <v>-6.2338713454261119E-2</v>
      </c>
      <c r="M125" s="13">
        <v>1.1289046227888955E-2</v>
      </c>
      <c r="N125" s="13">
        <v>1.4651044386891243E-2</v>
      </c>
      <c r="O125" s="13">
        <v>-3.2416929839140907E-2</v>
      </c>
      <c r="P125" s="13">
        <v>7.2477412721730694E-2</v>
      </c>
      <c r="Q125" s="13">
        <v>0.1326571797678715</v>
      </c>
      <c r="R125" s="13">
        <v>-5.3597518240855235E-2</v>
      </c>
      <c r="S125" s="13">
        <v>4.5650499098843778E-3</v>
      </c>
      <c r="T125" s="13">
        <v>-0.13596647313641141</v>
      </c>
      <c r="U125" s="13">
        <v>-4.2502924316147772E-2</v>
      </c>
      <c r="V125" s="13" t="s">
        <v>725</v>
      </c>
      <c r="W125" s="13">
        <v>-2.9054931680138618E-2</v>
      </c>
      <c r="X125" s="13">
        <v>2.6937870333179088</v>
      </c>
      <c r="Y125" s="13">
        <v>9.6683799466547038E-2</v>
      </c>
      <c r="Z125" s="13">
        <v>-3.3285502651124843E-2</v>
      </c>
      <c r="AA125" s="13" t="s">
        <v>725</v>
      </c>
      <c r="AB125" s="13">
        <v>-0.13899227147951332</v>
      </c>
      <c r="AC125" s="151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0.38</v>
      </c>
      <c r="E126" s="44">
        <v>0.49</v>
      </c>
      <c r="F126" s="44">
        <v>0.92</v>
      </c>
      <c r="G126" s="44">
        <v>0.45</v>
      </c>
      <c r="H126" s="44">
        <v>0.1</v>
      </c>
      <c r="I126" s="44">
        <v>0.55000000000000004</v>
      </c>
      <c r="J126" s="44">
        <v>0.83</v>
      </c>
      <c r="K126" s="44">
        <v>0.11</v>
      </c>
      <c r="L126" s="44">
        <v>0.96</v>
      </c>
      <c r="M126" s="44">
        <v>0.1</v>
      </c>
      <c r="N126" s="44">
        <v>0.14000000000000001</v>
      </c>
      <c r="O126" s="44">
        <v>0.53</v>
      </c>
      <c r="P126" s="44">
        <v>0.97</v>
      </c>
      <c r="Q126" s="44">
        <v>1.84</v>
      </c>
      <c r="R126" s="44">
        <v>0.83</v>
      </c>
      <c r="S126" s="44">
        <v>0</v>
      </c>
      <c r="T126" s="44">
        <v>2.0099999999999998</v>
      </c>
      <c r="U126" s="44">
        <v>0.67</v>
      </c>
      <c r="V126" s="44">
        <v>7.17</v>
      </c>
      <c r="W126" s="44">
        <v>0.48</v>
      </c>
      <c r="X126" s="44">
        <v>38.53</v>
      </c>
      <c r="Y126" s="44">
        <v>1.32</v>
      </c>
      <c r="Z126" s="44">
        <v>0.54</v>
      </c>
      <c r="AA126" s="44">
        <v>7.17</v>
      </c>
      <c r="AB126" s="44">
        <v>2.06</v>
      </c>
      <c r="AC126" s="151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 ht="15">
      <c r="B128" s="8" t="s">
        <v>539</v>
      </c>
      <c r="BM128" s="27" t="s">
        <v>66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236</v>
      </c>
      <c r="E129" s="17" t="s">
        <v>236</v>
      </c>
      <c r="F129" s="17" t="s">
        <v>236</v>
      </c>
      <c r="G129" s="17" t="s">
        <v>236</v>
      </c>
      <c r="H129" s="17" t="s">
        <v>236</v>
      </c>
      <c r="I129" s="17" t="s">
        <v>236</v>
      </c>
      <c r="J129" s="17" t="s">
        <v>236</v>
      </c>
      <c r="K129" s="17" t="s">
        <v>236</v>
      </c>
      <c r="L129" s="17" t="s">
        <v>236</v>
      </c>
      <c r="M129" s="17" t="s">
        <v>236</v>
      </c>
      <c r="N129" s="17" t="s">
        <v>236</v>
      </c>
      <c r="O129" s="17" t="s">
        <v>236</v>
      </c>
      <c r="P129" s="17" t="s">
        <v>236</v>
      </c>
      <c r="Q129" s="17" t="s">
        <v>236</v>
      </c>
      <c r="R129" s="17" t="s">
        <v>236</v>
      </c>
      <c r="S129" s="17" t="s">
        <v>236</v>
      </c>
      <c r="T129" s="17" t="s">
        <v>236</v>
      </c>
      <c r="U129" s="17" t="s">
        <v>236</v>
      </c>
      <c r="V129" s="17" t="s">
        <v>236</v>
      </c>
      <c r="W129" s="17" t="s">
        <v>236</v>
      </c>
      <c r="X129" s="17" t="s">
        <v>236</v>
      </c>
      <c r="Y129" s="17" t="s">
        <v>236</v>
      </c>
      <c r="Z129" s="17" t="s">
        <v>236</v>
      </c>
      <c r="AA129" s="17" t="s">
        <v>236</v>
      </c>
      <c r="AB129" s="151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237</v>
      </c>
      <c r="C130" s="9" t="s">
        <v>237</v>
      </c>
      <c r="D130" s="149" t="s">
        <v>239</v>
      </c>
      <c r="E130" s="150" t="s">
        <v>241</v>
      </c>
      <c r="F130" s="150" t="s">
        <v>242</v>
      </c>
      <c r="G130" s="150" t="s">
        <v>243</v>
      </c>
      <c r="H130" s="150" t="s">
        <v>244</v>
      </c>
      <c r="I130" s="150" t="s">
        <v>245</v>
      </c>
      <c r="J130" s="150" t="s">
        <v>246</v>
      </c>
      <c r="K130" s="150" t="s">
        <v>248</v>
      </c>
      <c r="L130" s="150" t="s">
        <v>249</v>
      </c>
      <c r="M130" s="150" t="s">
        <v>250</v>
      </c>
      <c r="N130" s="150" t="s">
        <v>251</v>
      </c>
      <c r="O130" s="150" t="s">
        <v>252</v>
      </c>
      <c r="P130" s="150" t="s">
        <v>253</v>
      </c>
      <c r="Q130" s="150" t="s">
        <v>254</v>
      </c>
      <c r="R130" s="150" t="s">
        <v>255</v>
      </c>
      <c r="S130" s="150" t="s">
        <v>256</v>
      </c>
      <c r="T130" s="150" t="s">
        <v>257</v>
      </c>
      <c r="U130" s="150" t="s">
        <v>258</v>
      </c>
      <c r="V130" s="150" t="s">
        <v>259</v>
      </c>
      <c r="W130" s="150" t="s">
        <v>260</v>
      </c>
      <c r="X130" s="150" t="s">
        <v>261</v>
      </c>
      <c r="Y130" s="150" t="s">
        <v>263</v>
      </c>
      <c r="Z130" s="150" t="s">
        <v>264</v>
      </c>
      <c r="AA130" s="150" t="s">
        <v>265</v>
      </c>
      <c r="AB130" s="151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281</v>
      </c>
      <c r="E131" s="11" t="s">
        <v>280</v>
      </c>
      <c r="F131" s="11" t="s">
        <v>280</v>
      </c>
      <c r="G131" s="11" t="s">
        <v>281</v>
      </c>
      <c r="H131" s="11" t="s">
        <v>280</v>
      </c>
      <c r="I131" s="11" t="s">
        <v>305</v>
      </c>
      <c r="J131" s="11" t="s">
        <v>280</v>
      </c>
      <c r="K131" s="11" t="s">
        <v>305</v>
      </c>
      <c r="L131" s="11" t="s">
        <v>305</v>
      </c>
      <c r="M131" s="11" t="s">
        <v>281</v>
      </c>
      <c r="N131" s="11" t="s">
        <v>280</v>
      </c>
      <c r="O131" s="11" t="s">
        <v>280</v>
      </c>
      <c r="P131" s="11" t="s">
        <v>280</v>
      </c>
      <c r="Q131" s="11" t="s">
        <v>280</v>
      </c>
      <c r="R131" s="11" t="s">
        <v>280</v>
      </c>
      <c r="S131" s="11" t="s">
        <v>305</v>
      </c>
      <c r="T131" s="11" t="s">
        <v>281</v>
      </c>
      <c r="U131" s="11" t="s">
        <v>280</v>
      </c>
      <c r="V131" s="11" t="s">
        <v>281</v>
      </c>
      <c r="W131" s="11" t="s">
        <v>280</v>
      </c>
      <c r="X131" s="11" t="s">
        <v>281</v>
      </c>
      <c r="Y131" s="11" t="s">
        <v>281</v>
      </c>
      <c r="Z131" s="11" t="s">
        <v>305</v>
      </c>
      <c r="AA131" s="11" t="s">
        <v>281</v>
      </c>
      <c r="AB131" s="151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 t="s">
        <v>306</v>
      </c>
      <c r="E132" s="25" t="s">
        <v>306</v>
      </c>
      <c r="F132" s="25" t="s">
        <v>272</v>
      </c>
      <c r="G132" s="25" t="s">
        <v>307</v>
      </c>
      <c r="H132" s="25" t="s">
        <v>308</v>
      </c>
      <c r="I132" s="25" t="s">
        <v>306</v>
      </c>
      <c r="J132" s="25" t="s">
        <v>306</v>
      </c>
      <c r="K132" s="25" t="s">
        <v>308</v>
      </c>
      <c r="L132" s="25" t="s">
        <v>307</v>
      </c>
      <c r="M132" s="25" t="s">
        <v>307</v>
      </c>
      <c r="N132" s="25" t="s">
        <v>306</v>
      </c>
      <c r="O132" s="25" t="s">
        <v>306</v>
      </c>
      <c r="P132" s="25" t="s">
        <v>306</v>
      </c>
      <c r="Q132" s="25" t="s">
        <v>306</v>
      </c>
      <c r="R132" s="25" t="s">
        <v>306</v>
      </c>
      <c r="S132" s="25" t="s">
        <v>306</v>
      </c>
      <c r="T132" s="25" t="s">
        <v>310</v>
      </c>
      <c r="U132" s="25" t="s">
        <v>306</v>
      </c>
      <c r="V132" s="25" t="s">
        <v>307</v>
      </c>
      <c r="W132" s="25" t="s">
        <v>308</v>
      </c>
      <c r="X132" s="25" t="s">
        <v>306</v>
      </c>
      <c r="Y132" s="25" t="s">
        <v>306</v>
      </c>
      <c r="Z132" s="25" t="s">
        <v>307</v>
      </c>
      <c r="AA132" s="25" t="s">
        <v>309</v>
      </c>
      <c r="AB132" s="151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00">
        <v>0.65</v>
      </c>
      <c r="E133" s="200">
        <v>0.62</v>
      </c>
      <c r="F133" s="200">
        <v>0.63</v>
      </c>
      <c r="G133" s="200">
        <v>0.62</v>
      </c>
      <c r="H133" s="200">
        <v>0.62989755663953073</v>
      </c>
      <c r="I133" s="200">
        <v>0.65</v>
      </c>
      <c r="J133" s="200">
        <v>0.59</v>
      </c>
      <c r="K133" s="200">
        <v>0.62</v>
      </c>
      <c r="L133" s="200">
        <v>0.67</v>
      </c>
      <c r="M133" s="200">
        <v>0.67</v>
      </c>
      <c r="N133" s="200">
        <v>0.64</v>
      </c>
      <c r="O133" s="200">
        <v>0.65</v>
      </c>
      <c r="P133" s="200">
        <v>0.64</v>
      </c>
      <c r="Q133" s="200">
        <v>0.68</v>
      </c>
      <c r="R133" s="200">
        <v>0.68</v>
      </c>
      <c r="S133" s="200">
        <v>0.63619999999999999</v>
      </c>
      <c r="T133" s="200">
        <v>0.64800000000000002</v>
      </c>
      <c r="U133" s="201">
        <v>0.70399999999999996</v>
      </c>
      <c r="V133" s="200">
        <v>0.57999999999999996</v>
      </c>
      <c r="W133" s="200">
        <v>0.64</v>
      </c>
      <c r="X133" s="200">
        <v>0.59450000000000003</v>
      </c>
      <c r="Y133" s="200">
        <v>0.64300000000000002</v>
      </c>
      <c r="Z133" s="200">
        <v>0.62446622618721626</v>
      </c>
      <c r="AA133" s="230">
        <v>0.6880484</v>
      </c>
      <c r="AB133" s="202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3"/>
      <c r="AT133" s="203"/>
      <c r="AU133" s="203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F133" s="203"/>
      <c r="BG133" s="203"/>
      <c r="BH133" s="203"/>
      <c r="BI133" s="203"/>
      <c r="BJ133" s="203"/>
      <c r="BK133" s="203"/>
      <c r="BL133" s="203"/>
      <c r="BM133" s="204">
        <v>1</v>
      </c>
    </row>
    <row r="134" spans="1:65">
      <c r="A134" s="29"/>
      <c r="B134" s="19">
        <v>1</v>
      </c>
      <c r="C134" s="9">
        <v>2</v>
      </c>
      <c r="D134" s="23">
        <v>0.64</v>
      </c>
      <c r="E134" s="23">
        <v>0.57999999999999996</v>
      </c>
      <c r="F134" s="23">
        <v>0.62</v>
      </c>
      <c r="G134" s="23">
        <v>0.61</v>
      </c>
      <c r="H134" s="23">
        <v>0.62333122340809122</v>
      </c>
      <c r="I134" s="23">
        <v>0.67</v>
      </c>
      <c r="J134" s="23">
        <v>0.6</v>
      </c>
      <c r="K134" s="23">
        <v>0.61</v>
      </c>
      <c r="L134" s="23">
        <v>0.66</v>
      </c>
      <c r="M134" s="23">
        <v>0.67</v>
      </c>
      <c r="N134" s="23">
        <v>0.63</v>
      </c>
      <c r="O134" s="23">
        <v>0.65</v>
      </c>
      <c r="P134" s="23">
        <v>0.63</v>
      </c>
      <c r="Q134" s="23">
        <v>0.65</v>
      </c>
      <c r="R134" s="23">
        <v>0.67</v>
      </c>
      <c r="S134" s="23">
        <v>0.62390000000000001</v>
      </c>
      <c r="T134" s="23">
        <v>0.65700000000000003</v>
      </c>
      <c r="U134" s="206">
        <v>0.71</v>
      </c>
      <c r="V134" s="23">
        <v>0.57999999999999996</v>
      </c>
      <c r="W134" s="23">
        <v>0.63</v>
      </c>
      <c r="X134" s="23">
        <v>0.57940000000000003</v>
      </c>
      <c r="Y134" s="23">
        <v>0.622</v>
      </c>
      <c r="Z134" s="23">
        <v>0.58687452265752738</v>
      </c>
      <c r="AA134" s="23">
        <v>0.65218469999999995</v>
      </c>
      <c r="AB134" s="202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4" t="e">
        <v>#N/A</v>
      </c>
    </row>
    <row r="135" spans="1:65">
      <c r="A135" s="29"/>
      <c r="B135" s="19">
        <v>1</v>
      </c>
      <c r="C135" s="9">
        <v>3</v>
      </c>
      <c r="D135" s="23">
        <v>0.64</v>
      </c>
      <c r="E135" s="23">
        <v>0.64</v>
      </c>
      <c r="F135" s="23">
        <v>0.63</v>
      </c>
      <c r="G135" s="23">
        <v>0.62</v>
      </c>
      <c r="H135" s="23">
        <v>0.62887239092626168</v>
      </c>
      <c r="I135" s="23">
        <v>0.65</v>
      </c>
      <c r="J135" s="23">
        <v>0.6</v>
      </c>
      <c r="K135" s="23">
        <v>0.61</v>
      </c>
      <c r="L135" s="23">
        <v>0.66</v>
      </c>
      <c r="M135" s="23">
        <v>0.68</v>
      </c>
      <c r="N135" s="23">
        <v>0.63</v>
      </c>
      <c r="O135" s="23">
        <v>0.65</v>
      </c>
      <c r="P135" s="23">
        <v>0.63</v>
      </c>
      <c r="Q135" s="23">
        <v>0.64</v>
      </c>
      <c r="R135" s="23">
        <v>0.68</v>
      </c>
      <c r="S135" s="23">
        <v>0.62449999999999994</v>
      </c>
      <c r="T135" s="23">
        <v>0.63100000000000001</v>
      </c>
      <c r="U135" s="206">
        <v>0.68700000000000006</v>
      </c>
      <c r="V135" s="23">
        <v>0.59</v>
      </c>
      <c r="W135" s="23">
        <v>0.6</v>
      </c>
      <c r="X135" s="23">
        <v>0.59160000000000001</v>
      </c>
      <c r="Y135" s="23">
        <v>0.63600000000000001</v>
      </c>
      <c r="Z135" s="23">
        <v>0.61337684109427426</v>
      </c>
      <c r="AA135" s="23">
        <v>0.65572790000000003</v>
      </c>
      <c r="AB135" s="202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>
        <v>16</v>
      </c>
    </row>
    <row r="136" spans="1:65">
      <c r="A136" s="29"/>
      <c r="B136" s="19">
        <v>1</v>
      </c>
      <c r="C136" s="9">
        <v>4</v>
      </c>
      <c r="D136" s="23">
        <v>0.65</v>
      </c>
      <c r="E136" s="23">
        <v>0.61</v>
      </c>
      <c r="F136" s="23">
        <v>0.63</v>
      </c>
      <c r="G136" s="23">
        <v>0.6</v>
      </c>
      <c r="H136" s="23">
        <v>0.63638743478698734</v>
      </c>
      <c r="I136" s="23">
        <v>0.7</v>
      </c>
      <c r="J136" s="23">
        <v>0.6</v>
      </c>
      <c r="K136" s="23">
        <v>0.62</v>
      </c>
      <c r="L136" s="23">
        <v>0.66</v>
      </c>
      <c r="M136" s="23">
        <v>0.66</v>
      </c>
      <c r="N136" s="23">
        <v>0.64</v>
      </c>
      <c r="O136" s="23">
        <v>0.64</v>
      </c>
      <c r="P136" s="23">
        <v>0.63</v>
      </c>
      <c r="Q136" s="23">
        <v>0.63</v>
      </c>
      <c r="R136" s="23">
        <v>0.65</v>
      </c>
      <c r="S136" s="23">
        <v>0.63239999999999996</v>
      </c>
      <c r="T136" s="23">
        <v>0.63400000000000001</v>
      </c>
      <c r="U136" s="206">
        <v>0.70899999999999996</v>
      </c>
      <c r="V136" s="23">
        <v>0.57999999999999996</v>
      </c>
      <c r="W136" s="23">
        <v>0.6</v>
      </c>
      <c r="X136" s="23">
        <v>0.57230000000000003</v>
      </c>
      <c r="Y136" s="23">
        <v>0.64300000000000002</v>
      </c>
      <c r="Z136" s="23">
        <v>0.62949298859289526</v>
      </c>
      <c r="AA136" s="23">
        <v>0.66134229999999994</v>
      </c>
      <c r="AB136" s="202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>
        <v>0.63218733347638367</v>
      </c>
    </row>
    <row r="137" spans="1:65">
      <c r="A137" s="29"/>
      <c r="B137" s="19">
        <v>1</v>
      </c>
      <c r="C137" s="9">
        <v>5</v>
      </c>
      <c r="D137" s="23">
        <v>0.64</v>
      </c>
      <c r="E137" s="23">
        <v>0.63</v>
      </c>
      <c r="F137" s="23">
        <v>0.63</v>
      </c>
      <c r="G137" s="23">
        <v>0.62</v>
      </c>
      <c r="H137" s="23">
        <v>0.61978793344040928</v>
      </c>
      <c r="I137" s="23">
        <v>0.68</v>
      </c>
      <c r="J137" s="207">
        <v>0.68</v>
      </c>
      <c r="K137" s="23">
        <v>0.62</v>
      </c>
      <c r="L137" s="23">
        <v>0.67999999999999994</v>
      </c>
      <c r="M137" s="23">
        <v>0.67</v>
      </c>
      <c r="N137" s="23">
        <v>0.65</v>
      </c>
      <c r="O137" s="23">
        <v>0.65</v>
      </c>
      <c r="P137" s="23">
        <v>0.63</v>
      </c>
      <c r="Q137" s="23">
        <v>0.64</v>
      </c>
      <c r="R137" s="23">
        <v>0.66</v>
      </c>
      <c r="S137" s="23">
        <v>0.64410000000000001</v>
      </c>
      <c r="T137" s="23">
        <v>0.63900000000000001</v>
      </c>
      <c r="U137" s="206">
        <v>0.72</v>
      </c>
      <c r="V137" s="23">
        <v>0.59</v>
      </c>
      <c r="W137" s="23">
        <v>0.62</v>
      </c>
      <c r="X137" s="23">
        <v>0.58660000000000001</v>
      </c>
      <c r="Y137" s="23">
        <v>0.64300000000000002</v>
      </c>
      <c r="Z137" s="23">
        <v>0.61927876845329233</v>
      </c>
      <c r="AA137" s="23">
        <v>0.65746650000000006</v>
      </c>
      <c r="AB137" s="202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04">
        <v>81</v>
      </c>
    </row>
    <row r="138" spans="1:65">
      <c r="A138" s="29"/>
      <c r="B138" s="19">
        <v>1</v>
      </c>
      <c r="C138" s="9">
        <v>6</v>
      </c>
      <c r="D138" s="23">
        <v>0.64</v>
      </c>
      <c r="E138" s="23">
        <v>0.6</v>
      </c>
      <c r="F138" s="23">
        <v>0.62</v>
      </c>
      <c r="G138" s="23">
        <v>0.61</v>
      </c>
      <c r="H138" s="23">
        <v>0.63003426201803503</v>
      </c>
      <c r="I138" s="23">
        <v>0.65</v>
      </c>
      <c r="J138" s="23">
        <v>0.61</v>
      </c>
      <c r="K138" s="23">
        <v>0.62</v>
      </c>
      <c r="L138" s="23">
        <v>0.66</v>
      </c>
      <c r="M138" s="23">
        <v>0.67</v>
      </c>
      <c r="N138" s="23">
        <v>0.64</v>
      </c>
      <c r="O138" s="23">
        <v>0.65</v>
      </c>
      <c r="P138" s="23">
        <v>0.64</v>
      </c>
      <c r="Q138" s="23">
        <v>0.66</v>
      </c>
      <c r="R138" s="23">
        <v>0.65</v>
      </c>
      <c r="S138" s="23">
        <v>0.63049999999999995</v>
      </c>
      <c r="T138" s="207">
        <v>0.13800000000000001</v>
      </c>
      <c r="U138" s="206">
        <v>0.7</v>
      </c>
      <c r="V138" s="23">
        <v>0.57999999999999996</v>
      </c>
      <c r="W138" s="23">
        <v>0.63</v>
      </c>
      <c r="X138" s="23">
        <v>0.58279999999999998</v>
      </c>
      <c r="Y138" s="23">
        <v>0.622</v>
      </c>
      <c r="Z138" s="23">
        <v>0.57837614033002938</v>
      </c>
      <c r="AA138" s="23">
        <v>0.65890870000000001</v>
      </c>
      <c r="AB138" s="202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56"/>
    </row>
    <row r="139" spans="1:65">
      <c r="A139" s="29"/>
      <c r="B139" s="20" t="s">
        <v>273</v>
      </c>
      <c r="C139" s="12"/>
      <c r="D139" s="208">
        <v>0.64333333333333342</v>
      </c>
      <c r="E139" s="208">
        <v>0.61333333333333329</v>
      </c>
      <c r="F139" s="208">
        <v>0.62666666666666659</v>
      </c>
      <c r="G139" s="208">
        <v>0.6133333333333334</v>
      </c>
      <c r="H139" s="208">
        <v>0.62805180020321927</v>
      </c>
      <c r="I139" s="208">
        <v>0.66666666666666663</v>
      </c>
      <c r="J139" s="208">
        <v>0.6133333333333334</v>
      </c>
      <c r="K139" s="208">
        <v>0.6166666666666667</v>
      </c>
      <c r="L139" s="208">
        <v>0.66500000000000004</v>
      </c>
      <c r="M139" s="208">
        <v>0.67</v>
      </c>
      <c r="N139" s="208">
        <v>0.63833333333333331</v>
      </c>
      <c r="O139" s="208">
        <v>0.64833333333333332</v>
      </c>
      <c r="P139" s="208">
        <v>0.6333333333333333</v>
      </c>
      <c r="Q139" s="208">
        <v>0.65</v>
      </c>
      <c r="R139" s="208">
        <v>0.66500000000000004</v>
      </c>
      <c r="S139" s="208">
        <v>0.63193333333333335</v>
      </c>
      <c r="T139" s="208">
        <v>0.5578333333333334</v>
      </c>
      <c r="U139" s="208">
        <v>0.70500000000000007</v>
      </c>
      <c r="V139" s="208">
        <v>0.58333333333333337</v>
      </c>
      <c r="W139" s="208">
        <v>0.62</v>
      </c>
      <c r="X139" s="208">
        <v>0.58453333333333335</v>
      </c>
      <c r="Y139" s="208">
        <v>0.63483333333333336</v>
      </c>
      <c r="Z139" s="208">
        <v>0.60864424788587246</v>
      </c>
      <c r="AA139" s="208">
        <v>0.66227974999999994</v>
      </c>
      <c r="AB139" s="202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56"/>
    </row>
    <row r="140" spans="1:65">
      <c r="A140" s="29"/>
      <c r="B140" s="3" t="s">
        <v>274</v>
      </c>
      <c r="C140" s="28"/>
      <c r="D140" s="23">
        <v>0.64</v>
      </c>
      <c r="E140" s="23">
        <v>0.61499999999999999</v>
      </c>
      <c r="F140" s="23">
        <v>0.63</v>
      </c>
      <c r="G140" s="23">
        <v>0.61499999999999999</v>
      </c>
      <c r="H140" s="23">
        <v>0.62938497378289626</v>
      </c>
      <c r="I140" s="23">
        <v>0.66</v>
      </c>
      <c r="J140" s="23">
        <v>0.6</v>
      </c>
      <c r="K140" s="23">
        <v>0.62</v>
      </c>
      <c r="L140" s="23">
        <v>0.66</v>
      </c>
      <c r="M140" s="23">
        <v>0.67</v>
      </c>
      <c r="N140" s="23">
        <v>0.64</v>
      </c>
      <c r="O140" s="23">
        <v>0.65</v>
      </c>
      <c r="P140" s="23">
        <v>0.63</v>
      </c>
      <c r="Q140" s="23">
        <v>0.64500000000000002</v>
      </c>
      <c r="R140" s="23">
        <v>0.66500000000000004</v>
      </c>
      <c r="S140" s="23">
        <v>0.63144999999999996</v>
      </c>
      <c r="T140" s="23">
        <v>0.63650000000000007</v>
      </c>
      <c r="U140" s="23">
        <v>0.70649999999999991</v>
      </c>
      <c r="V140" s="23">
        <v>0.57999999999999996</v>
      </c>
      <c r="W140" s="23">
        <v>0.625</v>
      </c>
      <c r="X140" s="23">
        <v>0.5847</v>
      </c>
      <c r="Y140" s="23">
        <v>0.63949999999999996</v>
      </c>
      <c r="Z140" s="23">
        <v>0.61632780477378324</v>
      </c>
      <c r="AA140" s="23">
        <v>0.65818759999999998</v>
      </c>
      <c r="AB140" s="202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56"/>
    </row>
    <row r="141" spans="1:65">
      <c r="A141" s="29"/>
      <c r="B141" s="3" t="s">
        <v>275</v>
      </c>
      <c r="C141" s="28"/>
      <c r="D141" s="23">
        <v>5.1639777949432268E-3</v>
      </c>
      <c r="E141" s="23">
        <v>2.1602468994692887E-2</v>
      </c>
      <c r="F141" s="23">
        <v>5.1639777949432277E-3</v>
      </c>
      <c r="G141" s="23">
        <v>8.1649658092772665E-3</v>
      </c>
      <c r="H141" s="23">
        <v>5.7977320371058617E-3</v>
      </c>
      <c r="I141" s="23">
        <v>2.0655911179772873E-2</v>
      </c>
      <c r="J141" s="23">
        <v>3.326659986633243E-2</v>
      </c>
      <c r="K141" s="23">
        <v>5.1639777949432268E-3</v>
      </c>
      <c r="L141" s="23">
        <v>8.3666002653407234E-3</v>
      </c>
      <c r="M141" s="23">
        <v>6.324555320336764E-3</v>
      </c>
      <c r="N141" s="23">
        <v>7.5277265270908165E-3</v>
      </c>
      <c r="O141" s="23">
        <v>4.0824829046386341E-3</v>
      </c>
      <c r="P141" s="23">
        <v>5.1639777949432268E-3</v>
      </c>
      <c r="Q141" s="23">
        <v>1.7888543819998333E-2</v>
      </c>
      <c r="R141" s="23">
        <v>1.3784048752090234E-2</v>
      </c>
      <c r="S141" s="23">
        <v>7.5933304067890275E-3</v>
      </c>
      <c r="T141" s="23">
        <v>0.20589649503249594</v>
      </c>
      <c r="U141" s="23">
        <v>1.1099549540409259E-2</v>
      </c>
      <c r="V141" s="23">
        <v>5.1639777949432277E-3</v>
      </c>
      <c r="W141" s="23">
        <v>1.6733200530681527E-2</v>
      </c>
      <c r="X141" s="23">
        <v>8.1554072042214192E-3</v>
      </c>
      <c r="Y141" s="23">
        <v>1.0303721010715829E-2</v>
      </c>
      <c r="Z141" s="23">
        <v>2.1026529547891065E-2</v>
      </c>
      <c r="AA141" s="23">
        <v>1.2994385417671743E-2</v>
      </c>
      <c r="AB141" s="202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29"/>
      <c r="B142" s="3" t="s">
        <v>86</v>
      </c>
      <c r="C142" s="28"/>
      <c r="D142" s="13">
        <v>8.0269084895490568E-3</v>
      </c>
      <c r="E142" s="13">
        <v>3.5221416839173188E-2</v>
      </c>
      <c r="F142" s="13">
        <v>8.240390098313663E-3</v>
      </c>
      <c r="G142" s="13">
        <v>1.3312444254256411E-2</v>
      </c>
      <c r="H142" s="13">
        <v>9.2312959460189182E-3</v>
      </c>
      <c r="I142" s="13">
        <v>3.0983866769659311E-2</v>
      </c>
      <c r="J142" s="13">
        <v>5.4239021521194176E-2</v>
      </c>
      <c r="K142" s="13">
        <v>8.3740180458538802E-3</v>
      </c>
      <c r="L142" s="13">
        <v>1.2581353782467252E-2</v>
      </c>
      <c r="M142" s="13">
        <v>9.4396348064727815E-3</v>
      </c>
      <c r="N142" s="13">
        <v>1.1792783071160549E-2</v>
      </c>
      <c r="O142" s="13">
        <v>6.2968887989284846E-3</v>
      </c>
      <c r="P142" s="13">
        <v>8.1536491499103591E-3</v>
      </c>
      <c r="Q142" s="13">
        <v>2.7520836646151282E-2</v>
      </c>
      <c r="R142" s="13">
        <v>2.0727892860286066E-2</v>
      </c>
      <c r="S142" s="13">
        <v>1.2016030815680494E-2</v>
      </c>
      <c r="T142" s="13">
        <v>0.36910037950253227</v>
      </c>
      <c r="U142" s="13">
        <v>1.5744041901289727E-2</v>
      </c>
      <c r="V142" s="13">
        <v>8.8525333627598179E-3</v>
      </c>
      <c r="W142" s="13">
        <v>2.6989033114002463E-2</v>
      </c>
      <c r="X142" s="13">
        <v>1.3951996813791206E-2</v>
      </c>
      <c r="Y142" s="13">
        <v>1.6230592298318448E-2</v>
      </c>
      <c r="Z142" s="13">
        <v>3.4546501705925547E-2</v>
      </c>
      <c r="AA142" s="13">
        <v>1.9620689621978847E-2</v>
      </c>
      <c r="AB142" s="151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276</v>
      </c>
      <c r="C143" s="28"/>
      <c r="D143" s="13">
        <v>1.7630849697127138E-2</v>
      </c>
      <c r="E143" s="13">
        <v>-2.9823438630718346E-2</v>
      </c>
      <c r="F143" s="13">
        <v>-8.7326438183427113E-3</v>
      </c>
      <c r="G143" s="13">
        <v>-2.9823438630718124E-2</v>
      </c>
      <c r="H143" s="13">
        <v>-6.5416262778047463E-3</v>
      </c>
      <c r="I143" s="13">
        <v>5.4539740618784416E-2</v>
      </c>
      <c r="J143" s="13">
        <v>-2.9823438630718124E-2</v>
      </c>
      <c r="K143" s="13">
        <v>-2.4550739927624243E-2</v>
      </c>
      <c r="L143" s="13">
        <v>5.1903391267237531E-2</v>
      </c>
      <c r="M143" s="13">
        <v>5.9812439321878408E-2</v>
      </c>
      <c r="N143" s="13">
        <v>9.7218016424860387E-3</v>
      </c>
      <c r="O143" s="13">
        <v>2.5539897751768015E-2</v>
      </c>
      <c r="P143" s="13">
        <v>1.8127535878451617E-3</v>
      </c>
      <c r="Q143" s="13">
        <v>2.81762471033149E-2</v>
      </c>
      <c r="R143" s="13">
        <v>5.1903391267237531E-2</v>
      </c>
      <c r="S143" s="13">
        <v>-4.0177986745415506E-4</v>
      </c>
      <c r="T143" s="13">
        <v>-0.11761387203723195</v>
      </c>
      <c r="U143" s="13">
        <v>0.11517577570436477</v>
      </c>
      <c r="V143" s="13">
        <v>-7.7277726958563497E-2</v>
      </c>
      <c r="W143" s="13">
        <v>-1.9278041224530362E-2</v>
      </c>
      <c r="X143" s="13">
        <v>-7.5379555425449718E-2</v>
      </c>
      <c r="Y143" s="13">
        <v>4.1854680042376913E-3</v>
      </c>
      <c r="Z143" s="13">
        <v>-3.7240679057975346E-2</v>
      </c>
      <c r="AA143" s="13">
        <v>4.7600473673110155E-2</v>
      </c>
      <c r="AB143" s="151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277</v>
      </c>
      <c r="C144" s="46"/>
      <c r="D144" s="44">
        <v>0.37</v>
      </c>
      <c r="E144" s="44">
        <v>0.67</v>
      </c>
      <c r="F144" s="44">
        <v>0.21</v>
      </c>
      <c r="G144" s="44">
        <v>0.67</v>
      </c>
      <c r="H144" s="44">
        <v>0.16</v>
      </c>
      <c r="I144" s="44">
        <v>1.19</v>
      </c>
      <c r="J144" s="44">
        <v>0.67</v>
      </c>
      <c r="K144" s="44">
        <v>0.56000000000000005</v>
      </c>
      <c r="L144" s="44">
        <v>1.1299999999999999</v>
      </c>
      <c r="M144" s="44">
        <v>1.31</v>
      </c>
      <c r="N144" s="44">
        <v>0.2</v>
      </c>
      <c r="O144" s="44">
        <v>0.55000000000000004</v>
      </c>
      <c r="P144" s="44">
        <v>0.02</v>
      </c>
      <c r="Q144" s="44">
        <v>0.61</v>
      </c>
      <c r="R144" s="44">
        <v>1.1299999999999999</v>
      </c>
      <c r="S144" s="44">
        <v>0.02</v>
      </c>
      <c r="T144" s="44">
        <v>2.61</v>
      </c>
      <c r="U144" s="44">
        <v>2.5299999999999998</v>
      </c>
      <c r="V144" s="44">
        <v>1.72</v>
      </c>
      <c r="W144" s="44">
        <v>0.44</v>
      </c>
      <c r="X144" s="44">
        <v>1.68</v>
      </c>
      <c r="Y144" s="44">
        <v>0.08</v>
      </c>
      <c r="Z144" s="44">
        <v>0.84</v>
      </c>
      <c r="AA144" s="44">
        <v>1.04</v>
      </c>
      <c r="AB144" s="151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5"/>
    </row>
    <row r="146" spans="1:65" ht="15">
      <c r="B146" s="8" t="s">
        <v>540</v>
      </c>
      <c r="BM146" s="27" t="s">
        <v>66</v>
      </c>
    </row>
    <row r="147" spans="1:65" ht="15">
      <c r="A147" s="24" t="s">
        <v>19</v>
      </c>
      <c r="B147" s="18" t="s">
        <v>110</v>
      </c>
      <c r="C147" s="15" t="s">
        <v>111</v>
      </c>
      <c r="D147" s="16" t="s">
        <v>236</v>
      </c>
      <c r="E147" s="17" t="s">
        <v>236</v>
      </c>
      <c r="F147" s="17" t="s">
        <v>236</v>
      </c>
      <c r="G147" s="17" t="s">
        <v>236</v>
      </c>
      <c r="H147" s="17" t="s">
        <v>236</v>
      </c>
      <c r="I147" s="17" t="s">
        <v>236</v>
      </c>
      <c r="J147" s="17" t="s">
        <v>236</v>
      </c>
      <c r="K147" s="17" t="s">
        <v>236</v>
      </c>
      <c r="L147" s="17" t="s">
        <v>236</v>
      </c>
      <c r="M147" s="17" t="s">
        <v>236</v>
      </c>
      <c r="N147" s="17" t="s">
        <v>236</v>
      </c>
      <c r="O147" s="17" t="s">
        <v>236</v>
      </c>
      <c r="P147" s="17" t="s">
        <v>236</v>
      </c>
      <c r="Q147" s="17" t="s">
        <v>236</v>
      </c>
      <c r="R147" s="17" t="s">
        <v>236</v>
      </c>
      <c r="S147" s="17" t="s">
        <v>236</v>
      </c>
      <c r="T147" s="17" t="s">
        <v>236</v>
      </c>
      <c r="U147" s="17" t="s">
        <v>236</v>
      </c>
      <c r="V147" s="17" t="s">
        <v>236</v>
      </c>
      <c r="W147" s="17" t="s">
        <v>236</v>
      </c>
      <c r="X147" s="17" t="s">
        <v>236</v>
      </c>
      <c r="Y147" s="17" t="s">
        <v>236</v>
      </c>
      <c r="Z147" s="17" t="s">
        <v>236</v>
      </c>
      <c r="AA147" s="17" t="s">
        <v>236</v>
      </c>
      <c r="AB147" s="151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237</v>
      </c>
      <c r="C148" s="9" t="s">
        <v>237</v>
      </c>
      <c r="D148" s="149" t="s">
        <v>239</v>
      </c>
      <c r="E148" s="150" t="s">
        <v>241</v>
      </c>
      <c r="F148" s="150" t="s">
        <v>242</v>
      </c>
      <c r="G148" s="150" t="s">
        <v>243</v>
      </c>
      <c r="H148" s="150" t="s">
        <v>244</v>
      </c>
      <c r="I148" s="150" t="s">
        <v>245</v>
      </c>
      <c r="J148" s="150" t="s">
        <v>246</v>
      </c>
      <c r="K148" s="150" t="s">
        <v>248</v>
      </c>
      <c r="L148" s="150" t="s">
        <v>249</v>
      </c>
      <c r="M148" s="150" t="s">
        <v>250</v>
      </c>
      <c r="N148" s="150" t="s">
        <v>251</v>
      </c>
      <c r="O148" s="150" t="s">
        <v>252</v>
      </c>
      <c r="P148" s="150" t="s">
        <v>253</v>
      </c>
      <c r="Q148" s="150" t="s">
        <v>254</v>
      </c>
      <c r="R148" s="150" t="s">
        <v>255</v>
      </c>
      <c r="S148" s="150" t="s">
        <v>257</v>
      </c>
      <c r="T148" s="150" t="s">
        <v>258</v>
      </c>
      <c r="U148" s="150" t="s">
        <v>259</v>
      </c>
      <c r="V148" s="150" t="s">
        <v>260</v>
      </c>
      <c r="W148" s="150" t="s">
        <v>261</v>
      </c>
      <c r="X148" s="150" t="s">
        <v>263</v>
      </c>
      <c r="Y148" s="150" t="s">
        <v>264</v>
      </c>
      <c r="Z148" s="150" t="s">
        <v>265</v>
      </c>
      <c r="AA148" s="150" t="s">
        <v>266</v>
      </c>
      <c r="AB148" s="151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280</v>
      </c>
      <c r="E149" s="11" t="s">
        <v>280</v>
      </c>
      <c r="F149" s="11" t="s">
        <v>280</v>
      </c>
      <c r="G149" s="11" t="s">
        <v>280</v>
      </c>
      <c r="H149" s="11" t="s">
        <v>280</v>
      </c>
      <c r="I149" s="11" t="s">
        <v>305</v>
      </c>
      <c r="J149" s="11" t="s">
        <v>280</v>
      </c>
      <c r="K149" s="11" t="s">
        <v>305</v>
      </c>
      <c r="L149" s="11" t="s">
        <v>305</v>
      </c>
      <c r="M149" s="11" t="s">
        <v>280</v>
      </c>
      <c r="N149" s="11" t="s">
        <v>280</v>
      </c>
      <c r="O149" s="11" t="s">
        <v>280</v>
      </c>
      <c r="P149" s="11" t="s">
        <v>280</v>
      </c>
      <c r="Q149" s="11" t="s">
        <v>280</v>
      </c>
      <c r="R149" s="11" t="s">
        <v>280</v>
      </c>
      <c r="S149" s="11" t="s">
        <v>280</v>
      </c>
      <c r="T149" s="11" t="s">
        <v>280</v>
      </c>
      <c r="U149" s="11" t="s">
        <v>281</v>
      </c>
      <c r="V149" s="11" t="s">
        <v>280</v>
      </c>
      <c r="W149" s="11" t="s">
        <v>281</v>
      </c>
      <c r="X149" s="11" t="s">
        <v>280</v>
      </c>
      <c r="Y149" s="11" t="s">
        <v>305</v>
      </c>
      <c r="Z149" s="11" t="s">
        <v>281</v>
      </c>
      <c r="AA149" s="11" t="s">
        <v>280</v>
      </c>
      <c r="AB149" s="151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 t="s">
        <v>306</v>
      </c>
      <c r="E150" s="25" t="s">
        <v>306</v>
      </c>
      <c r="F150" s="25" t="s">
        <v>272</v>
      </c>
      <c r="G150" s="25" t="s">
        <v>307</v>
      </c>
      <c r="H150" s="25" t="s">
        <v>308</v>
      </c>
      <c r="I150" s="25" t="s">
        <v>306</v>
      </c>
      <c r="J150" s="25" t="s">
        <v>306</v>
      </c>
      <c r="K150" s="25" t="s">
        <v>308</v>
      </c>
      <c r="L150" s="25" t="s">
        <v>307</v>
      </c>
      <c r="M150" s="25" t="s">
        <v>307</v>
      </c>
      <c r="N150" s="25" t="s">
        <v>306</v>
      </c>
      <c r="O150" s="25" t="s">
        <v>306</v>
      </c>
      <c r="P150" s="25" t="s">
        <v>306</v>
      </c>
      <c r="Q150" s="25" t="s">
        <v>306</v>
      </c>
      <c r="R150" s="25" t="s">
        <v>306</v>
      </c>
      <c r="S150" s="25" t="s">
        <v>310</v>
      </c>
      <c r="T150" s="25" t="s">
        <v>306</v>
      </c>
      <c r="U150" s="25" t="s">
        <v>307</v>
      </c>
      <c r="V150" s="25" t="s">
        <v>308</v>
      </c>
      <c r="W150" s="25" t="s">
        <v>306</v>
      </c>
      <c r="X150" s="25" t="s">
        <v>306</v>
      </c>
      <c r="Y150" s="25" t="s">
        <v>307</v>
      </c>
      <c r="Z150" s="25" t="s">
        <v>309</v>
      </c>
      <c r="AA150" s="25" t="s">
        <v>116</v>
      </c>
      <c r="AB150" s="151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1">
        <v>1.33</v>
      </c>
      <c r="E151" s="21">
        <v>1.24</v>
      </c>
      <c r="F151" s="21">
        <v>1.2</v>
      </c>
      <c r="G151" s="21">
        <v>1.1499999999999999</v>
      </c>
      <c r="H151" s="21">
        <v>1.1220789115907897</v>
      </c>
      <c r="I151" s="21">
        <v>1.1499999999999999</v>
      </c>
      <c r="J151" s="21">
        <v>1.21</v>
      </c>
      <c r="K151" s="21">
        <v>1.27</v>
      </c>
      <c r="L151" s="21">
        <v>1.1399999999999999</v>
      </c>
      <c r="M151" s="21">
        <v>1.17</v>
      </c>
      <c r="N151" s="21">
        <v>1.1599999999999999</v>
      </c>
      <c r="O151" s="21">
        <v>1.1399999999999999</v>
      </c>
      <c r="P151" s="21">
        <v>1.19</v>
      </c>
      <c r="Q151" s="21">
        <v>1.33</v>
      </c>
      <c r="R151" s="21">
        <v>1.23</v>
      </c>
      <c r="S151" s="21">
        <v>1.1100000000000001</v>
      </c>
      <c r="T151" s="21">
        <v>1.18</v>
      </c>
      <c r="U151" s="21">
        <v>1.1000000000000001</v>
      </c>
      <c r="V151" s="21">
        <v>1.21</v>
      </c>
      <c r="W151" s="21">
        <v>1.3963000000000001</v>
      </c>
      <c r="X151" s="21">
        <v>1.21</v>
      </c>
      <c r="Y151" s="21">
        <v>1.1697377247916201</v>
      </c>
      <c r="Z151" s="145" t="s">
        <v>103</v>
      </c>
      <c r="AA151" s="152">
        <v>1.47</v>
      </c>
      <c r="AB151" s="151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1.34</v>
      </c>
      <c r="E152" s="11">
        <v>1.19</v>
      </c>
      <c r="F152" s="11">
        <v>1.2</v>
      </c>
      <c r="G152" s="11">
        <v>1.07</v>
      </c>
      <c r="H152" s="11">
        <v>1.1202216399760325</v>
      </c>
      <c r="I152" s="11">
        <v>1.17</v>
      </c>
      <c r="J152" s="11">
        <v>1.2</v>
      </c>
      <c r="K152" s="11">
        <v>1.25</v>
      </c>
      <c r="L152" s="11">
        <v>1.1200000000000001</v>
      </c>
      <c r="M152" s="11">
        <v>1.19</v>
      </c>
      <c r="N152" s="11">
        <v>1.27</v>
      </c>
      <c r="O152" s="11">
        <v>1.18</v>
      </c>
      <c r="P152" s="11">
        <v>1.22</v>
      </c>
      <c r="Q152" s="11">
        <v>1.28</v>
      </c>
      <c r="R152" s="11">
        <v>1.25</v>
      </c>
      <c r="S152" s="11">
        <v>1.18</v>
      </c>
      <c r="T152" s="11">
        <v>1.23</v>
      </c>
      <c r="U152" s="11">
        <v>1.1000000000000001</v>
      </c>
      <c r="V152" s="11">
        <v>1.24</v>
      </c>
      <c r="W152" s="11">
        <v>1.3209</v>
      </c>
      <c r="X152" s="11">
        <v>1.25</v>
      </c>
      <c r="Y152" s="11">
        <v>1.152900625715801</v>
      </c>
      <c r="Z152" s="146" t="s">
        <v>103</v>
      </c>
      <c r="AA152" s="11">
        <v>1.34</v>
      </c>
      <c r="AB152" s="151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27</v>
      </c>
    </row>
    <row r="153" spans="1:65">
      <c r="A153" s="29"/>
      <c r="B153" s="19">
        <v>1</v>
      </c>
      <c r="C153" s="9">
        <v>3</v>
      </c>
      <c r="D153" s="11">
        <v>1.17</v>
      </c>
      <c r="E153" s="11">
        <v>1.21</v>
      </c>
      <c r="F153" s="11">
        <v>1.1000000000000001</v>
      </c>
      <c r="G153" s="11">
        <v>1.1499999999999999</v>
      </c>
      <c r="H153" s="11">
        <v>1.1299260983109665</v>
      </c>
      <c r="I153" s="11">
        <v>1.1399999999999999</v>
      </c>
      <c r="J153" s="11">
        <v>1.24</v>
      </c>
      <c r="K153" s="11">
        <v>1.2</v>
      </c>
      <c r="L153" s="11">
        <v>1.1299999999999999</v>
      </c>
      <c r="M153" s="11">
        <v>1.1499999999999999</v>
      </c>
      <c r="N153" s="11">
        <v>1.21</v>
      </c>
      <c r="O153" s="11">
        <v>1.1499999999999999</v>
      </c>
      <c r="P153" s="11">
        <v>1.27</v>
      </c>
      <c r="Q153" s="11">
        <v>1.21</v>
      </c>
      <c r="R153" s="11">
        <v>1.22</v>
      </c>
      <c r="S153" s="11">
        <v>1.0900000000000001</v>
      </c>
      <c r="T153" s="11">
        <v>1.04</v>
      </c>
      <c r="U153" s="11">
        <v>1.1000000000000001</v>
      </c>
      <c r="V153" s="11">
        <v>1.1599999999999999</v>
      </c>
      <c r="W153" s="11">
        <v>1.2411000000000001</v>
      </c>
      <c r="X153" s="11">
        <v>1.27</v>
      </c>
      <c r="Y153" s="11">
        <v>1.1148383748294493</v>
      </c>
      <c r="Z153" s="146" t="s">
        <v>103</v>
      </c>
      <c r="AA153" s="11">
        <v>1.2</v>
      </c>
      <c r="AB153" s="151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1.41</v>
      </c>
      <c r="E154" s="11">
        <v>1.1499999999999999</v>
      </c>
      <c r="F154" s="11">
        <v>1.2</v>
      </c>
      <c r="G154" s="11">
        <v>1.19</v>
      </c>
      <c r="H154" s="11">
        <v>1.0874254920600739</v>
      </c>
      <c r="I154" s="11">
        <v>1.19</v>
      </c>
      <c r="J154" s="11">
        <v>1.25</v>
      </c>
      <c r="K154" s="11">
        <v>1.29</v>
      </c>
      <c r="L154" s="11">
        <v>1.19</v>
      </c>
      <c r="M154" s="11">
        <v>1.23</v>
      </c>
      <c r="N154" s="11">
        <v>1.1000000000000001</v>
      </c>
      <c r="O154" s="147">
        <v>1.63</v>
      </c>
      <c r="P154" s="11">
        <v>1.25</v>
      </c>
      <c r="Q154" s="11">
        <v>1.21</v>
      </c>
      <c r="R154" s="11">
        <v>1.26</v>
      </c>
      <c r="S154" s="11">
        <v>1.1100000000000001</v>
      </c>
      <c r="T154" s="11">
        <v>1.22</v>
      </c>
      <c r="U154" s="11">
        <v>1.1000000000000001</v>
      </c>
      <c r="V154" s="11">
        <v>1.1599999999999999</v>
      </c>
      <c r="W154" s="11">
        <v>1.1243000000000001</v>
      </c>
      <c r="X154" s="11">
        <v>1.21</v>
      </c>
      <c r="Y154" s="11">
        <v>1.0993047201856121</v>
      </c>
      <c r="Z154" s="146" t="s">
        <v>103</v>
      </c>
      <c r="AA154" s="11">
        <v>1.33</v>
      </c>
      <c r="AB154" s="151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1.1946306256200123</v>
      </c>
    </row>
    <row r="155" spans="1:65">
      <c r="A155" s="29"/>
      <c r="B155" s="19">
        <v>1</v>
      </c>
      <c r="C155" s="9">
        <v>5</v>
      </c>
      <c r="D155" s="11">
        <v>1.26</v>
      </c>
      <c r="E155" s="11">
        <v>1.17</v>
      </c>
      <c r="F155" s="11">
        <v>1.2</v>
      </c>
      <c r="G155" s="11">
        <v>1.1499999999999999</v>
      </c>
      <c r="H155" s="11">
        <v>1.0969025146632063</v>
      </c>
      <c r="I155" s="11">
        <v>1.18</v>
      </c>
      <c r="J155" s="11">
        <v>1.33</v>
      </c>
      <c r="K155" s="11">
        <v>1.1399999999999999</v>
      </c>
      <c r="L155" s="11">
        <v>1.1200000000000001</v>
      </c>
      <c r="M155" s="11">
        <v>1.22</v>
      </c>
      <c r="N155" s="11">
        <v>1.19</v>
      </c>
      <c r="O155" s="11">
        <v>1.2</v>
      </c>
      <c r="P155" s="11">
        <v>1.25</v>
      </c>
      <c r="Q155" s="11">
        <v>1.26</v>
      </c>
      <c r="R155" s="11">
        <v>1.22</v>
      </c>
      <c r="S155" s="11">
        <v>1.1200000000000001</v>
      </c>
      <c r="T155" s="11">
        <v>1.2</v>
      </c>
      <c r="U155" s="11">
        <v>1.1000000000000001</v>
      </c>
      <c r="V155" s="11">
        <v>1.2</v>
      </c>
      <c r="W155" s="11">
        <v>1.2244999999999999</v>
      </c>
      <c r="X155" s="11">
        <v>1.22</v>
      </c>
      <c r="Y155" s="11">
        <v>1.1015657223365471</v>
      </c>
      <c r="Z155" s="146" t="s">
        <v>103</v>
      </c>
      <c r="AA155" s="11">
        <v>1.28</v>
      </c>
      <c r="AB155" s="151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82</v>
      </c>
    </row>
    <row r="156" spans="1:65">
      <c r="A156" s="29"/>
      <c r="B156" s="19">
        <v>1</v>
      </c>
      <c r="C156" s="9">
        <v>6</v>
      </c>
      <c r="D156" s="147">
        <v>1.45</v>
      </c>
      <c r="E156" s="11">
        <v>1.1000000000000001</v>
      </c>
      <c r="F156" s="11">
        <v>1.1000000000000001</v>
      </c>
      <c r="G156" s="11">
        <v>1.23</v>
      </c>
      <c r="H156" s="11">
        <v>1.1272003362985519</v>
      </c>
      <c r="I156" s="11">
        <v>1.21</v>
      </c>
      <c r="J156" s="11">
        <v>1.26</v>
      </c>
      <c r="K156" s="11">
        <v>1.23</v>
      </c>
      <c r="L156" s="11">
        <v>1.1499999999999999</v>
      </c>
      <c r="M156" s="11">
        <v>1.21</v>
      </c>
      <c r="N156" s="11">
        <v>1.23</v>
      </c>
      <c r="O156" s="11">
        <v>1.17</v>
      </c>
      <c r="P156" s="11">
        <v>1.22</v>
      </c>
      <c r="Q156" s="11">
        <v>1.24</v>
      </c>
      <c r="R156" s="11">
        <v>1.22</v>
      </c>
      <c r="S156" s="11">
        <v>1.18</v>
      </c>
      <c r="T156" s="11">
        <v>1.1000000000000001</v>
      </c>
      <c r="U156" s="11">
        <v>1.1000000000000001</v>
      </c>
      <c r="V156" s="11">
        <v>1.23</v>
      </c>
      <c r="W156" s="11">
        <v>1.2988999999999999</v>
      </c>
      <c r="X156" s="11">
        <v>1.24</v>
      </c>
      <c r="Y156" s="11">
        <v>1.1349241748030401</v>
      </c>
      <c r="Z156" s="146" t="s">
        <v>103</v>
      </c>
      <c r="AA156" s="11">
        <v>1.18</v>
      </c>
      <c r="AB156" s="151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273</v>
      </c>
      <c r="C157" s="12"/>
      <c r="D157" s="22">
        <v>1.3266666666666667</v>
      </c>
      <c r="E157" s="22">
        <v>1.1766666666666665</v>
      </c>
      <c r="F157" s="22">
        <v>1.1666666666666667</v>
      </c>
      <c r="G157" s="22">
        <v>1.1566666666666665</v>
      </c>
      <c r="H157" s="22">
        <v>1.1139591654832701</v>
      </c>
      <c r="I157" s="22">
        <v>1.1733333333333333</v>
      </c>
      <c r="J157" s="22">
        <v>1.2483333333333333</v>
      </c>
      <c r="K157" s="22">
        <v>1.2299999999999998</v>
      </c>
      <c r="L157" s="22">
        <v>1.1416666666666666</v>
      </c>
      <c r="M157" s="22">
        <v>1.1950000000000001</v>
      </c>
      <c r="N157" s="22">
        <v>1.1933333333333334</v>
      </c>
      <c r="O157" s="22">
        <v>1.2449999999999999</v>
      </c>
      <c r="P157" s="22">
        <v>1.2333333333333332</v>
      </c>
      <c r="Q157" s="22">
        <v>1.2550000000000001</v>
      </c>
      <c r="R157" s="22">
        <v>1.2333333333333332</v>
      </c>
      <c r="S157" s="22">
        <v>1.1316666666666666</v>
      </c>
      <c r="T157" s="22">
        <v>1.1616666666666668</v>
      </c>
      <c r="U157" s="22">
        <v>1.0999999999999999</v>
      </c>
      <c r="V157" s="22">
        <v>1.2000000000000002</v>
      </c>
      <c r="W157" s="22">
        <v>1.2676666666666667</v>
      </c>
      <c r="X157" s="22">
        <v>1.2333333333333332</v>
      </c>
      <c r="Y157" s="22">
        <v>1.128878557110345</v>
      </c>
      <c r="Z157" s="22" t="s">
        <v>725</v>
      </c>
      <c r="AA157" s="22">
        <v>1.3</v>
      </c>
      <c r="AB157" s="151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274</v>
      </c>
      <c r="C158" s="28"/>
      <c r="D158" s="11">
        <v>1.335</v>
      </c>
      <c r="E158" s="11">
        <v>1.18</v>
      </c>
      <c r="F158" s="11">
        <v>1.2</v>
      </c>
      <c r="G158" s="11">
        <v>1.1499999999999999</v>
      </c>
      <c r="H158" s="11">
        <v>1.1211502757834111</v>
      </c>
      <c r="I158" s="11">
        <v>1.1749999999999998</v>
      </c>
      <c r="J158" s="11">
        <v>1.2450000000000001</v>
      </c>
      <c r="K158" s="11">
        <v>1.24</v>
      </c>
      <c r="L158" s="11">
        <v>1.1349999999999998</v>
      </c>
      <c r="M158" s="11">
        <v>1.2</v>
      </c>
      <c r="N158" s="11">
        <v>1.2</v>
      </c>
      <c r="O158" s="11">
        <v>1.1749999999999998</v>
      </c>
      <c r="P158" s="11">
        <v>1.2349999999999999</v>
      </c>
      <c r="Q158" s="11">
        <v>1.25</v>
      </c>
      <c r="R158" s="11">
        <v>1.2250000000000001</v>
      </c>
      <c r="S158" s="11">
        <v>1.1150000000000002</v>
      </c>
      <c r="T158" s="11">
        <v>1.19</v>
      </c>
      <c r="U158" s="11">
        <v>1.1000000000000001</v>
      </c>
      <c r="V158" s="11">
        <v>1.2050000000000001</v>
      </c>
      <c r="W158" s="11">
        <v>1.27</v>
      </c>
      <c r="X158" s="11">
        <v>1.23</v>
      </c>
      <c r="Y158" s="11">
        <v>1.1248812748162447</v>
      </c>
      <c r="Z158" s="11" t="s">
        <v>725</v>
      </c>
      <c r="AA158" s="11">
        <v>1.3050000000000002</v>
      </c>
      <c r="AB158" s="151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275</v>
      </c>
      <c r="C159" s="28"/>
      <c r="D159" s="23">
        <v>0.10132456102380444</v>
      </c>
      <c r="E159" s="23">
        <v>4.8853522561496672E-2</v>
      </c>
      <c r="F159" s="23">
        <v>5.1639777949432156E-2</v>
      </c>
      <c r="G159" s="23">
        <v>5.3166405433005007E-2</v>
      </c>
      <c r="H159" s="23">
        <v>1.7495059729152846E-2</v>
      </c>
      <c r="I159" s="23">
        <v>2.5819888974716137E-2</v>
      </c>
      <c r="J159" s="23">
        <v>4.6224091842530235E-2</v>
      </c>
      <c r="K159" s="23">
        <v>5.4037024344425234E-2</v>
      </c>
      <c r="L159" s="23">
        <v>2.6394443859772156E-2</v>
      </c>
      <c r="M159" s="23">
        <v>3.082207001484491E-2</v>
      </c>
      <c r="N159" s="23">
        <v>5.8878405775518956E-2</v>
      </c>
      <c r="O159" s="23">
        <v>0.18981570008826951</v>
      </c>
      <c r="P159" s="23">
        <v>2.8751811537130457E-2</v>
      </c>
      <c r="Q159" s="23">
        <v>4.5934736311423446E-2</v>
      </c>
      <c r="R159" s="23">
        <v>1.7511900715418277E-2</v>
      </c>
      <c r="S159" s="23">
        <v>3.868677637987767E-2</v>
      </c>
      <c r="T159" s="23">
        <v>7.5476265585060986E-2</v>
      </c>
      <c r="U159" s="23">
        <v>2.4323767777952469E-16</v>
      </c>
      <c r="V159" s="23">
        <v>3.4058772731852836E-2</v>
      </c>
      <c r="W159" s="23">
        <v>9.3251266300606706E-2</v>
      </c>
      <c r="X159" s="23">
        <v>2.4221202832779957E-2</v>
      </c>
      <c r="Y159" s="23">
        <v>2.8638471849211058E-2</v>
      </c>
      <c r="Z159" s="23" t="s">
        <v>725</v>
      </c>
      <c r="AA159" s="23">
        <v>0.10601886624558859</v>
      </c>
      <c r="AB159" s="202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86</v>
      </c>
      <c r="C160" s="28"/>
      <c r="D160" s="13">
        <v>7.6375297254123953E-2</v>
      </c>
      <c r="E160" s="13">
        <v>4.1518574414869697E-2</v>
      </c>
      <c r="F160" s="13">
        <v>4.4262666813798986E-2</v>
      </c>
      <c r="G160" s="13">
        <v>4.5965192017007217E-2</v>
      </c>
      <c r="H160" s="13">
        <v>1.5705297169993609E-2</v>
      </c>
      <c r="I160" s="13">
        <v>2.2005587194360344E-2</v>
      </c>
      <c r="J160" s="13">
        <v>3.7028645000691779E-2</v>
      </c>
      <c r="K160" s="13">
        <v>4.39325401174189E-2</v>
      </c>
      <c r="L160" s="13">
        <v>2.3119220899070501E-2</v>
      </c>
      <c r="M160" s="13">
        <v>2.5792527209075239E-2</v>
      </c>
      <c r="N160" s="13">
        <v>4.9339446180602479E-2</v>
      </c>
      <c r="O160" s="13">
        <v>0.15246240970945343</v>
      </c>
      <c r="P160" s="13">
        <v>2.3312279624700373E-2</v>
      </c>
      <c r="Q160" s="13">
        <v>3.6601383515078439E-2</v>
      </c>
      <c r="R160" s="13">
        <v>1.4198838417906713E-2</v>
      </c>
      <c r="S160" s="13">
        <v>3.4185663958654793E-2</v>
      </c>
      <c r="T160" s="13">
        <v>6.4972395051702422E-2</v>
      </c>
      <c r="U160" s="13">
        <v>2.2112516161774974E-16</v>
      </c>
      <c r="V160" s="13">
        <v>2.8382310609877358E-2</v>
      </c>
      <c r="W160" s="13">
        <v>7.356134601678152E-2</v>
      </c>
      <c r="X160" s="13">
        <v>1.9638813107659428E-2</v>
      </c>
      <c r="Y160" s="13">
        <v>2.5368957244186294E-2</v>
      </c>
      <c r="Z160" s="13" t="s">
        <v>725</v>
      </c>
      <c r="AA160" s="13">
        <v>8.1552974035068143E-2</v>
      </c>
      <c r="AB160" s="151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276</v>
      </c>
      <c r="C161" s="28"/>
      <c r="D161" s="13">
        <v>0.11052457405244209</v>
      </c>
      <c r="E161" s="13">
        <v>-1.5037249646954742E-2</v>
      </c>
      <c r="F161" s="13">
        <v>-2.3408037893580924E-2</v>
      </c>
      <c r="G161" s="13">
        <v>-3.177882614020755E-2</v>
      </c>
      <c r="H161" s="13">
        <v>-6.7528371035083579E-2</v>
      </c>
      <c r="I161" s="13">
        <v>-1.7827512395830025E-2</v>
      </c>
      <c r="J161" s="13">
        <v>4.4953399453868226E-2</v>
      </c>
      <c r="K161" s="13">
        <v>2.9606954335053004E-2</v>
      </c>
      <c r="L161" s="13">
        <v>-4.4335008510147156E-2</v>
      </c>
      <c r="M161" s="13">
        <v>3.0919547186059049E-4</v>
      </c>
      <c r="N161" s="13">
        <v>-1.0859359025771065E-3</v>
      </c>
      <c r="O161" s="13">
        <v>4.2163136704992832E-2</v>
      </c>
      <c r="P161" s="13">
        <v>3.2397217083928398E-2</v>
      </c>
      <c r="Q161" s="13">
        <v>5.0533924951619458E-2</v>
      </c>
      <c r="R161" s="13">
        <v>3.2397217083928398E-2</v>
      </c>
      <c r="S161" s="13">
        <v>-5.2705796756773671E-2</v>
      </c>
      <c r="T161" s="13">
        <v>-2.7593432016894126E-2</v>
      </c>
      <c r="U161" s="13">
        <v>-7.9213292871090801E-2</v>
      </c>
      <c r="V161" s="13">
        <v>4.4945895951740145E-3</v>
      </c>
      <c r="W161" s="13">
        <v>6.1136923397346221E-2</v>
      </c>
      <c r="X161" s="13">
        <v>3.2397217083928398E-2</v>
      </c>
      <c r="Y161" s="13">
        <v>-5.5039664227209961E-2</v>
      </c>
      <c r="Z161" s="13" t="s">
        <v>725</v>
      </c>
      <c r="AA161" s="13">
        <v>8.8202472061438275E-2</v>
      </c>
      <c r="AB161" s="151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277</v>
      </c>
      <c r="C162" s="46"/>
      <c r="D162" s="44">
        <v>1.97</v>
      </c>
      <c r="E162" s="44">
        <v>0.32</v>
      </c>
      <c r="F162" s="44">
        <v>0.47</v>
      </c>
      <c r="G162" s="44">
        <v>0.62</v>
      </c>
      <c r="H162" s="44">
        <v>1.28</v>
      </c>
      <c r="I162" s="44">
        <v>0.37</v>
      </c>
      <c r="J162" s="44">
        <v>0.78</v>
      </c>
      <c r="K162" s="44">
        <v>0.5</v>
      </c>
      <c r="L162" s="44">
        <v>0.85</v>
      </c>
      <c r="M162" s="44">
        <v>0.04</v>
      </c>
      <c r="N162" s="44">
        <v>0.06</v>
      </c>
      <c r="O162" s="44">
        <v>0.73</v>
      </c>
      <c r="P162" s="44">
        <v>0.55000000000000004</v>
      </c>
      <c r="Q162" s="44">
        <v>0.88</v>
      </c>
      <c r="R162" s="44">
        <v>0.55000000000000004</v>
      </c>
      <c r="S162" s="44">
        <v>1.01</v>
      </c>
      <c r="T162" s="44">
        <v>0.55000000000000004</v>
      </c>
      <c r="U162" s="44">
        <v>1.49</v>
      </c>
      <c r="V162" s="44">
        <v>0.04</v>
      </c>
      <c r="W162" s="44">
        <v>1.07</v>
      </c>
      <c r="X162" s="44">
        <v>0.55000000000000004</v>
      </c>
      <c r="Y162" s="44">
        <v>1.05</v>
      </c>
      <c r="Z162" s="44">
        <v>19.89</v>
      </c>
      <c r="AA162" s="44">
        <v>1.56</v>
      </c>
      <c r="AB162" s="151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BM163" s="55"/>
    </row>
    <row r="164" spans="1:65" ht="15">
      <c r="B164" s="8" t="s">
        <v>541</v>
      </c>
      <c r="BM164" s="27" t="s">
        <v>66</v>
      </c>
    </row>
    <row r="165" spans="1:65" ht="15">
      <c r="A165" s="24" t="s">
        <v>22</v>
      </c>
      <c r="B165" s="18" t="s">
        <v>110</v>
      </c>
      <c r="C165" s="15" t="s">
        <v>111</v>
      </c>
      <c r="D165" s="16" t="s">
        <v>236</v>
      </c>
      <c r="E165" s="17" t="s">
        <v>236</v>
      </c>
      <c r="F165" s="17" t="s">
        <v>236</v>
      </c>
      <c r="G165" s="17" t="s">
        <v>236</v>
      </c>
      <c r="H165" s="17" t="s">
        <v>236</v>
      </c>
      <c r="I165" s="17" t="s">
        <v>236</v>
      </c>
      <c r="J165" s="17" t="s">
        <v>236</v>
      </c>
      <c r="K165" s="17" t="s">
        <v>236</v>
      </c>
      <c r="L165" s="17" t="s">
        <v>236</v>
      </c>
      <c r="M165" s="17" t="s">
        <v>236</v>
      </c>
      <c r="N165" s="17" t="s">
        <v>236</v>
      </c>
      <c r="O165" s="17" t="s">
        <v>236</v>
      </c>
      <c r="P165" s="17" t="s">
        <v>236</v>
      </c>
      <c r="Q165" s="17" t="s">
        <v>236</v>
      </c>
      <c r="R165" s="17" t="s">
        <v>236</v>
      </c>
      <c r="S165" s="17" t="s">
        <v>236</v>
      </c>
      <c r="T165" s="17" t="s">
        <v>236</v>
      </c>
      <c r="U165" s="17" t="s">
        <v>236</v>
      </c>
      <c r="V165" s="17" t="s">
        <v>236</v>
      </c>
      <c r="W165" s="17" t="s">
        <v>236</v>
      </c>
      <c r="X165" s="17" t="s">
        <v>236</v>
      </c>
      <c r="Y165" s="17" t="s">
        <v>236</v>
      </c>
      <c r="Z165" s="17" t="s">
        <v>236</v>
      </c>
      <c r="AA165" s="151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237</v>
      </c>
      <c r="C166" s="9" t="s">
        <v>237</v>
      </c>
      <c r="D166" s="149" t="s">
        <v>239</v>
      </c>
      <c r="E166" s="150" t="s">
        <v>241</v>
      </c>
      <c r="F166" s="150" t="s">
        <v>243</v>
      </c>
      <c r="G166" s="150" t="s">
        <v>244</v>
      </c>
      <c r="H166" s="150" t="s">
        <v>245</v>
      </c>
      <c r="I166" s="150" t="s">
        <v>246</v>
      </c>
      <c r="J166" s="150" t="s">
        <v>247</v>
      </c>
      <c r="K166" s="150" t="s">
        <v>248</v>
      </c>
      <c r="L166" s="150" t="s">
        <v>249</v>
      </c>
      <c r="M166" s="150" t="s">
        <v>250</v>
      </c>
      <c r="N166" s="150" t="s">
        <v>251</v>
      </c>
      <c r="O166" s="150" t="s">
        <v>252</v>
      </c>
      <c r="P166" s="150" t="s">
        <v>253</v>
      </c>
      <c r="Q166" s="150" t="s">
        <v>254</v>
      </c>
      <c r="R166" s="150" t="s">
        <v>255</v>
      </c>
      <c r="S166" s="150" t="s">
        <v>257</v>
      </c>
      <c r="T166" s="150" t="s">
        <v>258</v>
      </c>
      <c r="U166" s="150" t="s">
        <v>260</v>
      </c>
      <c r="V166" s="150" t="s">
        <v>261</v>
      </c>
      <c r="W166" s="150" t="s">
        <v>263</v>
      </c>
      <c r="X166" s="150" t="s">
        <v>264</v>
      </c>
      <c r="Y166" s="150" t="s">
        <v>265</v>
      </c>
      <c r="Z166" s="150" t="s">
        <v>266</v>
      </c>
      <c r="AA166" s="151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280</v>
      </c>
      <c r="E167" s="11" t="s">
        <v>280</v>
      </c>
      <c r="F167" s="11" t="s">
        <v>280</v>
      </c>
      <c r="G167" s="11" t="s">
        <v>280</v>
      </c>
      <c r="H167" s="11" t="s">
        <v>305</v>
      </c>
      <c r="I167" s="11" t="s">
        <v>280</v>
      </c>
      <c r="J167" s="11" t="s">
        <v>280</v>
      </c>
      <c r="K167" s="11" t="s">
        <v>305</v>
      </c>
      <c r="L167" s="11" t="s">
        <v>305</v>
      </c>
      <c r="M167" s="11" t="s">
        <v>280</v>
      </c>
      <c r="N167" s="11" t="s">
        <v>280</v>
      </c>
      <c r="O167" s="11" t="s">
        <v>280</v>
      </c>
      <c r="P167" s="11" t="s">
        <v>280</v>
      </c>
      <c r="Q167" s="11" t="s">
        <v>280</v>
      </c>
      <c r="R167" s="11" t="s">
        <v>280</v>
      </c>
      <c r="S167" s="11" t="s">
        <v>280</v>
      </c>
      <c r="T167" s="11" t="s">
        <v>280</v>
      </c>
      <c r="U167" s="11" t="s">
        <v>280</v>
      </c>
      <c r="V167" s="11" t="s">
        <v>280</v>
      </c>
      <c r="W167" s="11" t="s">
        <v>281</v>
      </c>
      <c r="X167" s="11" t="s">
        <v>305</v>
      </c>
      <c r="Y167" s="11" t="s">
        <v>281</v>
      </c>
      <c r="Z167" s="11" t="s">
        <v>280</v>
      </c>
      <c r="AA167" s="151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 t="s">
        <v>306</v>
      </c>
      <c r="E168" s="25" t="s">
        <v>306</v>
      </c>
      <c r="F168" s="25" t="s">
        <v>307</v>
      </c>
      <c r="G168" s="25" t="s">
        <v>308</v>
      </c>
      <c r="H168" s="25" t="s">
        <v>306</v>
      </c>
      <c r="I168" s="25" t="s">
        <v>306</v>
      </c>
      <c r="J168" s="25" t="s">
        <v>309</v>
      </c>
      <c r="K168" s="25" t="s">
        <v>308</v>
      </c>
      <c r="L168" s="25" t="s">
        <v>307</v>
      </c>
      <c r="M168" s="25" t="s">
        <v>307</v>
      </c>
      <c r="N168" s="25" t="s">
        <v>306</v>
      </c>
      <c r="O168" s="25" t="s">
        <v>306</v>
      </c>
      <c r="P168" s="25" t="s">
        <v>306</v>
      </c>
      <c r="Q168" s="25" t="s">
        <v>306</v>
      </c>
      <c r="R168" s="25" t="s">
        <v>306</v>
      </c>
      <c r="S168" s="25" t="s">
        <v>310</v>
      </c>
      <c r="T168" s="25" t="s">
        <v>306</v>
      </c>
      <c r="U168" s="25" t="s">
        <v>308</v>
      </c>
      <c r="V168" s="25" t="s">
        <v>306</v>
      </c>
      <c r="W168" s="25" t="s">
        <v>306</v>
      </c>
      <c r="X168" s="25" t="s">
        <v>307</v>
      </c>
      <c r="Y168" s="25" t="s">
        <v>309</v>
      </c>
      <c r="Z168" s="25" t="s">
        <v>116</v>
      </c>
      <c r="AA168" s="151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09">
        <v>63</v>
      </c>
      <c r="E169" s="209">
        <v>53.5</v>
      </c>
      <c r="F169" s="209">
        <v>57.637</v>
      </c>
      <c r="G169" s="209">
        <v>49.146674075064908</v>
      </c>
      <c r="H169" s="209">
        <v>61.600000000000009</v>
      </c>
      <c r="I169" s="209">
        <v>53.8</v>
      </c>
      <c r="J169" s="210">
        <v>67.052000000000007</v>
      </c>
      <c r="K169" s="209">
        <v>53.63</v>
      </c>
      <c r="L169" s="209">
        <v>57.9</v>
      </c>
      <c r="M169" s="209">
        <v>63.49</v>
      </c>
      <c r="N169" s="209">
        <v>50.4</v>
      </c>
      <c r="O169" s="209">
        <v>53.1</v>
      </c>
      <c r="P169" s="211">
        <v>54.7</v>
      </c>
      <c r="Q169" s="209">
        <v>60.6</v>
      </c>
      <c r="R169" s="209">
        <v>56.9</v>
      </c>
      <c r="S169" s="209">
        <v>55.78</v>
      </c>
      <c r="T169" s="210">
        <v>41</v>
      </c>
      <c r="U169" s="209">
        <v>56.6</v>
      </c>
      <c r="V169" s="209">
        <v>61.84429999999999</v>
      </c>
      <c r="W169" s="210">
        <v>38.6</v>
      </c>
      <c r="X169" s="209">
        <v>58.207524291154563</v>
      </c>
      <c r="Y169" s="209">
        <v>57.837000000000003</v>
      </c>
      <c r="Z169" s="209">
        <v>58.58</v>
      </c>
      <c r="AA169" s="212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>
        <v>1</v>
      </c>
    </row>
    <row r="170" spans="1:65">
      <c r="A170" s="29"/>
      <c r="B170" s="19">
        <v>1</v>
      </c>
      <c r="C170" s="9">
        <v>2</v>
      </c>
      <c r="D170" s="215">
        <v>62</v>
      </c>
      <c r="E170" s="215">
        <v>49.9</v>
      </c>
      <c r="F170" s="215">
        <v>56.856999999999999</v>
      </c>
      <c r="G170" s="215">
        <v>48.591332888444946</v>
      </c>
      <c r="H170" s="215">
        <v>61.70000000000001</v>
      </c>
      <c r="I170" s="215">
        <v>54.1</v>
      </c>
      <c r="J170" s="216">
        <v>67.754999999999995</v>
      </c>
      <c r="K170" s="215">
        <v>53.7</v>
      </c>
      <c r="L170" s="215">
        <v>57.4</v>
      </c>
      <c r="M170" s="215">
        <v>62.7</v>
      </c>
      <c r="N170" s="215">
        <v>57.8</v>
      </c>
      <c r="O170" s="215">
        <v>53.6</v>
      </c>
      <c r="P170" s="215">
        <v>57.1</v>
      </c>
      <c r="Q170" s="215">
        <v>58.1</v>
      </c>
      <c r="R170" s="215">
        <v>55.6</v>
      </c>
      <c r="S170" s="215">
        <v>56.47</v>
      </c>
      <c r="T170" s="216">
        <v>42.2</v>
      </c>
      <c r="U170" s="215">
        <v>56.85</v>
      </c>
      <c r="V170" s="215">
        <v>56.783799999999999</v>
      </c>
      <c r="W170" s="216">
        <v>37.299999999999997</v>
      </c>
      <c r="X170" s="215">
        <v>55.66311162066328</v>
      </c>
      <c r="Y170" s="215">
        <v>56.957999999999998</v>
      </c>
      <c r="Z170" s="215">
        <v>56.48</v>
      </c>
      <c r="AA170" s="212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28</v>
      </c>
    </row>
    <row r="171" spans="1:65">
      <c r="A171" s="29"/>
      <c r="B171" s="19">
        <v>1</v>
      </c>
      <c r="C171" s="9">
        <v>3</v>
      </c>
      <c r="D171" s="215">
        <v>63</v>
      </c>
      <c r="E171" s="215">
        <v>52.8</v>
      </c>
      <c r="F171" s="215">
        <v>56.192999999999998</v>
      </c>
      <c r="G171" s="215">
        <v>49.473601970493078</v>
      </c>
      <c r="H171" s="215">
        <v>60.1</v>
      </c>
      <c r="I171" s="215">
        <v>53.6</v>
      </c>
      <c r="J171" s="216">
        <v>67.88</v>
      </c>
      <c r="K171" s="215">
        <v>54.2</v>
      </c>
      <c r="L171" s="215">
        <v>58.8</v>
      </c>
      <c r="M171" s="215">
        <v>63.42</v>
      </c>
      <c r="N171" s="215">
        <v>56.4</v>
      </c>
      <c r="O171" s="215">
        <v>53.3</v>
      </c>
      <c r="P171" s="215">
        <v>58</v>
      </c>
      <c r="Q171" s="215">
        <v>55.7</v>
      </c>
      <c r="R171" s="215">
        <v>58</v>
      </c>
      <c r="S171" s="215">
        <v>50.46</v>
      </c>
      <c r="T171" s="216">
        <v>39.700000000000003</v>
      </c>
      <c r="U171" s="215">
        <v>52.39</v>
      </c>
      <c r="V171" s="215">
        <v>55.207799999999999</v>
      </c>
      <c r="W171" s="216">
        <v>37.4</v>
      </c>
      <c r="X171" s="215">
        <v>55.55301176978908</v>
      </c>
      <c r="Y171" s="215">
        <v>56.933999999999997</v>
      </c>
      <c r="Z171" s="215">
        <v>53.31</v>
      </c>
      <c r="AA171" s="212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16</v>
      </c>
    </row>
    <row r="172" spans="1:65">
      <c r="A172" s="29"/>
      <c r="B172" s="19">
        <v>1</v>
      </c>
      <c r="C172" s="9">
        <v>4</v>
      </c>
      <c r="D172" s="215">
        <v>64</v>
      </c>
      <c r="E172" s="215">
        <v>51.3</v>
      </c>
      <c r="F172" s="215">
        <v>57.497999999999998</v>
      </c>
      <c r="G172" s="215">
        <v>49.479164776590281</v>
      </c>
      <c r="H172" s="215">
        <v>63.2</v>
      </c>
      <c r="I172" s="215">
        <v>52.9</v>
      </c>
      <c r="J172" s="216">
        <v>67.813999999999993</v>
      </c>
      <c r="K172" s="215">
        <v>53.7</v>
      </c>
      <c r="L172" s="215">
        <v>58.1</v>
      </c>
      <c r="M172" s="217">
        <v>60.3</v>
      </c>
      <c r="N172" s="215">
        <v>49.6</v>
      </c>
      <c r="O172" s="215">
        <v>53.6</v>
      </c>
      <c r="P172" s="215">
        <v>56.6</v>
      </c>
      <c r="Q172" s="215">
        <v>53.4</v>
      </c>
      <c r="R172" s="215">
        <v>55.7</v>
      </c>
      <c r="S172" s="215">
        <v>50.83</v>
      </c>
      <c r="T172" s="216">
        <v>41.7</v>
      </c>
      <c r="U172" s="215">
        <v>52.5</v>
      </c>
      <c r="V172" s="215">
        <v>51.968299999999999</v>
      </c>
      <c r="W172" s="216">
        <v>38.1</v>
      </c>
      <c r="X172" s="215">
        <v>57.57312650911954</v>
      </c>
      <c r="Y172" s="215">
        <v>57.231000000000002</v>
      </c>
      <c r="Z172" s="215">
        <v>53.84</v>
      </c>
      <c r="AA172" s="212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56.152959669508519</v>
      </c>
    </row>
    <row r="173" spans="1:65">
      <c r="A173" s="29"/>
      <c r="B173" s="19">
        <v>1</v>
      </c>
      <c r="C173" s="9">
        <v>5</v>
      </c>
      <c r="D173" s="215">
        <v>63</v>
      </c>
      <c r="E173" s="215">
        <v>50.1</v>
      </c>
      <c r="F173" s="215">
        <v>56.52</v>
      </c>
      <c r="G173" s="215">
        <v>48.777650734114125</v>
      </c>
      <c r="H173" s="215">
        <v>65</v>
      </c>
      <c r="I173" s="217">
        <v>60.4</v>
      </c>
      <c r="J173" s="216">
        <v>67.019000000000005</v>
      </c>
      <c r="K173" s="215">
        <v>53.8</v>
      </c>
      <c r="L173" s="215">
        <v>59.1</v>
      </c>
      <c r="M173" s="215">
        <v>62.909999999999989</v>
      </c>
      <c r="N173" s="215">
        <v>52.5</v>
      </c>
      <c r="O173" s="215">
        <v>54.1</v>
      </c>
      <c r="P173" s="215">
        <v>56.7</v>
      </c>
      <c r="Q173" s="215">
        <v>56.5</v>
      </c>
      <c r="R173" s="215">
        <v>55.6</v>
      </c>
      <c r="S173" s="215">
        <v>52.07</v>
      </c>
      <c r="T173" s="216">
        <v>42.7</v>
      </c>
      <c r="U173" s="215">
        <v>52.77</v>
      </c>
      <c r="V173" s="215">
        <v>55.546900000000001</v>
      </c>
      <c r="W173" s="216">
        <v>37.9</v>
      </c>
      <c r="X173" s="215">
        <v>56.746077494094195</v>
      </c>
      <c r="Y173" s="215">
        <v>57.683</v>
      </c>
      <c r="Z173" s="215">
        <v>52.28</v>
      </c>
      <c r="AA173" s="212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83</v>
      </c>
    </row>
    <row r="174" spans="1:65">
      <c r="A174" s="29"/>
      <c r="B174" s="19">
        <v>1</v>
      </c>
      <c r="C174" s="9">
        <v>6</v>
      </c>
      <c r="D174" s="215">
        <v>64</v>
      </c>
      <c r="E174" s="215">
        <v>52.5</v>
      </c>
      <c r="F174" s="215">
        <v>57.459000000000003</v>
      </c>
      <c r="G174" s="215">
        <v>49.482132978572828</v>
      </c>
      <c r="H174" s="215">
        <v>61.199999999999996</v>
      </c>
      <c r="I174" s="215">
        <v>54.8</v>
      </c>
      <c r="J174" s="216">
        <v>67.968999999999994</v>
      </c>
      <c r="K174" s="215">
        <v>54.27</v>
      </c>
      <c r="L174" s="215">
        <v>58.9</v>
      </c>
      <c r="M174" s="215">
        <v>62.949999999999996</v>
      </c>
      <c r="N174" s="215">
        <v>59.1</v>
      </c>
      <c r="O174" s="215">
        <v>54.1</v>
      </c>
      <c r="P174" s="215">
        <v>56.9</v>
      </c>
      <c r="Q174" s="215">
        <v>56.5</v>
      </c>
      <c r="R174" s="215">
        <v>56.3</v>
      </c>
      <c r="S174" s="215">
        <v>52.39</v>
      </c>
      <c r="T174" s="216">
        <v>41.9</v>
      </c>
      <c r="U174" s="215">
        <v>55.66</v>
      </c>
      <c r="V174" s="215">
        <v>62.676200000000009</v>
      </c>
      <c r="W174" s="216">
        <v>37.4</v>
      </c>
      <c r="X174" s="215">
        <v>57.589451232921405</v>
      </c>
      <c r="Y174" s="215">
        <v>56.613999999999997</v>
      </c>
      <c r="Z174" s="215">
        <v>47.5</v>
      </c>
      <c r="AA174" s="212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8"/>
    </row>
    <row r="175" spans="1:65">
      <c r="A175" s="29"/>
      <c r="B175" s="20" t="s">
        <v>273</v>
      </c>
      <c r="C175" s="12"/>
      <c r="D175" s="219">
        <v>63.166666666666664</v>
      </c>
      <c r="E175" s="219">
        <v>51.683333333333337</v>
      </c>
      <c r="F175" s="219">
        <v>57.027333333333331</v>
      </c>
      <c r="G175" s="219">
        <v>49.158426237213355</v>
      </c>
      <c r="H175" s="219">
        <v>62.133333333333333</v>
      </c>
      <c r="I175" s="219">
        <v>54.933333333333337</v>
      </c>
      <c r="J175" s="219">
        <v>67.581499999999991</v>
      </c>
      <c r="K175" s="219">
        <v>53.883333333333333</v>
      </c>
      <c r="L175" s="219">
        <v>58.366666666666667</v>
      </c>
      <c r="M175" s="219">
        <v>62.62833333333333</v>
      </c>
      <c r="N175" s="219">
        <v>54.300000000000004</v>
      </c>
      <c r="O175" s="219">
        <v>53.633333333333333</v>
      </c>
      <c r="P175" s="219">
        <v>56.666666666666664</v>
      </c>
      <c r="Q175" s="219">
        <v>56.800000000000004</v>
      </c>
      <c r="R175" s="219">
        <v>56.35</v>
      </c>
      <c r="S175" s="219">
        <v>53</v>
      </c>
      <c r="T175" s="219">
        <v>41.533333333333339</v>
      </c>
      <c r="U175" s="219">
        <v>54.461666666666666</v>
      </c>
      <c r="V175" s="219">
        <v>57.33788333333333</v>
      </c>
      <c r="W175" s="219">
        <v>37.783333333333339</v>
      </c>
      <c r="X175" s="219">
        <v>56.888717152957014</v>
      </c>
      <c r="Y175" s="219">
        <v>57.209499999999991</v>
      </c>
      <c r="Z175" s="219">
        <v>53.664999999999999</v>
      </c>
      <c r="AA175" s="212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3" t="s">
        <v>274</v>
      </c>
      <c r="C176" s="28"/>
      <c r="D176" s="215">
        <v>63</v>
      </c>
      <c r="E176" s="215">
        <v>51.9</v>
      </c>
      <c r="F176" s="215">
        <v>57.158000000000001</v>
      </c>
      <c r="G176" s="215">
        <v>49.310138022778993</v>
      </c>
      <c r="H176" s="215">
        <v>61.650000000000006</v>
      </c>
      <c r="I176" s="215">
        <v>53.95</v>
      </c>
      <c r="J176" s="215">
        <v>67.784499999999994</v>
      </c>
      <c r="K176" s="215">
        <v>53.75</v>
      </c>
      <c r="L176" s="215">
        <v>58.45</v>
      </c>
      <c r="M176" s="215">
        <v>62.929999999999993</v>
      </c>
      <c r="N176" s="215">
        <v>54.45</v>
      </c>
      <c r="O176" s="215">
        <v>53.6</v>
      </c>
      <c r="P176" s="215">
        <v>56.8</v>
      </c>
      <c r="Q176" s="215">
        <v>56.5</v>
      </c>
      <c r="R176" s="215">
        <v>56</v>
      </c>
      <c r="S176" s="215">
        <v>52.230000000000004</v>
      </c>
      <c r="T176" s="215">
        <v>41.8</v>
      </c>
      <c r="U176" s="215">
        <v>54.215000000000003</v>
      </c>
      <c r="V176" s="215">
        <v>56.165350000000004</v>
      </c>
      <c r="W176" s="215">
        <v>37.65</v>
      </c>
      <c r="X176" s="215">
        <v>57.159602001606871</v>
      </c>
      <c r="Y176" s="215">
        <v>57.094499999999996</v>
      </c>
      <c r="Z176" s="215">
        <v>53.575000000000003</v>
      </c>
      <c r="AA176" s="212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275</v>
      </c>
      <c r="C177" s="28"/>
      <c r="D177" s="220">
        <v>0.752772652709081</v>
      </c>
      <c r="E177" s="220">
        <v>1.4864947583717427</v>
      </c>
      <c r="F177" s="220">
        <v>0.59364456256809683</v>
      </c>
      <c r="G177" s="220">
        <v>0.39337462327522538</v>
      </c>
      <c r="H177" s="220">
        <v>1.7224014243685077</v>
      </c>
      <c r="I177" s="220">
        <v>2.7493029419594097</v>
      </c>
      <c r="J177" s="220">
        <v>0.4289973193389382</v>
      </c>
      <c r="K177" s="220">
        <v>0.27861562530961348</v>
      </c>
      <c r="L177" s="220">
        <v>0.66833125519211423</v>
      </c>
      <c r="M177" s="220">
        <v>1.181379137561972</v>
      </c>
      <c r="N177" s="220">
        <v>4.0059955067373698</v>
      </c>
      <c r="O177" s="220">
        <v>0.40824829046386374</v>
      </c>
      <c r="P177" s="220">
        <v>1.0856641592438541</v>
      </c>
      <c r="Q177" s="220">
        <v>2.4116384471972587</v>
      </c>
      <c r="R177" s="220">
        <v>0.95655632348544861</v>
      </c>
      <c r="S177" s="220">
        <v>2.5364069074184448</v>
      </c>
      <c r="T177" s="220">
        <v>1.0595596569644705</v>
      </c>
      <c r="U177" s="220">
        <v>2.1313978198981687</v>
      </c>
      <c r="V177" s="220">
        <v>4.1398001359566461</v>
      </c>
      <c r="W177" s="220">
        <v>0.5115336417740951</v>
      </c>
      <c r="X177" s="220">
        <v>1.0959252300299014</v>
      </c>
      <c r="Y177" s="220">
        <v>0.47163407425672915</v>
      </c>
      <c r="Z177" s="220">
        <v>3.7990406683793201</v>
      </c>
      <c r="AA177" s="221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3"/>
    </row>
    <row r="178" spans="1:65">
      <c r="A178" s="29"/>
      <c r="B178" s="3" t="s">
        <v>86</v>
      </c>
      <c r="C178" s="28"/>
      <c r="D178" s="13">
        <v>1.1917245161621336E-2</v>
      </c>
      <c r="E178" s="13">
        <v>2.8761588359337169E-2</v>
      </c>
      <c r="F178" s="13">
        <v>1.0409825041233389E-2</v>
      </c>
      <c r="G178" s="13">
        <v>8.0021809766041164E-3</v>
      </c>
      <c r="H178" s="13">
        <v>2.7721052967304309E-2</v>
      </c>
      <c r="I178" s="13">
        <v>5.0047990448290225E-2</v>
      </c>
      <c r="J178" s="13">
        <v>6.3478513992577595E-3</v>
      </c>
      <c r="K178" s="13">
        <v>5.1707199253253353E-3</v>
      </c>
      <c r="L178" s="13">
        <v>1.1450564052406298E-2</v>
      </c>
      <c r="M178" s="13">
        <v>1.8863333489559656E-2</v>
      </c>
      <c r="N178" s="13">
        <v>7.3775239534758189E-2</v>
      </c>
      <c r="O178" s="13">
        <v>7.6118388526512813E-3</v>
      </c>
      <c r="P178" s="13">
        <v>1.9158779280773894E-2</v>
      </c>
      <c r="Q178" s="13">
        <v>4.2458423366148919E-2</v>
      </c>
      <c r="R178" s="13">
        <v>1.697526749752349E-2</v>
      </c>
      <c r="S178" s="13">
        <v>4.7856734102234809E-2</v>
      </c>
      <c r="T178" s="13">
        <v>2.5511067182130105E-2</v>
      </c>
      <c r="U178" s="13">
        <v>3.9135743548639752E-2</v>
      </c>
      <c r="V178" s="13">
        <v>7.2200086492379759E-2</v>
      </c>
      <c r="W178" s="13">
        <v>1.353860542851597E-2</v>
      </c>
      <c r="X178" s="13">
        <v>1.9264368839312741E-2</v>
      </c>
      <c r="Y178" s="13">
        <v>8.243981755770095E-3</v>
      </c>
      <c r="Z178" s="13">
        <v>7.0791776174029999E-2</v>
      </c>
      <c r="AA178" s="151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276</v>
      </c>
      <c r="C179" s="28"/>
      <c r="D179" s="13">
        <v>0.12490360327287675</v>
      </c>
      <c r="E179" s="13">
        <v>-7.9597342018682959E-2</v>
      </c>
      <c r="F179" s="13">
        <v>1.5571283668233793E-2</v>
      </c>
      <c r="G179" s="13">
        <v>-0.12456215083696198</v>
      </c>
      <c r="H179" s="13">
        <v>0.10650148628002243</v>
      </c>
      <c r="I179" s="13">
        <v>-2.1719715992769784E-2</v>
      </c>
      <c r="J179" s="13">
        <v>0.20352516408315435</v>
      </c>
      <c r="K179" s="13">
        <v>-4.0418641324218796E-2</v>
      </c>
      <c r="L179" s="13">
        <v>3.9422801757682091E-2</v>
      </c>
      <c r="M179" s="13">
        <v>0.11531669393627686</v>
      </c>
      <c r="N179" s="13">
        <v>-3.2998432859357996E-2</v>
      </c>
      <c r="O179" s="13">
        <v>-4.4870766403135143E-2</v>
      </c>
      <c r="P179" s="13">
        <v>9.1483512210503992E-3</v>
      </c>
      <c r="Q179" s="13">
        <v>1.1522817929805917E-2</v>
      </c>
      <c r="R179" s="13">
        <v>3.5089927877565152E-3</v>
      </c>
      <c r="S179" s="13">
        <v>-5.6149483269723355E-2</v>
      </c>
      <c r="T179" s="13">
        <v>-0.26035362022268882</v>
      </c>
      <c r="U179" s="13">
        <v>-3.0119391974992138E-2</v>
      </c>
      <c r="V179" s="13">
        <v>2.1101713441263881E-2</v>
      </c>
      <c r="W179" s="13">
        <v>-0.3271354964064348</v>
      </c>
      <c r="X179" s="13">
        <v>1.3102737376245788E-2</v>
      </c>
      <c r="Y179" s="13">
        <v>1.8815398809070905E-2</v>
      </c>
      <c r="Z179" s="13">
        <v>-4.4306830559805777E-2</v>
      </c>
      <c r="AA179" s="151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277</v>
      </c>
      <c r="C180" s="46"/>
      <c r="D180" s="44">
        <v>1.86</v>
      </c>
      <c r="E180" s="44">
        <v>1.28</v>
      </c>
      <c r="F180" s="44">
        <v>0.19</v>
      </c>
      <c r="G180" s="44">
        <v>1.97</v>
      </c>
      <c r="H180" s="44">
        <v>1.58</v>
      </c>
      <c r="I180" s="44">
        <v>0.39</v>
      </c>
      <c r="J180" s="44">
        <v>3.07</v>
      </c>
      <c r="K180" s="44">
        <v>0.67</v>
      </c>
      <c r="L180" s="44">
        <v>0.55000000000000004</v>
      </c>
      <c r="M180" s="44">
        <v>1.72</v>
      </c>
      <c r="N180" s="44">
        <v>0.56000000000000005</v>
      </c>
      <c r="O180" s="44">
        <v>0.74</v>
      </c>
      <c r="P180" s="44">
        <v>0.09</v>
      </c>
      <c r="Q180" s="44">
        <v>0.12</v>
      </c>
      <c r="R180" s="44">
        <v>0</v>
      </c>
      <c r="S180" s="44">
        <v>0.92</v>
      </c>
      <c r="T180" s="44">
        <v>4.05</v>
      </c>
      <c r="U180" s="44">
        <v>0.52</v>
      </c>
      <c r="V180" s="44">
        <v>0.27</v>
      </c>
      <c r="W180" s="44">
        <v>5.08</v>
      </c>
      <c r="X180" s="44">
        <v>0.15</v>
      </c>
      <c r="Y180" s="44">
        <v>0.23</v>
      </c>
      <c r="Z180" s="44">
        <v>0.73</v>
      </c>
      <c r="AA180" s="151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542</v>
      </c>
      <c r="BM182" s="27" t="s">
        <v>66</v>
      </c>
    </row>
    <row r="183" spans="1:65" ht="15">
      <c r="A183" s="24" t="s">
        <v>25</v>
      </c>
      <c r="B183" s="18" t="s">
        <v>110</v>
      </c>
      <c r="C183" s="15" t="s">
        <v>111</v>
      </c>
      <c r="D183" s="16" t="s">
        <v>236</v>
      </c>
      <c r="E183" s="17" t="s">
        <v>236</v>
      </c>
      <c r="F183" s="17" t="s">
        <v>236</v>
      </c>
      <c r="G183" s="17" t="s">
        <v>236</v>
      </c>
      <c r="H183" s="17" t="s">
        <v>236</v>
      </c>
      <c r="I183" s="17" t="s">
        <v>236</v>
      </c>
      <c r="J183" s="17" t="s">
        <v>236</v>
      </c>
      <c r="K183" s="17" t="s">
        <v>236</v>
      </c>
      <c r="L183" s="17" t="s">
        <v>236</v>
      </c>
      <c r="M183" s="17" t="s">
        <v>236</v>
      </c>
      <c r="N183" s="17" t="s">
        <v>236</v>
      </c>
      <c r="O183" s="17" t="s">
        <v>236</v>
      </c>
      <c r="P183" s="17" t="s">
        <v>236</v>
      </c>
      <c r="Q183" s="17" t="s">
        <v>236</v>
      </c>
      <c r="R183" s="17" t="s">
        <v>236</v>
      </c>
      <c r="S183" s="17" t="s">
        <v>236</v>
      </c>
      <c r="T183" s="17" t="s">
        <v>236</v>
      </c>
      <c r="U183" s="17" t="s">
        <v>236</v>
      </c>
      <c r="V183" s="17" t="s">
        <v>236</v>
      </c>
      <c r="W183" s="17" t="s">
        <v>236</v>
      </c>
      <c r="X183" s="17" t="s">
        <v>236</v>
      </c>
      <c r="Y183" s="17" t="s">
        <v>236</v>
      </c>
      <c r="Z183" s="17" t="s">
        <v>236</v>
      </c>
      <c r="AA183" s="17" t="s">
        <v>236</v>
      </c>
      <c r="AB183" s="151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237</v>
      </c>
      <c r="C184" s="9" t="s">
        <v>237</v>
      </c>
      <c r="D184" s="149" t="s">
        <v>239</v>
      </c>
      <c r="E184" s="150" t="s">
        <v>241</v>
      </c>
      <c r="F184" s="150" t="s">
        <v>242</v>
      </c>
      <c r="G184" s="150" t="s">
        <v>243</v>
      </c>
      <c r="H184" s="150" t="s">
        <v>244</v>
      </c>
      <c r="I184" s="150" t="s">
        <v>245</v>
      </c>
      <c r="J184" s="150" t="s">
        <v>246</v>
      </c>
      <c r="K184" s="150" t="s">
        <v>248</v>
      </c>
      <c r="L184" s="150" t="s">
        <v>249</v>
      </c>
      <c r="M184" s="150" t="s">
        <v>250</v>
      </c>
      <c r="N184" s="150" t="s">
        <v>251</v>
      </c>
      <c r="O184" s="150" t="s">
        <v>252</v>
      </c>
      <c r="P184" s="150" t="s">
        <v>253</v>
      </c>
      <c r="Q184" s="150" t="s">
        <v>254</v>
      </c>
      <c r="R184" s="150" t="s">
        <v>255</v>
      </c>
      <c r="S184" s="150" t="s">
        <v>257</v>
      </c>
      <c r="T184" s="150" t="s">
        <v>258</v>
      </c>
      <c r="U184" s="150" t="s">
        <v>259</v>
      </c>
      <c r="V184" s="150" t="s">
        <v>260</v>
      </c>
      <c r="W184" s="150" t="s">
        <v>261</v>
      </c>
      <c r="X184" s="150" t="s">
        <v>263</v>
      </c>
      <c r="Y184" s="150" t="s">
        <v>264</v>
      </c>
      <c r="Z184" s="150" t="s">
        <v>265</v>
      </c>
      <c r="AA184" s="150" t="s">
        <v>266</v>
      </c>
      <c r="AB184" s="151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281</v>
      </c>
      <c r="E185" s="11" t="s">
        <v>280</v>
      </c>
      <c r="F185" s="11" t="s">
        <v>280</v>
      </c>
      <c r="G185" s="11" t="s">
        <v>280</v>
      </c>
      <c r="H185" s="11" t="s">
        <v>280</v>
      </c>
      <c r="I185" s="11" t="s">
        <v>305</v>
      </c>
      <c r="J185" s="11" t="s">
        <v>280</v>
      </c>
      <c r="K185" s="11" t="s">
        <v>305</v>
      </c>
      <c r="L185" s="11" t="s">
        <v>305</v>
      </c>
      <c r="M185" s="11" t="s">
        <v>281</v>
      </c>
      <c r="N185" s="11" t="s">
        <v>280</v>
      </c>
      <c r="O185" s="11" t="s">
        <v>280</v>
      </c>
      <c r="P185" s="11" t="s">
        <v>280</v>
      </c>
      <c r="Q185" s="11" t="s">
        <v>280</v>
      </c>
      <c r="R185" s="11" t="s">
        <v>280</v>
      </c>
      <c r="S185" s="11" t="s">
        <v>280</v>
      </c>
      <c r="T185" s="11" t="s">
        <v>280</v>
      </c>
      <c r="U185" s="11" t="s">
        <v>281</v>
      </c>
      <c r="V185" s="11" t="s">
        <v>305</v>
      </c>
      <c r="W185" s="11" t="s">
        <v>281</v>
      </c>
      <c r="X185" s="11" t="s">
        <v>280</v>
      </c>
      <c r="Y185" s="11" t="s">
        <v>305</v>
      </c>
      <c r="Z185" s="11" t="s">
        <v>281</v>
      </c>
      <c r="AA185" s="11" t="s">
        <v>280</v>
      </c>
      <c r="AB185" s="151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5" t="s">
        <v>306</v>
      </c>
      <c r="E186" s="25" t="s">
        <v>306</v>
      </c>
      <c r="F186" s="25" t="s">
        <v>272</v>
      </c>
      <c r="G186" s="25" t="s">
        <v>307</v>
      </c>
      <c r="H186" s="25" t="s">
        <v>308</v>
      </c>
      <c r="I186" s="25" t="s">
        <v>306</v>
      </c>
      <c r="J186" s="25" t="s">
        <v>306</v>
      </c>
      <c r="K186" s="25" t="s">
        <v>308</v>
      </c>
      <c r="L186" s="25" t="s">
        <v>307</v>
      </c>
      <c r="M186" s="25" t="s">
        <v>307</v>
      </c>
      <c r="N186" s="25" t="s">
        <v>306</v>
      </c>
      <c r="O186" s="25" t="s">
        <v>306</v>
      </c>
      <c r="P186" s="25" t="s">
        <v>306</v>
      </c>
      <c r="Q186" s="25" t="s">
        <v>306</v>
      </c>
      <c r="R186" s="25" t="s">
        <v>306</v>
      </c>
      <c r="S186" s="25" t="s">
        <v>310</v>
      </c>
      <c r="T186" s="25" t="s">
        <v>306</v>
      </c>
      <c r="U186" s="25" t="s">
        <v>307</v>
      </c>
      <c r="V186" s="25" t="s">
        <v>308</v>
      </c>
      <c r="W186" s="25" t="s">
        <v>306</v>
      </c>
      <c r="X186" s="25" t="s">
        <v>306</v>
      </c>
      <c r="Y186" s="25" t="s">
        <v>307</v>
      </c>
      <c r="Z186" s="25" t="s">
        <v>309</v>
      </c>
      <c r="AA186" s="25" t="s">
        <v>116</v>
      </c>
      <c r="AB186" s="151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3</v>
      </c>
    </row>
    <row r="187" spans="1:65">
      <c r="A187" s="29"/>
      <c r="B187" s="18">
        <v>1</v>
      </c>
      <c r="C187" s="14">
        <v>1</v>
      </c>
      <c r="D187" s="21">
        <v>2</v>
      </c>
      <c r="E187" s="145">
        <v>2</v>
      </c>
      <c r="F187" s="21">
        <v>2.1</v>
      </c>
      <c r="G187" s="145">
        <v>1.9</v>
      </c>
      <c r="H187" s="21">
        <v>2.0462132392045596</v>
      </c>
      <c r="I187" s="21">
        <v>2</v>
      </c>
      <c r="J187" s="21">
        <v>2</v>
      </c>
      <c r="K187" s="21">
        <v>2.0699999999999998</v>
      </c>
      <c r="L187" s="145">
        <v>2.2000000000000002</v>
      </c>
      <c r="M187" s="21">
        <v>2</v>
      </c>
      <c r="N187" s="21">
        <v>2</v>
      </c>
      <c r="O187" s="21">
        <v>2</v>
      </c>
      <c r="P187" s="21">
        <v>2</v>
      </c>
      <c r="Q187" s="21">
        <v>2.2000000000000002</v>
      </c>
      <c r="R187" s="145">
        <v>1.9</v>
      </c>
      <c r="S187" s="21">
        <v>2.1</v>
      </c>
      <c r="T187" s="21">
        <v>2.02</v>
      </c>
      <c r="U187" s="145">
        <v>2.2000000000000002</v>
      </c>
      <c r="V187" s="21">
        <v>2</v>
      </c>
      <c r="W187" s="145">
        <v>5.1055000000000001</v>
      </c>
      <c r="X187" s="145">
        <v>1.69</v>
      </c>
      <c r="Y187" s="21">
        <v>2.0367107116230341</v>
      </c>
      <c r="Z187" s="145" t="s">
        <v>103</v>
      </c>
      <c r="AA187" s="21">
        <v>2.2000000000000002</v>
      </c>
      <c r="AB187" s="151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2</v>
      </c>
      <c r="E188" s="146">
        <v>1.9</v>
      </c>
      <c r="F188" s="11">
        <v>2.1</v>
      </c>
      <c r="G188" s="146">
        <v>2</v>
      </c>
      <c r="H188" s="11">
        <v>2.0250565957364119</v>
      </c>
      <c r="I188" s="11">
        <v>1.9</v>
      </c>
      <c r="J188" s="11">
        <v>2</v>
      </c>
      <c r="K188" s="11">
        <v>2.0299999999999998</v>
      </c>
      <c r="L188" s="146">
        <v>2</v>
      </c>
      <c r="M188" s="11">
        <v>2</v>
      </c>
      <c r="N188" s="11">
        <v>2.1</v>
      </c>
      <c r="O188" s="11">
        <v>2.1</v>
      </c>
      <c r="P188" s="11">
        <v>2</v>
      </c>
      <c r="Q188" s="11">
        <v>2.1</v>
      </c>
      <c r="R188" s="146">
        <v>1.9</v>
      </c>
      <c r="S188" s="11">
        <v>2.1</v>
      </c>
      <c r="T188" s="11">
        <v>2.1</v>
      </c>
      <c r="U188" s="146">
        <v>2.2999999999999998</v>
      </c>
      <c r="V188" s="11">
        <v>2</v>
      </c>
      <c r="W188" s="11"/>
      <c r="X188" s="146">
        <v>1.73</v>
      </c>
      <c r="Y188" s="11">
        <v>2.1176251840785407</v>
      </c>
      <c r="Z188" s="146" t="s">
        <v>103</v>
      </c>
      <c r="AA188" s="11">
        <v>2.1</v>
      </c>
      <c r="AB188" s="151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3</v>
      </c>
      <c r="D189" s="11">
        <v>2</v>
      </c>
      <c r="E189" s="146">
        <v>2</v>
      </c>
      <c r="F189" s="11">
        <v>2.1</v>
      </c>
      <c r="G189" s="146">
        <v>1.9</v>
      </c>
      <c r="H189" s="11">
        <v>2.01105778058449</v>
      </c>
      <c r="I189" s="11">
        <v>2</v>
      </c>
      <c r="J189" s="11">
        <v>1.9</v>
      </c>
      <c r="K189" s="11">
        <v>2.11</v>
      </c>
      <c r="L189" s="146">
        <v>2</v>
      </c>
      <c r="M189" s="11">
        <v>2</v>
      </c>
      <c r="N189" s="11">
        <v>2.1</v>
      </c>
      <c r="O189" s="11">
        <v>2</v>
      </c>
      <c r="P189" s="11">
        <v>2</v>
      </c>
      <c r="Q189" s="11">
        <v>2</v>
      </c>
      <c r="R189" s="146">
        <v>1.9</v>
      </c>
      <c r="S189" s="11">
        <v>2</v>
      </c>
      <c r="T189" s="11">
        <v>2</v>
      </c>
      <c r="U189" s="146">
        <v>2.2000000000000002</v>
      </c>
      <c r="V189" s="11">
        <v>2</v>
      </c>
      <c r="W189" s="146">
        <v>5.4519000000000002</v>
      </c>
      <c r="X189" s="146">
        <v>1.74</v>
      </c>
      <c r="Y189" s="11">
        <v>1.9678402050605397</v>
      </c>
      <c r="Z189" s="146" t="s">
        <v>103</v>
      </c>
      <c r="AA189" s="11">
        <v>2</v>
      </c>
      <c r="AB189" s="151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2</v>
      </c>
      <c r="E190" s="146">
        <v>1.9</v>
      </c>
      <c r="F190" s="11">
        <v>2</v>
      </c>
      <c r="G190" s="146">
        <v>1.9</v>
      </c>
      <c r="H190" s="11">
        <v>2.0506554500634633</v>
      </c>
      <c r="I190" s="11">
        <v>2</v>
      </c>
      <c r="J190" s="11">
        <v>2</v>
      </c>
      <c r="K190" s="11">
        <v>2.0299999999999998</v>
      </c>
      <c r="L190" s="146">
        <v>2.1</v>
      </c>
      <c r="M190" s="11">
        <v>2</v>
      </c>
      <c r="N190" s="11">
        <v>1.9</v>
      </c>
      <c r="O190" s="11">
        <v>2</v>
      </c>
      <c r="P190" s="11">
        <v>2</v>
      </c>
      <c r="Q190" s="11">
        <v>1.9</v>
      </c>
      <c r="R190" s="146">
        <v>2.1</v>
      </c>
      <c r="S190" s="11">
        <v>2</v>
      </c>
      <c r="T190" s="11">
        <v>1.9</v>
      </c>
      <c r="U190" s="146">
        <v>2.2000000000000002</v>
      </c>
      <c r="V190" s="11">
        <v>2</v>
      </c>
      <c r="W190" s="146">
        <v>4.8559000000000001</v>
      </c>
      <c r="X190" s="146">
        <v>1.69</v>
      </c>
      <c r="Y190" s="11">
        <v>2.0349368319514238</v>
      </c>
      <c r="Z190" s="146" t="s">
        <v>103</v>
      </c>
      <c r="AA190" s="11">
        <v>2</v>
      </c>
      <c r="AB190" s="151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2.0231426522815439</v>
      </c>
    </row>
    <row r="191" spans="1:65">
      <c r="A191" s="29"/>
      <c r="B191" s="19">
        <v>1</v>
      </c>
      <c r="C191" s="9">
        <v>5</v>
      </c>
      <c r="D191" s="11">
        <v>2</v>
      </c>
      <c r="E191" s="146">
        <v>1.9</v>
      </c>
      <c r="F191" s="11">
        <v>2.1</v>
      </c>
      <c r="G191" s="146">
        <v>1.9</v>
      </c>
      <c r="H191" s="11">
        <v>1.9655379314717369</v>
      </c>
      <c r="I191" s="11">
        <v>2.1</v>
      </c>
      <c r="J191" s="11">
        <v>2.2000000000000002</v>
      </c>
      <c r="K191" s="11">
        <v>2.0099999999999998</v>
      </c>
      <c r="L191" s="146">
        <v>2.1</v>
      </c>
      <c r="M191" s="11">
        <v>2</v>
      </c>
      <c r="N191" s="11">
        <v>2</v>
      </c>
      <c r="O191" s="11">
        <v>2.1</v>
      </c>
      <c r="P191" s="11">
        <v>2</v>
      </c>
      <c r="Q191" s="11">
        <v>2</v>
      </c>
      <c r="R191" s="146">
        <v>1.9</v>
      </c>
      <c r="S191" s="11">
        <v>2</v>
      </c>
      <c r="T191" s="11">
        <v>2</v>
      </c>
      <c r="U191" s="146">
        <v>2.2000000000000002</v>
      </c>
      <c r="V191" s="11">
        <v>2</v>
      </c>
      <c r="W191" s="146">
        <v>1.5059</v>
      </c>
      <c r="X191" s="146">
        <v>1.7</v>
      </c>
      <c r="Y191" s="11">
        <v>2.1273447170063067</v>
      </c>
      <c r="Z191" s="146" t="s">
        <v>103</v>
      </c>
      <c r="AA191" s="11">
        <v>2</v>
      </c>
      <c r="AB191" s="151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84</v>
      </c>
    </row>
    <row r="192" spans="1:65">
      <c r="A192" s="29"/>
      <c r="B192" s="19">
        <v>1</v>
      </c>
      <c r="C192" s="9">
        <v>6</v>
      </c>
      <c r="D192" s="11">
        <v>2</v>
      </c>
      <c r="E192" s="146">
        <v>1.9</v>
      </c>
      <c r="F192" s="11">
        <v>2</v>
      </c>
      <c r="G192" s="146">
        <v>1.9</v>
      </c>
      <c r="H192" s="11">
        <v>1.9931716617890056</v>
      </c>
      <c r="I192" s="11">
        <v>1.9</v>
      </c>
      <c r="J192" s="11">
        <v>1.9</v>
      </c>
      <c r="K192" s="11">
        <v>2.09</v>
      </c>
      <c r="L192" s="146">
        <v>2.1</v>
      </c>
      <c r="M192" s="11">
        <v>2</v>
      </c>
      <c r="N192" s="11">
        <v>2.1</v>
      </c>
      <c r="O192" s="11">
        <v>2</v>
      </c>
      <c r="P192" s="11">
        <v>2</v>
      </c>
      <c r="Q192" s="11">
        <v>2</v>
      </c>
      <c r="R192" s="146">
        <v>1.9</v>
      </c>
      <c r="S192" s="11">
        <v>2</v>
      </c>
      <c r="T192" s="11">
        <v>2</v>
      </c>
      <c r="U192" s="146">
        <v>2.2999999999999998</v>
      </c>
      <c r="V192" s="11">
        <v>2</v>
      </c>
      <c r="W192" s="146">
        <v>7.2077</v>
      </c>
      <c r="X192" s="146">
        <v>1.73</v>
      </c>
      <c r="Y192" s="11">
        <v>2.0255443104587147</v>
      </c>
      <c r="Z192" s="146" t="s">
        <v>103</v>
      </c>
      <c r="AA192" s="147">
        <v>1.8</v>
      </c>
      <c r="AB192" s="151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29"/>
      <c r="B193" s="20" t="s">
        <v>273</v>
      </c>
      <c r="C193" s="12"/>
      <c r="D193" s="22">
        <v>2</v>
      </c>
      <c r="E193" s="22">
        <v>1.9333333333333336</v>
      </c>
      <c r="F193" s="22">
        <v>2.0666666666666669</v>
      </c>
      <c r="G193" s="22">
        <v>1.9166666666666667</v>
      </c>
      <c r="H193" s="22">
        <v>2.0152821098082776</v>
      </c>
      <c r="I193" s="22">
        <v>1.9833333333333334</v>
      </c>
      <c r="J193" s="22">
        <v>2.0000000000000004</v>
      </c>
      <c r="K193" s="22">
        <v>2.0566666666666662</v>
      </c>
      <c r="L193" s="22">
        <v>2.0833333333333335</v>
      </c>
      <c r="M193" s="22">
        <v>2</v>
      </c>
      <c r="N193" s="22">
        <v>2.0333333333333332</v>
      </c>
      <c r="O193" s="22">
        <v>2.0333333333333332</v>
      </c>
      <c r="P193" s="22">
        <v>2</v>
      </c>
      <c r="Q193" s="22">
        <v>2.0333333333333337</v>
      </c>
      <c r="R193" s="22">
        <v>1.9333333333333333</v>
      </c>
      <c r="S193" s="22">
        <v>2.0333333333333332</v>
      </c>
      <c r="T193" s="22">
        <v>2.0033333333333334</v>
      </c>
      <c r="U193" s="22">
        <v>2.2333333333333338</v>
      </c>
      <c r="V193" s="22">
        <v>2</v>
      </c>
      <c r="W193" s="22">
        <v>4.82538</v>
      </c>
      <c r="X193" s="22">
        <v>1.7133333333333332</v>
      </c>
      <c r="Y193" s="22">
        <v>2.0516669933630931</v>
      </c>
      <c r="Z193" s="22" t="s">
        <v>725</v>
      </c>
      <c r="AA193" s="22">
        <v>2.0166666666666671</v>
      </c>
      <c r="AB193" s="151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1">
        <v>2</v>
      </c>
      <c r="E194" s="11">
        <v>1.9</v>
      </c>
      <c r="F194" s="11">
        <v>2.1</v>
      </c>
      <c r="G194" s="11">
        <v>1.9</v>
      </c>
      <c r="H194" s="11">
        <v>2.018057188160451</v>
      </c>
      <c r="I194" s="11">
        <v>2</v>
      </c>
      <c r="J194" s="11">
        <v>2</v>
      </c>
      <c r="K194" s="11">
        <v>2.0499999999999998</v>
      </c>
      <c r="L194" s="11">
        <v>2.1</v>
      </c>
      <c r="M194" s="11">
        <v>2</v>
      </c>
      <c r="N194" s="11">
        <v>2.0499999999999998</v>
      </c>
      <c r="O194" s="11">
        <v>2</v>
      </c>
      <c r="P194" s="11">
        <v>2</v>
      </c>
      <c r="Q194" s="11">
        <v>2</v>
      </c>
      <c r="R194" s="11">
        <v>1.9</v>
      </c>
      <c r="S194" s="11">
        <v>2</v>
      </c>
      <c r="T194" s="11">
        <v>2</v>
      </c>
      <c r="U194" s="11">
        <v>2.2000000000000002</v>
      </c>
      <c r="V194" s="11">
        <v>2</v>
      </c>
      <c r="W194" s="11">
        <v>5.1055000000000001</v>
      </c>
      <c r="X194" s="11">
        <v>1.7149999999999999</v>
      </c>
      <c r="Y194" s="11">
        <v>2.035823771787229</v>
      </c>
      <c r="Z194" s="11" t="s">
        <v>725</v>
      </c>
      <c r="AA194" s="11">
        <v>2</v>
      </c>
      <c r="AB194" s="151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275</v>
      </c>
      <c r="C195" s="28"/>
      <c r="D195" s="23">
        <v>0</v>
      </c>
      <c r="E195" s="23">
        <v>5.1639777949432274E-2</v>
      </c>
      <c r="F195" s="23">
        <v>5.1639777949432274E-2</v>
      </c>
      <c r="G195" s="23">
        <v>4.0824829046386332E-2</v>
      </c>
      <c r="H195" s="23">
        <v>3.2510763414842804E-2</v>
      </c>
      <c r="I195" s="23">
        <v>7.5277265270908167E-2</v>
      </c>
      <c r="J195" s="23">
        <v>0.10954451150103332</v>
      </c>
      <c r="K195" s="23">
        <v>3.9327683210007035E-2</v>
      </c>
      <c r="L195" s="23">
        <v>7.5277265270908167E-2</v>
      </c>
      <c r="M195" s="23">
        <v>0</v>
      </c>
      <c r="N195" s="23">
        <v>8.1649658092772678E-2</v>
      </c>
      <c r="O195" s="23">
        <v>5.1639777949432274E-2</v>
      </c>
      <c r="P195" s="23">
        <v>0</v>
      </c>
      <c r="Q195" s="23">
        <v>0.10327955589886455</v>
      </c>
      <c r="R195" s="23">
        <v>8.1649658092772678E-2</v>
      </c>
      <c r="S195" s="23">
        <v>5.1639777949432267E-2</v>
      </c>
      <c r="T195" s="23">
        <v>6.3770421565696692E-2</v>
      </c>
      <c r="U195" s="23">
        <v>5.1639777949432045E-2</v>
      </c>
      <c r="V195" s="23">
        <v>0</v>
      </c>
      <c r="W195" s="23">
        <v>2.0716130217779583</v>
      </c>
      <c r="X195" s="23">
        <v>2.2509257354845533E-2</v>
      </c>
      <c r="Y195" s="23">
        <v>6.0482252672773865E-2</v>
      </c>
      <c r="Z195" s="23" t="s">
        <v>725</v>
      </c>
      <c r="AA195" s="23">
        <v>0.13291601358251262</v>
      </c>
      <c r="AB195" s="202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G195" s="203"/>
      <c r="BH195" s="203"/>
      <c r="BI195" s="203"/>
      <c r="BJ195" s="203"/>
      <c r="BK195" s="203"/>
      <c r="BL195" s="203"/>
      <c r="BM195" s="56"/>
    </row>
    <row r="196" spans="1:65">
      <c r="A196" s="29"/>
      <c r="B196" s="3" t="s">
        <v>86</v>
      </c>
      <c r="C196" s="28"/>
      <c r="D196" s="13">
        <v>0</v>
      </c>
      <c r="E196" s="13">
        <v>2.6710229973844275E-2</v>
      </c>
      <c r="F196" s="13">
        <v>2.4986989330370451E-2</v>
      </c>
      <c r="G196" s="13">
        <v>2.1299910806810259E-2</v>
      </c>
      <c r="H196" s="13">
        <v>1.6132115328476613E-2</v>
      </c>
      <c r="I196" s="13">
        <v>3.7954923666004114E-2</v>
      </c>
      <c r="J196" s="13">
        <v>5.4772255750516648E-2</v>
      </c>
      <c r="K196" s="13">
        <v>1.9122050183147672E-2</v>
      </c>
      <c r="L196" s="13">
        <v>3.6133087330035916E-2</v>
      </c>
      <c r="M196" s="13">
        <v>0</v>
      </c>
      <c r="N196" s="13">
        <v>4.0155569553822629E-2</v>
      </c>
      <c r="O196" s="13">
        <v>2.5396612106278169E-2</v>
      </c>
      <c r="P196" s="13">
        <v>0</v>
      </c>
      <c r="Q196" s="13">
        <v>5.0793224212556325E-2</v>
      </c>
      <c r="R196" s="13">
        <v>4.2232581772123801E-2</v>
      </c>
      <c r="S196" s="13">
        <v>2.5396612106278166E-2</v>
      </c>
      <c r="T196" s="13">
        <v>3.1832157187535785E-2</v>
      </c>
      <c r="U196" s="13">
        <v>2.3122288634074045E-2</v>
      </c>
      <c r="V196" s="13">
        <v>0</v>
      </c>
      <c r="W196" s="13">
        <v>0.42931603765464238</v>
      </c>
      <c r="X196" s="13">
        <v>1.3137698845240584E-2</v>
      </c>
      <c r="Y196" s="13">
        <v>2.9479566064291623E-2</v>
      </c>
      <c r="Z196" s="13" t="s">
        <v>725</v>
      </c>
      <c r="AA196" s="13">
        <v>6.5908767065708723E-2</v>
      </c>
      <c r="AB196" s="151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276</v>
      </c>
      <c r="C197" s="28"/>
      <c r="D197" s="13">
        <v>-1.1438962178690337E-2</v>
      </c>
      <c r="E197" s="13">
        <v>-4.4390996772733948E-2</v>
      </c>
      <c r="F197" s="13">
        <v>2.1513072415353385E-2</v>
      </c>
      <c r="G197" s="13">
        <v>-5.2629005421244934E-2</v>
      </c>
      <c r="H197" s="13">
        <v>-3.885313012605307E-3</v>
      </c>
      <c r="I197" s="13">
        <v>-1.9676970827201212E-2</v>
      </c>
      <c r="J197" s="13">
        <v>-1.1438962178690115E-2</v>
      </c>
      <c r="K197" s="13">
        <v>1.6570267226246438E-2</v>
      </c>
      <c r="L197" s="13">
        <v>2.9751081063864371E-2</v>
      </c>
      <c r="M197" s="13">
        <v>-1.1438962178690337E-2</v>
      </c>
      <c r="N197" s="13">
        <v>5.0370551183314127E-3</v>
      </c>
      <c r="O197" s="13">
        <v>5.0370551183314127E-3</v>
      </c>
      <c r="P197" s="13">
        <v>-1.1438962178690337E-2</v>
      </c>
      <c r="Q197" s="13">
        <v>5.0370551183316348E-3</v>
      </c>
      <c r="R197" s="13">
        <v>-4.4390996772734059E-2</v>
      </c>
      <c r="S197" s="13">
        <v>5.0370551183314127E-3</v>
      </c>
      <c r="T197" s="13">
        <v>-9.7913604489880957E-3</v>
      </c>
      <c r="U197" s="13">
        <v>0.10389315890046258</v>
      </c>
      <c r="V197" s="13">
        <v>-1.1438962178690337E-2</v>
      </c>
      <c r="W197" s="13">
        <v>1.3850913303410954</v>
      </c>
      <c r="X197" s="13">
        <v>-0.15313271093307812</v>
      </c>
      <c r="Y197" s="13">
        <v>1.4099026111372703E-2</v>
      </c>
      <c r="Z197" s="13" t="s">
        <v>725</v>
      </c>
      <c r="AA197" s="13">
        <v>-3.2009535301792402E-3</v>
      </c>
      <c r="AB197" s="151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277</v>
      </c>
      <c r="C198" s="46"/>
      <c r="D198" s="44">
        <v>0.43</v>
      </c>
      <c r="E198" s="44">
        <v>2.23</v>
      </c>
      <c r="F198" s="44">
        <v>1.37</v>
      </c>
      <c r="G198" s="44">
        <v>2.68</v>
      </c>
      <c r="H198" s="44">
        <v>0.02</v>
      </c>
      <c r="I198" s="44">
        <v>0.88</v>
      </c>
      <c r="J198" s="44">
        <v>0.43</v>
      </c>
      <c r="K198" s="44">
        <v>1.1000000000000001</v>
      </c>
      <c r="L198" s="44">
        <v>1.82</v>
      </c>
      <c r="M198" s="44">
        <v>0.43</v>
      </c>
      <c r="N198" s="44">
        <v>0.47</v>
      </c>
      <c r="O198" s="44">
        <v>0.47</v>
      </c>
      <c r="P198" s="44">
        <v>0.43</v>
      </c>
      <c r="Q198" s="44">
        <v>0.47</v>
      </c>
      <c r="R198" s="44">
        <v>2.23</v>
      </c>
      <c r="S198" s="44">
        <v>0.47</v>
      </c>
      <c r="T198" s="44">
        <v>0.34</v>
      </c>
      <c r="U198" s="44">
        <v>5.86</v>
      </c>
      <c r="V198" s="44">
        <v>0.43</v>
      </c>
      <c r="W198" s="44">
        <v>75.78</v>
      </c>
      <c r="X198" s="44">
        <v>8.16</v>
      </c>
      <c r="Y198" s="44">
        <v>0.96</v>
      </c>
      <c r="Z198" s="44">
        <v>13.06</v>
      </c>
      <c r="AA198" s="44">
        <v>0.02</v>
      </c>
      <c r="AB198" s="151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BM199" s="55"/>
    </row>
    <row r="200" spans="1:65" ht="15">
      <c r="B200" s="8" t="s">
        <v>543</v>
      </c>
      <c r="BM200" s="27" t="s">
        <v>66</v>
      </c>
    </row>
    <row r="201" spans="1:65" ht="15">
      <c r="A201" s="24" t="s">
        <v>51</v>
      </c>
      <c r="B201" s="18" t="s">
        <v>110</v>
      </c>
      <c r="C201" s="15" t="s">
        <v>111</v>
      </c>
      <c r="D201" s="16" t="s">
        <v>236</v>
      </c>
      <c r="E201" s="17" t="s">
        <v>236</v>
      </c>
      <c r="F201" s="17" t="s">
        <v>236</v>
      </c>
      <c r="G201" s="17" t="s">
        <v>236</v>
      </c>
      <c r="H201" s="17" t="s">
        <v>236</v>
      </c>
      <c r="I201" s="17" t="s">
        <v>236</v>
      </c>
      <c r="J201" s="17" t="s">
        <v>236</v>
      </c>
      <c r="K201" s="17" t="s">
        <v>236</v>
      </c>
      <c r="L201" s="17" t="s">
        <v>236</v>
      </c>
      <c r="M201" s="17" t="s">
        <v>236</v>
      </c>
      <c r="N201" s="17" t="s">
        <v>236</v>
      </c>
      <c r="O201" s="17" t="s">
        <v>236</v>
      </c>
      <c r="P201" s="17" t="s">
        <v>236</v>
      </c>
      <c r="Q201" s="17" t="s">
        <v>236</v>
      </c>
      <c r="R201" s="17" t="s">
        <v>236</v>
      </c>
      <c r="S201" s="17" t="s">
        <v>236</v>
      </c>
      <c r="T201" s="17" t="s">
        <v>236</v>
      </c>
      <c r="U201" s="17" t="s">
        <v>236</v>
      </c>
      <c r="V201" s="17" t="s">
        <v>236</v>
      </c>
      <c r="W201" s="17" t="s">
        <v>236</v>
      </c>
      <c r="X201" s="17" t="s">
        <v>236</v>
      </c>
      <c r="Y201" s="17" t="s">
        <v>236</v>
      </c>
      <c r="Z201" s="17" t="s">
        <v>236</v>
      </c>
      <c r="AA201" s="151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237</v>
      </c>
      <c r="C202" s="9" t="s">
        <v>237</v>
      </c>
      <c r="D202" s="149" t="s">
        <v>239</v>
      </c>
      <c r="E202" s="150" t="s">
        <v>241</v>
      </c>
      <c r="F202" s="150" t="s">
        <v>242</v>
      </c>
      <c r="G202" s="150" t="s">
        <v>243</v>
      </c>
      <c r="H202" s="150" t="s">
        <v>244</v>
      </c>
      <c r="I202" s="150" t="s">
        <v>245</v>
      </c>
      <c r="J202" s="150" t="s">
        <v>246</v>
      </c>
      <c r="K202" s="150" t="s">
        <v>247</v>
      </c>
      <c r="L202" s="150" t="s">
        <v>248</v>
      </c>
      <c r="M202" s="150" t="s">
        <v>249</v>
      </c>
      <c r="N202" s="150" t="s">
        <v>250</v>
      </c>
      <c r="O202" s="150" t="s">
        <v>251</v>
      </c>
      <c r="P202" s="150" t="s">
        <v>252</v>
      </c>
      <c r="Q202" s="150" t="s">
        <v>253</v>
      </c>
      <c r="R202" s="150" t="s">
        <v>254</v>
      </c>
      <c r="S202" s="150" t="s">
        <v>255</v>
      </c>
      <c r="T202" s="150" t="s">
        <v>257</v>
      </c>
      <c r="U202" s="150" t="s">
        <v>258</v>
      </c>
      <c r="V202" s="150" t="s">
        <v>260</v>
      </c>
      <c r="W202" s="150" t="s">
        <v>261</v>
      </c>
      <c r="X202" s="150" t="s">
        <v>263</v>
      </c>
      <c r="Y202" s="150" t="s">
        <v>264</v>
      </c>
      <c r="Z202" s="150" t="s">
        <v>265</v>
      </c>
      <c r="AA202" s="151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281</v>
      </c>
      <c r="E203" s="11" t="s">
        <v>280</v>
      </c>
      <c r="F203" s="11" t="s">
        <v>280</v>
      </c>
      <c r="G203" s="11" t="s">
        <v>281</v>
      </c>
      <c r="H203" s="11" t="s">
        <v>280</v>
      </c>
      <c r="I203" s="11" t="s">
        <v>305</v>
      </c>
      <c r="J203" s="11" t="s">
        <v>280</v>
      </c>
      <c r="K203" s="11" t="s">
        <v>281</v>
      </c>
      <c r="L203" s="11" t="s">
        <v>305</v>
      </c>
      <c r="M203" s="11" t="s">
        <v>305</v>
      </c>
      <c r="N203" s="11" t="s">
        <v>281</v>
      </c>
      <c r="O203" s="11" t="s">
        <v>280</v>
      </c>
      <c r="P203" s="11" t="s">
        <v>280</v>
      </c>
      <c r="Q203" s="11" t="s">
        <v>280</v>
      </c>
      <c r="R203" s="11" t="s">
        <v>280</v>
      </c>
      <c r="S203" s="11" t="s">
        <v>280</v>
      </c>
      <c r="T203" s="11" t="s">
        <v>281</v>
      </c>
      <c r="U203" s="11" t="s">
        <v>280</v>
      </c>
      <c r="V203" s="11" t="s">
        <v>280</v>
      </c>
      <c r="W203" s="11" t="s">
        <v>281</v>
      </c>
      <c r="X203" s="11" t="s">
        <v>281</v>
      </c>
      <c r="Y203" s="11" t="s">
        <v>305</v>
      </c>
      <c r="Z203" s="11" t="s">
        <v>281</v>
      </c>
      <c r="AA203" s="151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/>
      <c r="C204" s="9"/>
      <c r="D204" s="25" t="s">
        <v>306</v>
      </c>
      <c r="E204" s="25" t="s">
        <v>306</v>
      </c>
      <c r="F204" s="25" t="s">
        <v>272</v>
      </c>
      <c r="G204" s="25" t="s">
        <v>307</v>
      </c>
      <c r="H204" s="25" t="s">
        <v>308</v>
      </c>
      <c r="I204" s="25" t="s">
        <v>306</v>
      </c>
      <c r="J204" s="25" t="s">
        <v>306</v>
      </c>
      <c r="K204" s="25" t="s">
        <v>309</v>
      </c>
      <c r="L204" s="25" t="s">
        <v>308</v>
      </c>
      <c r="M204" s="25" t="s">
        <v>307</v>
      </c>
      <c r="N204" s="25" t="s">
        <v>307</v>
      </c>
      <c r="O204" s="25" t="s">
        <v>306</v>
      </c>
      <c r="P204" s="25" t="s">
        <v>306</v>
      </c>
      <c r="Q204" s="25" t="s">
        <v>306</v>
      </c>
      <c r="R204" s="25" t="s">
        <v>306</v>
      </c>
      <c r="S204" s="25" t="s">
        <v>306</v>
      </c>
      <c r="T204" s="25" t="s">
        <v>310</v>
      </c>
      <c r="U204" s="25" t="s">
        <v>306</v>
      </c>
      <c r="V204" s="25" t="s">
        <v>308</v>
      </c>
      <c r="W204" s="25" t="s">
        <v>306</v>
      </c>
      <c r="X204" s="25" t="s">
        <v>306</v>
      </c>
      <c r="Y204" s="25" t="s">
        <v>307</v>
      </c>
      <c r="Z204" s="25" t="s">
        <v>309</v>
      </c>
      <c r="AA204" s="151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2</v>
      </c>
    </row>
    <row r="205" spans="1:65">
      <c r="A205" s="29"/>
      <c r="B205" s="18">
        <v>1</v>
      </c>
      <c r="C205" s="14">
        <v>1</v>
      </c>
      <c r="D205" s="224">
        <v>15</v>
      </c>
      <c r="E205" s="224">
        <v>16.399999999999999</v>
      </c>
      <c r="F205" s="225">
        <v>18</v>
      </c>
      <c r="G205" s="224">
        <v>16</v>
      </c>
      <c r="H205" s="224">
        <v>15.39526092618123</v>
      </c>
      <c r="I205" s="225">
        <v>14</v>
      </c>
      <c r="J205" s="224">
        <v>16.399999999999999</v>
      </c>
      <c r="K205" s="225">
        <v>13.385</v>
      </c>
      <c r="L205" s="224">
        <v>15.7</v>
      </c>
      <c r="M205" s="224">
        <v>15</v>
      </c>
      <c r="N205" s="224">
        <v>17</v>
      </c>
      <c r="O205" s="224">
        <v>16</v>
      </c>
      <c r="P205" s="224">
        <v>17</v>
      </c>
      <c r="Q205" s="224">
        <v>16</v>
      </c>
      <c r="R205" s="224">
        <v>18</v>
      </c>
      <c r="S205" s="224">
        <v>16</v>
      </c>
      <c r="T205" s="225">
        <v>18</v>
      </c>
      <c r="U205" s="224">
        <v>16.899999999999999</v>
      </c>
      <c r="V205" s="224">
        <v>17</v>
      </c>
      <c r="W205" s="224">
        <v>14.726599999999999</v>
      </c>
      <c r="X205" s="224">
        <v>16</v>
      </c>
      <c r="Y205" s="224">
        <v>14.320198097778199</v>
      </c>
      <c r="Z205" s="224">
        <v>16.212</v>
      </c>
      <c r="AA205" s="221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  <c r="BJ205" s="222"/>
      <c r="BK205" s="222"/>
      <c r="BL205" s="222"/>
      <c r="BM205" s="226">
        <v>1</v>
      </c>
    </row>
    <row r="206" spans="1:65">
      <c r="A206" s="29"/>
      <c r="B206" s="19">
        <v>1</v>
      </c>
      <c r="C206" s="9">
        <v>2</v>
      </c>
      <c r="D206" s="220">
        <v>15</v>
      </c>
      <c r="E206" s="220">
        <v>15</v>
      </c>
      <c r="F206" s="227">
        <v>18</v>
      </c>
      <c r="G206" s="220">
        <v>16</v>
      </c>
      <c r="H206" s="220">
        <v>16.524990318653604</v>
      </c>
      <c r="I206" s="227">
        <v>14</v>
      </c>
      <c r="J206" s="220">
        <v>16.8</v>
      </c>
      <c r="K206" s="227">
        <v>14.1515</v>
      </c>
      <c r="L206" s="220">
        <v>15.7</v>
      </c>
      <c r="M206" s="220">
        <v>15</v>
      </c>
      <c r="N206" s="220">
        <v>17</v>
      </c>
      <c r="O206" s="220">
        <v>16</v>
      </c>
      <c r="P206" s="220">
        <v>18</v>
      </c>
      <c r="Q206" s="220">
        <v>15</v>
      </c>
      <c r="R206" s="220">
        <v>17</v>
      </c>
      <c r="S206" s="220">
        <v>17</v>
      </c>
      <c r="T206" s="227">
        <v>19</v>
      </c>
      <c r="U206" s="220">
        <v>17</v>
      </c>
      <c r="V206" s="220">
        <v>17</v>
      </c>
      <c r="W206" s="220">
        <v>18.037800000000001</v>
      </c>
      <c r="X206" s="220">
        <v>15</v>
      </c>
      <c r="Y206" s="220">
        <v>15.117569179667749</v>
      </c>
      <c r="Z206" s="220">
        <v>15.379</v>
      </c>
      <c r="AA206" s="221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6">
        <v>30</v>
      </c>
    </row>
    <row r="207" spans="1:65">
      <c r="A207" s="29"/>
      <c r="B207" s="19">
        <v>1</v>
      </c>
      <c r="C207" s="9">
        <v>3</v>
      </c>
      <c r="D207" s="220">
        <v>16</v>
      </c>
      <c r="E207" s="220">
        <v>16.399999999999999</v>
      </c>
      <c r="F207" s="227">
        <v>18</v>
      </c>
      <c r="G207" s="220">
        <v>16</v>
      </c>
      <c r="H207" s="220">
        <v>15.534752608322872</v>
      </c>
      <c r="I207" s="227">
        <v>16</v>
      </c>
      <c r="J207" s="220">
        <v>16.5</v>
      </c>
      <c r="K207" s="227">
        <v>14.031000000000001</v>
      </c>
      <c r="L207" s="220">
        <v>16.3</v>
      </c>
      <c r="M207" s="220">
        <v>15</v>
      </c>
      <c r="N207" s="220">
        <v>17</v>
      </c>
      <c r="O207" s="220">
        <v>16</v>
      </c>
      <c r="P207" s="220">
        <v>16</v>
      </c>
      <c r="Q207" s="220">
        <v>15</v>
      </c>
      <c r="R207" s="220">
        <v>17</v>
      </c>
      <c r="S207" s="220">
        <v>17</v>
      </c>
      <c r="T207" s="227">
        <v>18</v>
      </c>
      <c r="U207" s="220">
        <v>16.8</v>
      </c>
      <c r="V207" s="220">
        <v>15</v>
      </c>
      <c r="W207" s="220">
        <v>16.379799999999999</v>
      </c>
      <c r="X207" s="220">
        <v>17</v>
      </c>
      <c r="Y207" s="220">
        <v>14.482840406539014</v>
      </c>
      <c r="Z207" s="220">
        <v>15.418000000000001</v>
      </c>
      <c r="AA207" s="221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6">
        <v>16</v>
      </c>
    </row>
    <row r="208" spans="1:65">
      <c r="A208" s="29"/>
      <c r="B208" s="19">
        <v>1</v>
      </c>
      <c r="C208" s="9">
        <v>4</v>
      </c>
      <c r="D208" s="220">
        <v>17</v>
      </c>
      <c r="E208" s="220">
        <v>16.8</v>
      </c>
      <c r="F208" s="227">
        <v>18</v>
      </c>
      <c r="G208" s="220">
        <v>15</v>
      </c>
      <c r="H208" s="220">
        <v>16.449727535386799</v>
      </c>
      <c r="I208" s="227">
        <v>15</v>
      </c>
      <c r="J208" s="220">
        <v>16.600000000000001</v>
      </c>
      <c r="K208" s="227">
        <v>14.266999999999999</v>
      </c>
      <c r="L208" s="220">
        <v>15.7</v>
      </c>
      <c r="M208" s="220">
        <v>15</v>
      </c>
      <c r="N208" s="220">
        <v>16</v>
      </c>
      <c r="O208" s="220">
        <v>16</v>
      </c>
      <c r="P208" s="220">
        <v>17</v>
      </c>
      <c r="Q208" s="220">
        <v>16</v>
      </c>
      <c r="R208" s="220">
        <v>16</v>
      </c>
      <c r="S208" s="220">
        <v>16</v>
      </c>
      <c r="T208" s="227">
        <v>19</v>
      </c>
      <c r="U208" s="220">
        <v>16.2</v>
      </c>
      <c r="V208" s="220">
        <v>15</v>
      </c>
      <c r="W208" s="220">
        <v>15.042299999999999</v>
      </c>
      <c r="X208" s="220">
        <v>17</v>
      </c>
      <c r="Y208" s="220">
        <v>15.386229206473654</v>
      </c>
      <c r="Z208" s="220">
        <v>15.954000000000001</v>
      </c>
      <c r="AA208" s="221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6">
        <v>16.141780283753157</v>
      </c>
    </row>
    <row r="209" spans="1:65">
      <c r="A209" s="29"/>
      <c r="B209" s="19">
        <v>1</v>
      </c>
      <c r="C209" s="9">
        <v>5</v>
      </c>
      <c r="D209" s="220">
        <v>18</v>
      </c>
      <c r="E209" s="220">
        <v>16.100000000000001</v>
      </c>
      <c r="F209" s="227">
        <v>18</v>
      </c>
      <c r="G209" s="220">
        <v>16</v>
      </c>
      <c r="H209" s="220">
        <v>15.607365831756331</v>
      </c>
      <c r="I209" s="227">
        <v>15</v>
      </c>
      <c r="J209" s="229">
        <v>18.899999999999999</v>
      </c>
      <c r="K209" s="227">
        <v>13.7315</v>
      </c>
      <c r="L209" s="220">
        <v>16.7</v>
      </c>
      <c r="M209" s="220">
        <v>15</v>
      </c>
      <c r="N209" s="220">
        <v>17</v>
      </c>
      <c r="O209" s="220">
        <v>17</v>
      </c>
      <c r="P209" s="220">
        <v>17</v>
      </c>
      <c r="Q209" s="220">
        <v>16</v>
      </c>
      <c r="R209" s="220">
        <v>16</v>
      </c>
      <c r="S209" s="220">
        <v>16</v>
      </c>
      <c r="T209" s="227">
        <v>18</v>
      </c>
      <c r="U209" s="220">
        <v>16</v>
      </c>
      <c r="V209" s="220">
        <v>15</v>
      </c>
      <c r="W209" s="220">
        <v>17.5441</v>
      </c>
      <c r="X209" s="220">
        <v>16</v>
      </c>
      <c r="Y209" s="220">
        <v>15.515242021234934</v>
      </c>
      <c r="Z209" s="220">
        <v>15.898</v>
      </c>
      <c r="AA209" s="221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6">
        <v>85</v>
      </c>
    </row>
    <row r="210" spans="1:65">
      <c r="A210" s="29"/>
      <c r="B210" s="19">
        <v>1</v>
      </c>
      <c r="C210" s="9">
        <v>6</v>
      </c>
      <c r="D210" s="220">
        <v>17</v>
      </c>
      <c r="E210" s="220">
        <v>15.9</v>
      </c>
      <c r="F210" s="227">
        <v>18</v>
      </c>
      <c r="G210" s="220">
        <v>16</v>
      </c>
      <c r="H210" s="220">
        <v>15.818126632739528</v>
      </c>
      <c r="I210" s="227">
        <v>13</v>
      </c>
      <c r="J210" s="220">
        <v>16.3</v>
      </c>
      <c r="K210" s="227">
        <v>13.343</v>
      </c>
      <c r="L210" s="220">
        <v>16.3</v>
      </c>
      <c r="M210" s="220">
        <v>15</v>
      </c>
      <c r="N210" s="220">
        <v>17</v>
      </c>
      <c r="O210" s="220">
        <v>16</v>
      </c>
      <c r="P210" s="220">
        <v>17</v>
      </c>
      <c r="Q210" s="220">
        <v>17</v>
      </c>
      <c r="R210" s="220">
        <v>18</v>
      </c>
      <c r="S210" s="220">
        <v>17</v>
      </c>
      <c r="T210" s="229">
        <v>5</v>
      </c>
      <c r="U210" s="220">
        <v>17</v>
      </c>
      <c r="V210" s="220">
        <v>16</v>
      </c>
      <c r="W210" s="220">
        <v>16.0778</v>
      </c>
      <c r="X210" s="220">
        <v>16</v>
      </c>
      <c r="Y210" s="220">
        <v>15.319249583126243</v>
      </c>
      <c r="Z210" s="220">
        <v>15.002000000000001</v>
      </c>
      <c r="AA210" s="221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/>
    </row>
    <row r="211" spans="1:65">
      <c r="A211" s="29"/>
      <c r="B211" s="20" t="s">
        <v>273</v>
      </c>
      <c r="C211" s="12"/>
      <c r="D211" s="228">
        <v>16.333333333333332</v>
      </c>
      <c r="E211" s="228">
        <v>16.099999999999998</v>
      </c>
      <c r="F211" s="228">
        <v>18</v>
      </c>
      <c r="G211" s="228">
        <v>15.833333333333334</v>
      </c>
      <c r="H211" s="228">
        <v>15.888370642173394</v>
      </c>
      <c r="I211" s="228">
        <v>14.5</v>
      </c>
      <c r="J211" s="228">
        <v>16.916666666666668</v>
      </c>
      <c r="K211" s="228">
        <v>13.818166666666668</v>
      </c>
      <c r="L211" s="228">
        <v>16.066666666666666</v>
      </c>
      <c r="M211" s="228">
        <v>15</v>
      </c>
      <c r="N211" s="228">
        <v>16.833333333333332</v>
      </c>
      <c r="O211" s="228">
        <v>16.166666666666668</v>
      </c>
      <c r="P211" s="228">
        <v>17</v>
      </c>
      <c r="Q211" s="228">
        <v>15.833333333333334</v>
      </c>
      <c r="R211" s="228">
        <v>17</v>
      </c>
      <c r="S211" s="228">
        <v>16.5</v>
      </c>
      <c r="T211" s="228">
        <v>16.166666666666668</v>
      </c>
      <c r="U211" s="228">
        <v>16.650000000000002</v>
      </c>
      <c r="V211" s="228">
        <v>15.833333333333334</v>
      </c>
      <c r="W211" s="228">
        <v>16.301399999999997</v>
      </c>
      <c r="X211" s="228">
        <v>16.166666666666668</v>
      </c>
      <c r="Y211" s="228">
        <v>15.023554749136631</v>
      </c>
      <c r="Z211" s="228">
        <v>15.643833333333333</v>
      </c>
      <c r="AA211" s="221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/>
    </row>
    <row r="212" spans="1:65">
      <c r="A212" s="29"/>
      <c r="B212" s="3" t="s">
        <v>274</v>
      </c>
      <c r="C212" s="28"/>
      <c r="D212" s="220">
        <v>16.5</v>
      </c>
      <c r="E212" s="220">
        <v>16.25</v>
      </c>
      <c r="F212" s="220">
        <v>18</v>
      </c>
      <c r="G212" s="220">
        <v>16</v>
      </c>
      <c r="H212" s="220">
        <v>15.71274623224793</v>
      </c>
      <c r="I212" s="220">
        <v>14.5</v>
      </c>
      <c r="J212" s="220">
        <v>16.55</v>
      </c>
      <c r="K212" s="220">
        <v>13.881250000000001</v>
      </c>
      <c r="L212" s="220">
        <v>16</v>
      </c>
      <c r="M212" s="220">
        <v>15</v>
      </c>
      <c r="N212" s="220">
        <v>17</v>
      </c>
      <c r="O212" s="220">
        <v>16</v>
      </c>
      <c r="P212" s="220">
        <v>17</v>
      </c>
      <c r="Q212" s="220">
        <v>16</v>
      </c>
      <c r="R212" s="220">
        <v>17</v>
      </c>
      <c r="S212" s="220">
        <v>16.5</v>
      </c>
      <c r="T212" s="220">
        <v>18</v>
      </c>
      <c r="U212" s="220">
        <v>16.850000000000001</v>
      </c>
      <c r="V212" s="220">
        <v>15.5</v>
      </c>
      <c r="W212" s="220">
        <v>16.2288</v>
      </c>
      <c r="X212" s="220">
        <v>16</v>
      </c>
      <c r="Y212" s="220">
        <v>15.218409381396995</v>
      </c>
      <c r="Z212" s="220">
        <v>15.658000000000001</v>
      </c>
      <c r="AA212" s="221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3"/>
    </row>
    <row r="213" spans="1:65">
      <c r="A213" s="29"/>
      <c r="B213" s="3" t="s">
        <v>275</v>
      </c>
      <c r="C213" s="28"/>
      <c r="D213" s="23">
        <v>1.2110601416389968</v>
      </c>
      <c r="E213" s="23">
        <v>0.61967733539318659</v>
      </c>
      <c r="F213" s="23">
        <v>0</v>
      </c>
      <c r="G213" s="23">
        <v>0.40824829046386302</v>
      </c>
      <c r="H213" s="23">
        <v>0.48425344691577143</v>
      </c>
      <c r="I213" s="23">
        <v>1.0488088481701516</v>
      </c>
      <c r="J213" s="23">
        <v>0.98674549234676801</v>
      </c>
      <c r="K213" s="23">
        <v>0.39466145829896632</v>
      </c>
      <c r="L213" s="23">
        <v>0.42739521132865649</v>
      </c>
      <c r="M213" s="23">
        <v>0</v>
      </c>
      <c r="N213" s="23">
        <v>0.40824829046386296</v>
      </c>
      <c r="O213" s="23">
        <v>0.40824829046386302</v>
      </c>
      <c r="P213" s="23">
        <v>0.63245553203367588</v>
      </c>
      <c r="Q213" s="23">
        <v>0.752772652709081</v>
      </c>
      <c r="R213" s="23">
        <v>0.89442719099991586</v>
      </c>
      <c r="S213" s="23">
        <v>0.54772255750516607</v>
      </c>
      <c r="T213" s="23">
        <v>5.4924190177613585</v>
      </c>
      <c r="U213" s="23">
        <v>0.43703546766824314</v>
      </c>
      <c r="V213" s="23">
        <v>0.98319208025017513</v>
      </c>
      <c r="W213" s="23">
        <v>1.3176387684035415</v>
      </c>
      <c r="X213" s="23">
        <v>0.752772652709081</v>
      </c>
      <c r="Y213" s="23">
        <v>0.50132741055029706</v>
      </c>
      <c r="Z213" s="23">
        <v>0.45093343928640556</v>
      </c>
      <c r="AA213" s="151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86</v>
      </c>
      <c r="C214" s="28"/>
      <c r="D214" s="13">
        <v>7.4146539284020221E-2</v>
      </c>
      <c r="E214" s="13">
        <v>3.8489275490260044E-2</v>
      </c>
      <c r="F214" s="13">
        <v>0</v>
      </c>
      <c r="G214" s="13">
        <v>2.57841025556124E-2</v>
      </c>
      <c r="H214" s="13">
        <v>3.0478483780482207E-2</v>
      </c>
      <c r="I214" s="13">
        <v>7.2331644701389766E-2</v>
      </c>
      <c r="J214" s="13">
        <v>5.8329782798823719E-2</v>
      </c>
      <c r="K214" s="13">
        <v>2.8561057904374649E-2</v>
      </c>
      <c r="L214" s="13">
        <v>2.6601361700953723E-2</v>
      </c>
      <c r="M214" s="13">
        <v>0</v>
      </c>
      <c r="N214" s="13">
        <v>2.4252373690922552E-2</v>
      </c>
      <c r="O214" s="13">
        <v>2.5252471575084309E-2</v>
      </c>
      <c r="P214" s="13">
        <v>3.7203266590216229E-2</v>
      </c>
      <c r="Q214" s="13">
        <v>4.7543535960573535E-2</v>
      </c>
      <c r="R214" s="13">
        <v>5.2613364176465637E-2</v>
      </c>
      <c r="S214" s="13">
        <v>3.3195306515464609E-2</v>
      </c>
      <c r="T214" s="13">
        <v>0.33973725883059946</v>
      </c>
      <c r="U214" s="13">
        <v>2.6248376436531117E-2</v>
      </c>
      <c r="V214" s="13">
        <v>6.2096341910537374E-2</v>
      </c>
      <c r="W214" s="13">
        <v>8.0829791821778602E-2</v>
      </c>
      <c r="X214" s="13">
        <v>4.6563256868602944E-2</v>
      </c>
      <c r="Y214" s="13">
        <v>3.3369426804871677E-2</v>
      </c>
      <c r="Z214" s="13">
        <v>2.8824996385353477E-2</v>
      </c>
      <c r="AA214" s="151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276</v>
      </c>
      <c r="C215" s="28"/>
      <c r="D215" s="13">
        <v>1.1866909734422171E-2</v>
      </c>
      <c r="E215" s="13">
        <v>-2.5883318332123872E-3</v>
      </c>
      <c r="F215" s="13">
        <v>0.11511863521752663</v>
      </c>
      <c r="G215" s="13">
        <v>-1.9108607910508946E-2</v>
      </c>
      <c r="H215" s="13">
        <v>-1.56989896482993E-2</v>
      </c>
      <c r="I215" s="13">
        <v>-0.1017099882969924</v>
      </c>
      <c r="J215" s="13">
        <v>4.8005013653508843E-2</v>
      </c>
      <c r="K215" s="13">
        <v>-0.14395026919213028</v>
      </c>
      <c r="L215" s="13">
        <v>-4.6533663428743877E-3</v>
      </c>
      <c r="M215" s="13">
        <v>-7.0734470652061177E-2</v>
      </c>
      <c r="N215" s="13">
        <v>4.2842427379353509E-2</v>
      </c>
      <c r="O215" s="13">
        <v>1.5417371861119467E-3</v>
      </c>
      <c r="P215" s="13">
        <v>5.3167599927663955E-2</v>
      </c>
      <c r="Q215" s="13">
        <v>-1.9108607910508946E-2</v>
      </c>
      <c r="R215" s="13">
        <v>5.3167599927663955E-2</v>
      </c>
      <c r="S215" s="13">
        <v>2.2192082282732839E-2</v>
      </c>
      <c r="T215" s="13">
        <v>1.5417371861119467E-3</v>
      </c>
      <c r="U215" s="13">
        <v>3.1484737576212174E-2</v>
      </c>
      <c r="V215" s="13">
        <v>-1.9108607910508946E-2</v>
      </c>
      <c r="W215" s="13">
        <v>9.8886066741659118E-3</v>
      </c>
      <c r="X215" s="13">
        <v>1.5417371861119467E-3</v>
      </c>
      <c r="Y215" s="13">
        <v>-6.9275229557053897E-2</v>
      </c>
      <c r="Z215" s="13">
        <v>-3.0848329097937999E-2</v>
      </c>
      <c r="AA215" s="151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45" t="s">
        <v>277</v>
      </c>
      <c r="C216" s="46"/>
      <c r="D216" s="44">
        <v>0.34</v>
      </c>
      <c r="E216" s="44">
        <v>0.13</v>
      </c>
      <c r="F216" s="44">
        <v>3.71</v>
      </c>
      <c r="G216" s="44">
        <v>0.67</v>
      </c>
      <c r="H216" s="44">
        <v>0.56000000000000005</v>
      </c>
      <c r="I216" s="44">
        <v>3.37</v>
      </c>
      <c r="J216" s="44">
        <v>1.52</v>
      </c>
      <c r="K216" s="44">
        <v>4.75</v>
      </c>
      <c r="L216" s="44">
        <v>0.2</v>
      </c>
      <c r="M216" s="44">
        <v>2.36</v>
      </c>
      <c r="N216" s="44">
        <v>1.35</v>
      </c>
      <c r="O216" s="44">
        <v>0</v>
      </c>
      <c r="P216" s="44">
        <v>1.69</v>
      </c>
      <c r="Q216" s="44">
        <v>0.67</v>
      </c>
      <c r="R216" s="44">
        <v>1.69</v>
      </c>
      <c r="S216" s="44">
        <v>0.67</v>
      </c>
      <c r="T216" s="44">
        <v>0</v>
      </c>
      <c r="U216" s="44">
        <v>0.98</v>
      </c>
      <c r="V216" s="44">
        <v>0.67</v>
      </c>
      <c r="W216" s="44">
        <v>0.27</v>
      </c>
      <c r="X216" s="44">
        <v>0</v>
      </c>
      <c r="Y216" s="44">
        <v>2.31</v>
      </c>
      <c r="Z216" s="44">
        <v>1.06</v>
      </c>
      <c r="AA216" s="151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5"/>
    </row>
    <row r="218" spans="1:65" ht="15">
      <c r="B218" s="8" t="s">
        <v>544</v>
      </c>
      <c r="BM218" s="27" t="s">
        <v>66</v>
      </c>
    </row>
    <row r="219" spans="1:65" ht="15">
      <c r="A219" s="24" t="s">
        <v>28</v>
      </c>
      <c r="B219" s="18" t="s">
        <v>110</v>
      </c>
      <c r="C219" s="15" t="s">
        <v>111</v>
      </c>
      <c r="D219" s="16" t="s">
        <v>236</v>
      </c>
      <c r="E219" s="17" t="s">
        <v>236</v>
      </c>
      <c r="F219" s="17" t="s">
        <v>236</v>
      </c>
      <c r="G219" s="17" t="s">
        <v>236</v>
      </c>
      <c r="H219" s="17" t="s">
        <v>236</v>
      </c>
      <c r="I219" s="17" t="s">
        <v>236</v>
      </c>
      <c r="J219" s="17" t="s">
        <v>236</v>
      </c>
      <c r="K219" s="17" t="s">
        <v>236</v>
      </c>
      <c r="L219" s="17" t="s">
        <v>236</v>
      </c>
      <c r="M219" s="17" t="s">
        <v>236</v>
      </c>
      <c r="N219" s="17" t="s">
        <v>236</v>
      </c>
      <c r="O219" s="17" t="s">
        <v>236</v>
      </c>
      <c r="P219" s="17" t="s">
        <v>236</v>
      </c>
      <c r="Q219" s="17" t="s">
        <v>236</v>
      </c>
      <c r="R219" s="17" t="s">
        <v>236</v>
      </c>
      <c r="S219" s="17" t="s">
        <v>236</v>
      </c>
      <c r="T219" s="17" t="s">
        <v>236</v>
      </c>
      <c r="U219" s="17" t="s">
        <v>236</v>
      </c>
      <c r="V219" s="17" t="s">
        <v>236</v>
      </c>
      <c r="W219" s="17" t="s">
        <v>236</v>
      </c>
      <c r="X219" s="17" t="s">
        <v>236</v>
      </c>
      <c r="Y219" s="151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237</v>
      </c>
      <c r="C220" s="9" t="s">
        <v>237</v>
      </c>
      <c r="D220" s="149" t="s">
        <v>239</v>
      </c>
      <c r="E220" s="150" t="s">
        <v>241</v>
      </c>
      <c r="F220" s="150" t="s">
        <v>243</v>
      </c>
      <c r="G220" s="150" t="s">
        <v>244</v>
      </c>
      <c r="H220" s="150" t="s">
        <v>245</v>
      </c>
      <c r="I220" s="150" t="s">
        <v>246</v>
      </c>
      <c r="J220" s="150" t="s">
        <v>247</v>
      </c>
      <c r="K220" s="150" t="s">
        <v>248</v>
      </c>
      <c r="L220" s="150" t="s">
        <v>249</v>
      </c>
      <c r="M220" s="150" t="s">
        <v>250</v>
      </c>
      <c r="N220" s="150" t="s">
        <v>251</v>
      </c>
      <c r="O220" s="150" t="s">
        <v>252</v>
      </c>
      <c r="P220" s="150" t="s">
        <v>253</v>
      </c>
      <c r="Q220" s="150" t="s">
        <v>254</v>
      </c>
      <c r="R220" s="150" t="s">
        <v>255</v>
      </c>
      <c r="S220" s="150" t="s">
        <v>257</v>
      </c>
      <c r="T220" s="150" t="s">
        <v>258</v>
      </c>
      <c r="U220" s="150" t="s">
        <v>260</v>
      </c>
      <c r="V220" s="150" t="s">
        <v>263</v>
      </c>
      <c r="W220" s="150" t="s">
        <v>264</v>
      </c>
      <c r="X220" s="150" t="s">
        <v>266</v>
      </c>
      <c r="Y220" s="151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280</v>
      </c>
      <c r="E221" s="11" t="s">
        <v>280</v>
      </c>
      <c r="F221" s="11" t="s">
        <v>280</v>
      </c>
      <c r="G221" s="11" t="s">
        <v>280</v>
      </c>
      <c r="H221" s="11" t="s">
        <v>305</v>
      </c>
      <c r="I221" s="11" t="s">
        <v>280</v>
      </c>
      <c r="J221" s="11" t="s">
        <v>280</v>
      </c>
      <c r="K221" s="11" t="s">
        <v>305</v>
      </c>
      <c r="L221" s="11" t="s">
        <v>305</v>
      </c>
      <c r="M221" s="11" t="s">
        <v>280</v>
      </c>
      <c r="N221" s="11" t="s">
        <v>280</v>
      </c>
      <c r="O221" s="11" t="s">
        <v>280</v>
      </c>
      <c r="P221" s="11" t="s">
        <v>280</v>
      </c>
      <c r="Q221" s="11" t="s">
        <v>280</v>
      </c>
      <c r="R221" s="11" t="s">
        <v>280</v>
      </c>
      <c r="S221" s="11" t="s">
        <v>280</v>
      </c>
      <c r="T221" s="11" t="s">
        <v>280</v>
      </c>
      <c r="U221" s="11" t="s">
        <v>280</v>
      </c>
      <c r="V221" s="11" t="s">
        <v>280</v>
      </c>
      <c r="W221" s="11" t="s">
        <v>305</v>
      </c>
      <c r="X221" s="11" t="s">
        <v>280</v>
      </c>
      <c r="Y221" s="151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5" t="s">
        <v>306</v>
      </c>
      <c r="E222" s="25" t="s">
        <v>306</v>
      </c>
      <c r="F222" s="25" t="s">
        <v>307</v>
      </c>
      <c r="G222" s="25" t="s">
        <v>308</v>
      </c>
      <c r="H222" s="25" t="s">
        <v>306</v>
      </c>
      <c r="I222" s="25" t="s">
        <v>306</v>
      </c>
      <c r="J222" s="25" t="s">
        <v>309</v>
      </c>
      <c r="K222" s="25" t="s">
        <v>308</v>
      </c>
      <c r="L222" s="25" t="s">
        <v>307</v>
      </c>
      <c r="M222" s="25" t="s">
        <v>307</v>
      </c>
      <c r="N222" s="25" t="s">
        <v>306</v>
      </c>
      <c r="O222" s="25" t="s">
        <v>306</v>
      </c>
      <c r="P222" s="25" t="s">
        <v>306</v>
      </c>
      <c r="Q222" s="25" t="s">
        <v>306</v>
      </c>
      <c r="R222" s="25" t="s">
        <v>306</v>
      </c>
      <c r="S222" s="25" t="s">
        <v>310</v>
      </c>
      <c r="T222" s="25" t="s">
        <v>306</v>
      </c>
      <c r="U222" s="25" t="s">
        <v>308</v>
      </c>
      <c r="V222" s="25" t="s">
        <v>306</v>
      </c>
      <c r="W222" s="25" t="s">
        <v>307</v>
      </c>
      <c r="X222" s="25" t="s">
        <v>116</v>
      </c>
      <c r="Y222" s="151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8">
        <v>1</v>
      </c>
      <c r="C223" s="14">
        <v>1</v>
      </c>
      <c r="D223" s="21">
        <v>1.65</v>
      </c>
      <c r="E223" s="21">
        <v>1.54</v>
      </c>
      <c r="F223" s="21">
        <v>1.53</v>
      </c>
      <c r="G223" s="21">
        <v>1.4835354131194578</v>
      </c>
      <c r="H223" s="21">
        <v>1.44</v>
      </c>
      <c r="I223" s="21">
        <v>1.44</v>
      </c>
      <c r="J223" s="21">
        <v>1.7523</v>
      </c>
      <c r="K223" s="21">
        <v>1.38</v>
      </c>
      <c r="L223" s="21">
        <v>1.84</v>
      </c>
      <c r="M223" s="21">
        <v>1.69</v>
      </c>
      <c r="N223" s="21">
        <v>1.24</v>
      </c>
      <c r="O223" s="21">
        <v>1.32</v>
      </c>
      <c r="P223" s="21">
        <v>1.44</v>
      </c>
      <c r="Q223" s="21">
        <v>1.59</v>
      </c>
      <c r="R223" s="21">
        <v>1.38</v>
      </c>
      <c r="S223" s="21">
        <v>1.41</v>
      </c>
      <c r="T223" s="21">
        <v>1.3</v>
      </c>
      <c r="U223" s="21">
        <v>1.63</v>
      </c>
      <c r="V223" s="145">
        <v>1.03</v>
      </c>
      <c r="W223" s="21">
        <v>1.2851622044287101</v>
      </c>
      <c r="X223" s="21">
        <v>1.57</v>
      </c>
      <c r="Y223" s="151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1">
        <v>1.52</v>
      </c>
      <c r="E224" s="11">
        <v>1.52</v>
      </c>
      <c r="F224" s="11">
        <v>1.49</v>
      </c>
      <c r="G224" s="11">
        <v>1.4666133036144471</v>
      </c>
      <c r="H224" s="11">
        <v>1.43</v>
      </c>
      <c r="I224" s="11">
        <v>1.45</v>
      </c>
      <c r="J224" s="11">
        <v>1.7282</v>
      </c>
      <c r="K224" s="11">
        <v>1.45</v>
      </c>
      <c r="L224" s="11">
        <v>1.74</v>
      </c>
      <c r="M224" s="11">
        <v>1.76</v>
      </c>
      <c r="N224" s="11">
        <v>1.37</v>
      </c>
      <c r="O224" s="11">
        <v>1.33</v>
      </c>
      <c r="P224" s="11">
        <v>1.5</v>
      </c>
      <c r="Q224" s="11">
        <v>1.54</v>
      </c>
      <c r="R224" s="11">
        <v>1.35</v>
      </c>
      <c r="S224" s="11">
        <v>1.43</v>
      </c>
      <c r="T224" s="11">
        <v>1.23</v>
      </c>
      <c r="U224" s="11">
        <v>1.57</v>
      </c>
      <c r="V224" s="146">
        <v>1.1100000000000001</v>
      </c>
      <c r="W224" s="11">
        <v>1.2749390067954784</v>
      </c>
      <c r="X224" s="11">
        <v>1.55</v>
      </c>
      <c r="Y224" s="151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31</v>
      </c>
    </row>
    <row r="225" spans="1:65">
      <c r="A225" s="29"/>
      <c r="B225" s="19">
        <v>1</v>
      </c>
      <c r="C225" s="9">
        <v>3</v>
      </c>
      <c r="D225" s="11">
        <v>1.57</v>
      </c>
      <c r="E225" s="11">
        <v>1.5</v>
      </c>
      <c r="F225" s="11">
        <v>1.49</v>
      </c>
      <c r="G225" s="11">
        <v>1.4976478886468176</v>
      </c>
      <c r="H225" s="11">
        <v>1.38</v>
      </c>
      <c r="I225" s="11">
        <v>1.43</v>
      </c>
      <c r="J225" s="11">
        <v>1.8605</v>
      </c>
      <c r="K225" s="11">
        <v>1.46</v>
      </c>
      <c r="L225" s="11">
        <v>1.76</v>
      </c>
      <c r="M225" s="11">
        <v>1.72</v>
      </c>
      <c r="N225" s="11">
        <v>1.36</v>
      </c>
      <c r="O225" s="11">
        <v>1.35</v>
      </c>
      <c r="P225" s="11">
        <v>1.49</v>
      </c>
      <c r="Q225" s="11">
        <v>1.43</v>
      </c>
      <c r="R225" s="11">
        <v>1.4</v>
      </c>
      <c r="S225" s="11">
        <v>1.3</v>
      </c>
      <c r="T225" s="11">
        <v>1.31</v>
      </c>
      <c r="U225" s="11">
        <v>1.49</v>
      </c>
      <c r="V225" s="146">
        <v>1.05</v>
      </c>
      <c r="W225" s="11">
        <v>1.3328419262917086</v>
      </c>
      <c r="X225" s="11">
        <v>1.48</v>
      </c>
      <c r="Y225" s="151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1">
        <v>1.66</v>
      </c>
      <c r="E226" s="11">
        <v>1.4</v>
      </c>
      <c r="F226" s="11">
        <v>1.53</v>
      </c>
      <c r="G226" s="11">
        <v>1.4485002717183066</v>
      </c>
      <c r="H226" s="11">
        <v>1.43</v>
      </c>
      <c r="I226" s="11">
        <v>1.45</v>
      </c>
      <c r="J226" s="11">
        <v>1.772</v>
      </c>
      <c r="K226" s="11">
        <v>1.44</v>
      </c>
      <c r="L226" s="11">
        <v>1.78</v>
      </c>
      <c r="M226" s="11">
        <v>1.69</v>
      </c>
      <c r="N226" s="11">
        <v>1.19</v>
      </c>
      <c r="O226" s="11">
        <v>1.33</v>
      </c>
      <c r="P226" s="11">
        <v>1.47</v>
      </c>
      <c r="Q226" s="11">
        <v>1.4</v>
      </c>
      <c r="R226" s="11">
        <v>1.34</v>
      </c>
      <c r="S226" s="11">
        <v>1.3</v>
      </c>
      <c r="T226" s="11">
        <v>1.18</v>
      </c>
      <c r="U226" s="11">
        <v>1.49</v>
      </c>
      <c r="V226" s="146">
        <v>1</v>
      </c>
      <c r="W226" s="11">
        <v>1.3180394265950199</v>
      </c>
      <c r="X226" s="11">
        <v>1.49</v>
      </c>
      <c r="Y226" s="151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1.4777707191514526</v>
      </c>
    </row>
    <row r="227" spans="1:65">
      <c r="A227" s="29"/>
      <c r="B227" s="19">
        <v>1</v>
      </c>
      <c r="C227" s="9">
        <v>5</v>
      </c>
      <c r="D227" s="11">
        <v>1.59</v>
      </c>
      <c r="E227" s="11">
        <v>1.48</v>
      </c>
      <c r="F227" s="11">
        <v>1.51</v>
      </c>
      <c r="G227" s="11">
        <v>1.4472794153485098</v>
      </c>
      <c r="H227" s="11">
        <v>1.46</v>
      </c>
      <c r="I227" s="147">
        <v>1.65</v>
      </c>
      <c r="J227" s="11">
        <v>1.7695000000000001</v>
      </c>
      <c r="K227" s="11">
        <v>1.41</v>
      </c>
      <c r="L227" s="11">
        <v>1.85</v>
      </c>
      <c r="M227" s="11">
        <v>1.74</v>
      </c>
      <c r="N227" s="11">
        <v>1.29</v>
      </c>
      <c r="O227" s="11">
        <v>1.34</v>
      </c>
      <c r="P227" s="11">
        <v>1.52</v>
      </c>
      <c r="Q227" s="11">
        <v>1.47</v>
      </c>
      <c r="R227" s="11">
        <v>1.37</v>
      </c>
      <c r="S227" s="11">
        <v>1.31</v>
      </c>
      <c r="T227" s="11">
        <v>1.27</v>
      </c>
      <c r="U227" s="11">
        <v>1.53</v>
      </c>
      <c r="V227" s="146">
        <v>0.9900000000000001</v>
      </c>
      <c r="W227" s="11">
        <v>1.3073727142012785</v>
      </c>
      <c r="X227" s="11">
        <v>1.44</v>
      </c>
      <c r="Y227" s="151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86</v>
      </c>
    </row>
    <row r="228" spans="1:65">
      <c r="A228" s="29"/>
      <c r="B228" s="19">
        <v>1</v>
      </c>
      <c r="C228" s="9">
        <v>6</v>
      </c>
      <c r="D228" s="11">
        <v>1.72</v>
      </c>
      <c r="E228" s="11">
        <v>1.47</v>
      </c>
      <c r="F228" s="11">
        <v>1.49</v>
      </c>
      <c r="G228" s="11">
        <v>1.4855678042620868</v>
      </c>
      <c r="H228" s="11">
        <v>1.45</v>
      </c>
      <c r="I228" s="11">
        <v>1.47</v>
      </c>
      <c r="J228" s="11">
        <v>1.6517999999999999</v>
      </c>
      <c r="K228" s="11">
        <v>1.41</v>
      </c>
      <c r="L228" s="11">
        <v>1.73</v>
      </c>
      <c r="M228" s="11">
        <v>1.75</v>
      </c>
      <c r="N228" s="11">
        <v>1.39</v>
      </c>
      <c r="O228" s="11">
        <v>1.34</v>
      </c>
      <c r="P228" s="11">
        <v>1.48</v>
      </c>
      <c r="Q228" s="11">
        <v>1.48</v>
      </c>
      <c r="R228" s="11">
        <v>1.34</v>
      </c>
      <c r="S228" s="11">
        <v>1.35</v>
      </c>
      <c r="T228" s="11">
        <v>1.2</v>
      </c>
      <c r="U228" s="11">
        <v>1.58</v>
      </c>
      <c r="V228" s="146">
        <v>1.01</v>
      </c>
      <c r="W228" s="11">
        <v>1.2926869231524685</v>
      </c>
      <c r="X228" s="11">
        <v>1.37</v>
      </c>
      <c r="Y228" s="151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20" t="s">
        <v>273</v>
      </c>
      <c r="C229" s="12"/>
      <c r="D229" s="22">
        <v>1.6183333333333334</v>
      </c>
      <c r="E229" s="22">
        <v>1.4850000000000003</v>
      </c>
      <c r="F229" s="22">
        <v>1.5066666666666666</v>
      </c>
      <c r="G229" s="22">
        <v>1.471524016118271</v>
      </c>
      <c r="H229" s="22">
        <v>1.4316666666666666</v>
      </c>
      <c r="I229" s="22">
        <v>1.4816666666666667</v>
      </c>
      <c r="J229" s="22">
        <v>1.7557166666666666</v>
      </c>
      <c r="K229" s="22">
        <v>1.425</v>
      </c>
      <c r="L229" s="22">
        <v>1.7833333333333334</v>
      </c>
      <c r="M229" s="22">
        <v>1.7249999999999999</v>
      </c>
      <c r="N229" s="22">
        <v>1.3066666666666666</v>
      </c>
      <c r="O229" s="22">
        <v>1.335</v>
      </c>
      <c r="P229" s="22">
        <v>1.4833333333333334</v>
      </c>
      <c r="Q229" s="22">
        <v>1.4849999999999997</v>
      </c>
      <c r="R229" s="22">
        <v>1.3633333333333333</v>
      </c>
      <c r="S229" s="22">
        <v>1.3499999999999999</v>
      </c>
      <c r="T229" s="22">
        <v>1.2483333333333335</v>
      </c>
      <c r="U229" s="22">
        <v>1.5483333333333336</v>
      </c>
      <c r="V229" s="22">
        <v>1.0316666666666667</v>
      </c>
      <c r="W229" s="22">
        <v>1.3018403669107774</v>
      </c>
      <c r="X229" s="22">
        <v>1.4833333333333332</v>
      </c>
      <c r="Y229" s="151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274</v>
      </c>
      <c r="C230" s="28"/>
      <c r="D230" s="11">
        <v>1.62</v>
      </c>
      <c r="E230" s="11">
        <v>1.49</v>
      </c>
      <c r="F230" s="11">
        <v>1.5</v>
      </c>
      <c r="G230" s="11">
        <v>1.4750743583669523</v>
      </c>
      <c r="H230" s="11">
        <v>1.4350000000000001</v>
      </c>
      <c r="I230" s="11">
        <v>1.45</v>
      </c>
      <c r="J230" s="11">
        <v>1.7608999999999999</v>
      </c>
      <c r="K230" s="11">
        <v>1.4249999999999998</v>
      </c>
      <c r="L230" s="11">
        <v>1.77</v>
      </c>
      <c r="M230" s="11">
        <v>1.73</v>
      </c>
      <c r="N230" s="11">
        <v>1.3250000000000002</v>
      </c>
      <c r="O230" s="11">
        <v>1.335</v>
      </c>
      <c r="P230" s="11">
        <v>1.4849999999999999</v>
      </c>
      <c r="Q230" s="11">
        <v>1.4750000000000001</v>
      </c>
      <c r="R230" s="11">
        <v>1.36</v>
      </c>
      <c r="S230" s="11">
        <v>1.33</v>
      </c>
      <c r="T230" s="11">
        <v>1.25</v>
      </c>
      <c r="U230" s="11">
        <v>1.55</v>
      </c>
      <c r="V230" s="11">
        <v>1.02</v>
      </c>
      <c r="W230" s="11">
        <v>1.3000298186768735</v>
      </c>
      <c r="X230" s="11">
        <v>1.4849999999999999</v>
      </c>
      <c r="Y230" s="151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275</v>
      </c>
      <c r="C231" s="28"/>
      <c r="D231" s="23">
        <v>7.1949056051255178E-2</v>
      </c>
      <c r="E231" s="23">
        <v>4.8887626246321307E-2</v>
      </c>
      <c r="F231" s="23">
        <v>1.9663841605003517E-2</v>
      </c>
      <c r="G231" s="23">
        <v>2.0813298293213704E-2</v>
      </c>
      <c r="H231" s="23">
        <v>2.7868739954771331E-2</v>
      </c>
      <c r="I231" s="23">
        <v>8.3526442918794672E-2</v>
      </c>
      <c r="J231" s="23">
        <v>6.7826526275983443E-2</v>
      </c>
      <c r="K231" s="23">
        <v>3.016620625799674E-2</v>
      </c>
      <c r="L231" s="23">
        <v>5.0859282994028455E-2</v>
      </c>
      <c r="M231" s="23">
        <v>3.016620625799674E-2</v>
      </c>
      <c r="N231" s="23">
        <v>8.0166493416306231E-2</v>
      </c>
      <c r="O231" s="23">
        <v>1.0488088481701525E-2</v>
      </c>
      <c r="P231" s="23">
        <v>2.7325202042558953E-2</v>
      </c>
      <c r="Q231" s="23">
        <v>7.0071392165419466E-2</v>
      </c>
      <c r="R231" s="23">
        <v>2.4221202832779856E-2</v>
      </c>
      <c r="S231" s="23">
        <v>5.761944116355168E-2</v>
      </c>
      <c r="T231" s="23">
        <v>5.3447793842839493E-2</v>
      </c>
      <c r="U231" s="23">
        <v>5.5287129303904586E-2</v>
      </c>
      <c r="V231" s="23">
        <v>4.4007575105505056E-2</v>
      </c>
      <c r="W231" s="23">
        <v>2.1632119164397789E-2</v>
      </c>
      <c r="X231" s="23">
        <v>7.31209044437134E-2</v>
      </c>
      <c r="Y231" s="151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86</v>
      </c>
      <c r="C232" s="28"/>
      <c r="D232" s="13">
        <v>4.4458737003865198E-2</v>
      </c>
      <c r="E232" s="13">
        <v>3.2920960435233196E-2</v>
      </c>
      <c r="F232" s="13">
        <v>1.3051222304205875E-2</v>
      </c>
      <c r="G232" s="13">
        <v>1.4144042547206973E-2</v>
      </c>
      <c r="H232" s="13">
        <v>1.9465941761190687E-2</v>
      </c>
      <c r="I232" s="13">
        <v>5.6373302307397975E-2</v>
      </c>
      <c r="J232" s="13">
        <v>3.863181774355208E-2</v>
      </c>
      <c r="K232" s="13">
        <v>2.1169267549471394E-2</v>
      </c>
      <c r="L232" s="13">
        <v>2.8519224108801002E-2</v>
      </c>
      <c r="M232" s="13">
        <v>1.748765580173724E-2</v>
      </c>
      <c r="N232" s="13">
        <v>6.1351908226764972E-2</v>
      </c>
      <c r="O232" s="13">
        <v>7.8562460537090085E-3</v>
      </c>
      <c r="P232" s="13">
        <v>1.8421484523073451E-2</v>
      </c>
      <c r="Q232" s="13">
        <v>4.7186122670316147E-2</v>
      </c>
      <c r="R232" s="13">
        <v>1.7766163447026789E-2</v>
      </c>
      <c r="S232" s="13">
        <v>4.2681067528556806E-2</v>
      </c>
      <c r="T232" s="13">
        <v>4.2815322170498923E-2</v>
      </c>
      <c r="U232" s="13">
        <v>3.5707510852898541E-2</v>
      </c>
      <c r="V232" s="13">
        <v>4.2656777162040437E-2</v>
      </c>
      <c r="W232" s="13">
        <v>1.6616568140170724E-2</v>
      </c>
      <c r="X232" s="13">
        <v>4.929499175980679E-2</v>
      </c>
      <c r="Y232" s="151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276</v>
      </c>
      <c r="C233" s="28"/>
      <c r="D233" s="13">
        <v>9.5118012801466811E-2</v>
      </c>
      <c r="E233" s="13">
        <v>4.8920179259599461E-3</v>
      </c>
      <c r="F233" s="13">
        <v>1.9553742093229687E-2</v>
      </c>
      <c r="G233" s="13">
        <v>-4.2271124689549078E-3</v>
      </c>
      <c r="H233" s="13">
        <v>-3.1198380024243022E-2</v>
      </c>
      <c r="I233" s="13">
        <v>2.6363680540721912E-3</v>
      </c>
      <c r="J233" s="13">
        <v>0.18808462227131728</v>
      </c>
      <c r="K233" s="13">
        <v>-3.5709679768018421E-2</v>
      </c>
      <c r="L233" s="13">
        <v>0.2067726814599069</v>
      </c>
      <c r="M233" s="13">
        <v>0.1672988087018723</v>
      </c>
      <c r="N233" s="13">
        <v>-0.11578525022003094</v>
      </c>
      <c r="O233" s="13">
        <v>-9.6612226308985694E-2</v>
      </c>
      <c r="P233" s="13">
        <v>3.7641929900160687E-3</v>
      </c>
      <c r="Q233" s="13">
        <v>4.892017925959502E-3</v>
      </c>
      <c r="R233" s="13">
        <v>-7.7439202397940443E-2</v>
      </c>
      <c r="S233" s="13">
        <v>-8.6461801885491241E-2</v>
      </c>
      <c r="T233" s="13">
        <v>-0.1552591229780651</v>
      </c>
      <c r="U233" s="13">
        <v>4.7749365491825735E-2</v>
      </c>
      <c r="V233" s="13">
        <v>-0.30187636465076417</v>
      </c>
      <c r="W233" s="13">
        <v>-0.11905118294784989</v>
      </c>
      <c r="X233" s="13">
        <v>3.7641929900158466E-3</v>
      </c>
      <c r="Y233" s="151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45" t="s">
        <v>277</v>
      </c>
      <c r="C234" s="46"/>
      <c r="D234" s="44">
        <v>0.78</v>
      </c>
      <c r="E234" s="44">
        <v>0.02</v>
      </c>
      <c r="F234" s="44">
        <v>0.14000000000000001</v>
      </c>
      <c r="G234" s="44">
        <v>0.06</v>
      </c>
      <c r="H234" s="44">
        <v>0.28000000000000003</v>
      </c>
      <c r="I234" s="44">
        <v>0</v>
      </c>
      <c r="J234" s="44">
        <v>1.56</v>
      </c>
      <c r="K234" s="44">
        <v>0.32</v>
      </c>
      <c r="L234" s="44">
        <v>1.72</v>
      </c>
      <c r="M234" s="44">
        <v>1.39</v>
      </c>
      <c r="N234" s="44">
        <v>1</v>
      </c>
      <c r="O234" s="44">
        <v>0.84</v>
      </c>
      <c r="P234" s="44">
        <v>0.01</v>
      </c>
      <c r="Q234" s="44">
        <v>0.02</v>
      </c>
      <c r="R234" s="44">
        <v>0.67</v>
      </c>
      <c r="S234" s="44">
        <v>0.75</v>
      </c>
      <c r="T234" s="44">
        <v>1.33</v>
      </c>
      <c r="U234" s="44">
        <v>0.38</v>
      </c>
      <c r="V234" s="44">
        <v>2.56</v>
      </c>
      <c r="W234" s="44">
        <v>1.02</v>
      </c>
      <c r="X234" s="44">
        <v>0.01</v>
      </c>
      <c r="Y234" s="151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BM235" s="55"/>
    </row>
    <row r="236" spans="1:65" ht="15">
      <c r="B236" s="8" t="s">
        <v>545</v>
      </c>
      <c r="BM236" s="27" t="s">
        <v>66</v>
      </c>
    </row>
    <row r="237" spans="1:65" ht="15">
      <c r="A237" s="24" t="s">
        <v>0</v>
      </c>
      <c r="B237" s="18" t="s">
        <v>110</v>
      </c>
      <c r="C237" s="15" t="s">
        <v>111</v>
      </c>
      <c r="D237" s="16" t="s">
        <v>236</v>
      </c>
      <c r="E237" s="17" t="s">
        <v>236</v>
      </c>
      <c r="F237" s="17" t="s">
        <v>236</v>
      </c>
      <c r="G237" s="17" t="s">
        <v>236</v>
      </c>
      <c r="H237" s="17" t="s">
        <v>236</v>
      </c>
      <c r="I237" s="17" t="s">
        <v>236</v>
      </c>
      <c r="J237" s="17" t="s">
        <v>236</v>
      </c>
      <c r="K237" s="17" t="s">
        <v>236</v>
      </c>
      <c r="L237" s="17" t="s">
        <v>236</v>
      </c>
      <c r="M237" s="17" t="s">
        <v>236</v>
      </c>
      <c r="N237" s="17" t="s">
        <v>236</v>
      </c>
      <c r="O237" s="17" t="s">
        <v>236</v>
      </c>
      <c r="P237" s="17" t="s">
        <v>236</v>
      </c>
      <c r="Q237" s="17" t="s">
        <v>236</v>
      </c>
      <c r="R237" s="17" t="s">
        <v>236</v>
      </c>
      <c r="S237" s="17" t="s">
        <v>236</v>
      </c>
      <c r="T237" s="17" t="s">
        <v>236</v>
      </c>
      <c r="U237" s="17" t="s">
        <v>236</v>
      </c>
      <c r="V237" s="17" t="s">
        <v>236</v>
      </c>
      <c r="W237" s="17" t="s">
        <v>236</v>
      </c>
      <c r="X237" s="17" t="s">
        <v>236</v>
      </c>
      <c r="Y237" s="17" t="s">
        <v>236</v>
      </c>
      <c r="Z237" s="17" t="s">
        <v>236</v>
      </c>
      <c r="AA237" s="17" t="s">
        <v>236</v>
      </c>
      <c r="AB237" s="17" t="s">
        <v>236</v>
      </c>
      <c r="AC237" s="17" t="s">
        <v>236</v>
      </c>
      <c r="AD237" s="151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237</v>
      </c>
      <c r="C238" s="9" t="s">
        <v>237</v>
      </c>
      <c r="D238" s="149" t="s">
        <v>239</v>
      </c>
      <c r="E238" s="150" t="s">
        <v>241</v>
      </c>
      <c r="F238" s="150" t="s">
        <v>242</v>
      </c>
      <c r="G238" s="150" t="s">
        <v>243</v>
      </c>
      <c r="H238" s="150" t="s">
        <v>244</v>
      </c>
      <c r="I238" s="150" t="s">
        <v>245</v>
      </c>
      <c r="J238" s="150" t="s">
        <v>246</v>
      </c>
      <c r="K238" s="150" t="s">
        <v>247</v>
      </c>
      <c r="L238" s="150" t="s">
        <v>248</v>
      </c>
      <c r="M238" s="150" t="s">
        <v>249</v>
      </c>
      <c r="N238" s="150" t="s">
        <v>250</v>
      </c>
      <c r="O238" s="150" t="s">
        <v>251</v>
      </c>
      <c r="P238" s="150" t="s">
        <v>252</v>
      </c>
      <c r="Q238" s="150" t="s">
        <v>253</v>
      </c>
      <c r="R238" s="150" t="s">
        <v>254</v>
      </c>
      <c r="S238" s="150" t="s">
        <v>255</v>
      </c>
      <c r="T238" s="150" t="s">
        <v>256</v>
      </c>
      <c r="U238" s="150" t="s">
        <v>257</v>
      </c>
      <c r="V238" s="150" t="s">
        <v>258</v>
      </c>
      <c r="W238" s="150" t="s">
        <v>259</v>
      </c>
      <c r="X238" s="150" t="s">
        <v>260</v>
      </c>
      <c r="Y238" s="150" t="s">
        <v>261</v>
      </c>
      <c r="Z238" s="150" t="s">
        <v>263</v>
      </c>
      <c r="AA238" s="150" t="s">
        <v>264</v>
      </c>
      <c r="AB238" s="150" t="s">
        <v>265</v>
      </c>
      <c r="AC238" s="150" t="s">
        <v>266</v>
      </c>
      <c r="AD238" s="151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1</v>
      </c>
    </row>
    <row r="239" spans="1:65">
      <c r="A239" s="29"/>
      <c r="B239" s="19"/>
      <c r="C239" s="9"/>
      <c r="D239" s="10" t="s">
        <v>281</v>
      </c>
      <c r="E239" s="11" t="s">
        <v>280</v>
      </c>
      <c r="F239" s="11" t="s">
        <v>280</v>
      </c>
      <c r="G239" s="11" t="s">
        <v>280</v>
      </c>
      <c r="H239" s="11" t="s">
        <v>280</v>
      </c>
      <c r="I239" s="11" t="s">
        <v>305</v>
      </c>
      <c r="J239" s="11" t="s">
        <v>280</v>
      </c>
      <c r="K239" s="11" t="s">
        <v>281</v>
      </c>
      <c r="L239" s="11" t="s">
        <v>305</v>
      </c>
      <c r="M239" s="11" t="s">
        <v>305</v>
      </c>
      <c r="N239" s="11" t="s">
        <v>281</v>
      </c>
      <c r="O239" s="11" t="s">
        <v>280</v>
      </c>
      <c r="P239" s="11" t="s">
        <v>280</v>
      </c>
      <c r="Q239" s="11" t="s">
        <v>280</v>
      </c>
      <c r="R239" s="11" t="s">
        <v>280</v>
      </c>
      <c r="S239" s="11" t="s">
        <v>280</v>
      </c>
      <c r="T239" s="11" t="s">
        <v>305</v>
      </c>
      <c r="U239" s="11" t="s">
        <v>280</v>
      </c>
      <c r="V239" s="11" t="s">
        <v>280</v>
      </c>
      <c r="W239" s="11" t="s">
        <v>281</v>
      </c>
      <c r="X239" s="11" t="s">
        <v>305</v>
      </c>
      <c r="Y239" s="11" t="s">
        <v>281</v>
      </c>
      <c r="Z239" s="11" t="s">
        <v>280</v>
      </c>
      <c r="AA239" s="11" t="s">
        <v>305</v>
      </c>
      <c r="AB239" s="11" t="s">
        <v>281</v>
      </c>
      <c r="AC239" s="11" t="s">
        <v>280</v>
      </c>
      <c r="AD239" s="151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9"/>
      <c r="C240" s="9"/>
      <c r="D240" s="25" t="s">
        <v>306</v>
      </c>
      <c r="E240" s="25" t="s">
        <v>306</v>
      </c>
      <c r="F240" s="25" t="s">
        <v>272</v>
      </c>
      <c r="G240" s="25" t="s">
        <v>307</v>
      </c>
      <c r="H240" s="25" t="s">
        <v>308</v>
      </c>
      <c r="I240" s="25" t="s">
        <v>306</v>
      </c>
      <c r="J240" s="25" t="s">
        <v>306</v>
      </c>
      <c r="K240" s="25" t="s">
        <v>309</v>
      </c>
      <c r="L240" s="25" t="s">
        <v>308</v>
      </c>
      <c r="M240" s="25" t="s">
        <v>307</v>
      </c>
      <c r="N240" s="25" t="s">
        <v>307</v>
      </c>
      <c r="O240" s="25" t="s">
        <v>306</v>
      </c>
      <c r="P240" s="25" t="s">
        <v>306</v>
      </c>
      <c r="Q240" s="25" t="s">
        <v>306</v>
      </c>
      <c r="R240" s="25" t="s">
        <v>306</v>
      </c>
      <c r="S240" s="25" t="s">
        <v>306</v>
      </c>
      <c r="T240" s="25" t="s">
        <v>306</v>
      </c>
      <c r="U240" s="25" t="s">
        <v>310</v>
      </c>
      <c r="V240" s="25" t="s">
        <v>306</v>
      </c>
      <c r="W240" s="25" t="s">
        <v>307</v>
      </c>
      <c r="X240" s="25" t="s">
        <v>308</v>
      </c>
      <c r="Y240" s="25" t="s">
        <v>306</v>
      </c>
      <c r="Z240" s="25" t="s">
        <v>306</v>
      </c>
      <c r="AA240" s="25" t="s">
        <v>307</v>
      </c>
      <c r="AB240" s="25" t="s">
        <v>309</v>
      </c>
      <c r="AC240" s="25" t="s">
        <v>116</v>
      </c>
      <c r="AD240" s="151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8">
        <v>1</v>
      </c>
      <c r="C241" s="14">
        <v>1</v>
      </c>
      <c r="D241" s="200">
        <v>3.3100000000000004E-2</v>
      </c>
      <c r="E241" s="200">
        <v>3.6125000000000004E-2</v>
      </c>
      <c r="F241" s="200">
        <v>3.4069999999999996E-2</v>
      </c>
      <c r="G241" s="200">
        <v>3.483E-2</v>
      </c>
      <c r="H241" s="200">
        <v>3.4313776798041755E-2</v>
      </c>
      <c r="I241" s="200">
        <v>3.5099999999999999E-2</v>
      </c>
      <c r="J241" s="200">
        <v>3.2800000000000003E-2</v>
      </c>
      <c r="K241" s="200">
        <v>3.2710400000000008E-2</v>
      </c>
      <c r="L241" s="200">
        <v>3.44E-2</v>
      </c>
      <c r="M241" s="200">
        <v>3.4599999999999999E-2</v>
      </c>
      <c r="N241" s="200">
        <v>3.32E-2</v>
      </c>
      <c r="O241" s="200">
        <v>3.3300000000000003E-2</v>
      </c>
      <c r="P241" s="200">
        <v>3.4099999999999998E-2</v>
      </c>
      <c r="Q241" s="200">
        <v>3.3000000000000002E-2</v>
      </c>
      <c r="R241" s="200">
        <v>3.6900000000000002E-2</v>
      </c>
      <c r="S241" s="200">
        <v>3.39E-2</v>
      </c>
      <c r="T241" s="201">
        <v>3.6499999999999998E-2</v>
      </c>
      <c r="U241" s="200">
        <v>3.4299999999999997E-2</v>
      </c>
      <c r="V241" s="200">
        <v>3.5400000000000001E-2</v>
      </c>
      <c r="W241" s="201">
        <v>2.989E-2</v>
      </c>
      <c r="X241" s="200">
        <v>3.2199999999999999E-2</v>
      </c>
      <c r="Y241" s="200">
        <v>3.4584240000000002E-2</v>
      </c>
      <c r="Z241" s="200">
        <v>3.2600000000000004E-2</v>
      </c>
      <c r="AA241" s="200">
        <v>3.3508689985028095E-2</v>
      </c>
      <c r="AB241" s="200">
        <v>3.2133000000000002E-2</v>
      </c>
      <c r="AC241" s="200">
        <v>3.6799999999999999E-2</v>
      </c>
      <c r="AD241" s="202"/>
      <c r="AE241" s="203"/>
      <c r="AF241" s="203"/>
      <c r="AG241" s="203"/>
      <c r="AH241" s="203"/>
      <c r="AI241" s="203"/>
      <c r="AJ241" s="203"/>
      <c r="AK241" s="203"/>
      <c r="AL241" s="203"/>
      <c r="AM241" s="203"/>
      <c r="AN241" s="203"/>
      <c r="AO241" s="203"/>
      <c r="AP241" s="203"/>
      <c r="AQ241" s="203"/>
      <c r="AR241" s="203"/>
      <c r="AS241" s="203"/>
      <c r="AT241" s="203"/>
      <c r="AU241" s="203"/>
      <c r="AV241" s="203"/>
      <c r="AW241" s="203"/>
      <c r="AX241" s="203"/>
      <c r="AY241" s="203"/>
      <c r="AZ241" s="203"/>
      <c r="BA241" s="203"/>
      <c r="BB241" s="203"/>
      <c r="BC241" s="203"/>
      <c r="BD241" s="203"/>
      <c r="BE241" s="203"/>
      <c r="BF241" s="203"/>
      <c r="BG241" s="203"/>
      <c r="BH241" s="203"/>
      <c r="BI241" s="203"/>
      <c r="BJ241" s="203"/>
      <c r="BK241" s="203"/>
      <c r="BL241" s="203"/>
      <c r="BM241" s="204">
        <v>1</v>
      </c>
    </row>
    <row r="242" spans="1:65">
      <c r="A242" s="29"/>
      <c r="B242" s="19">
        <v>1</v>
      </c>
      <c r="C242" s="9">
        <v>2</v>
      </c>
      <c r="D242" s="23">
        <v>3.2899999999999999E-2</v>
      </c>
      <c r="E242" s="207">
        <v>3.3048000000000001E-2</v>
      </c>
      <c r="F242" s="23">
        <v>3.4040000000000001E-2</v>
      </c>
      <c r="G242" s="23">
        <v>3.5119999999999998E-2</v>
      </c>
      <c r="H242" s="23">
        <v>3.3583476071439994E-2</v>
      </c>
      <c r="I242" s="23">
        <v>3.4699999999999995E-2</v>
      </c>
      <c r="J242" s="23">
        <v>3.27E-2</v>
      </c>
      <c r="K242" s="23">
        <v>3.2458399999999998E-2</v>
      </c>
      <c r="L242" s="23">
        <v>3.4000000000000002E-2</v>
      </c>
      <c r="M242" s="23">
        <v>3.39E-2</v>
      </c>
      <c r="N242" s="23">
        <v>3.3399999999999999E-2</v>
      </c>
      <c r="O242" s="23">
        <v>3.3399999999999999E-2</v>
      </c>
      <c r="P242" s="23">
        <v>3.39E-2</v>
      </c>
      <c r="Q242" s="23">
        <v>3.3300000000000003E-2</v>
      </c>
      <c r="R242" s="23">
        <v>3.56E-2</v>
      </c>
      <c r="S242" s="23">
        <v>3.4000000000000002E-2</v>
      </c>
      <c r="T242" s="206">
        <v>3.6499999999999998E-2</v>
      </c>
      <c r="U242" s="23">
        <v>3.5299999999999998E-2</v>
      </c>
      <c r="V242" s="23">
        <v>3.4099999999999998E-2</v>
      </c>
      <c r="W242" s="206">
        <v>3.0200000000000001E-2</v>
      </c>
      <c r="X242" s="23">
        <v>3.2300000000000002E-2</v>
      </c>
      <c r="Y242" s="23">
        <v>3.1904639999999998E-2</v>
      </c>
      <c r="Z242" s="23">
        <v>3.2800000000000003E-2</v>
      </c>
      <c r="AA242" s="23">
        <v>3.3610696731463816E-2</v>
      </c>
      <c r="AB242" s="23">
        <v>3.1866899999999997E-2</v>
      </c>
      <c r="AC242" s="23">
        <v>3.4099999999999998E-2</v>
      </c>
      <c r="AD242" s="202"/>
      <c r="AE242" s="203"/>
      <c r="AF242" s="203"/>
      <c r="AG242" s="203"/>
      <c r="AH242" s="203"/>
      <c r="AI242" s="203"/>
      <c r="AJ242" s="203"/>
      <c r="AK242" s="203"/>
      <c r="AL242" s="203"/>
      <c r="AM242" s="203"/>
      <c r="AN242" s="203"/>
      <c r="AO242" s="203"/>
      <c r="AP242" s="203"/>
      <c r="AQ242" s="203"/>
      <c r="AR242" s="203"/>
      <c r="AS242" s="203"/>
      <c r="AT242" s="203"/>
      <c r="AU242" s="203"/>
      <c r="AV242" s="203"/>
      <c r="AW242" s="203"/>
      <c r="AX242" s="203"/>
      <c r="AY242" s="203"/>
      <c r="AZ242" s="203"/>
      <c r="BA242" s="203"/>
      <c r="BB242" s="203"/>
      <c r="BC242" s="203"/>
      <c r="BD242" s="203"/>
      <c r="BE242" s="203"/>
      <c r="BF242" s="203"/>
      <c r="BG242" s="203"/>
      <c r="BH242" s="203"/>
      <c r="BI242" s="203"/>
      <c r="BJ242" s="203"/>
      <c r="BK242" s="203"/>
      <c r="BL242" s="203"/>
      <c r="BM242" s="204">
        <v>18</v>
      </c>
    </row>
    <row r="243" spans="1:65">
      <c r="A243" s="29"/>
      <c r="B243" s="19">
        <v>1</v>
      </c>
      <c r="C243" s="9">
        <v>3</v>
      </c>
      <c r="D243" s="23">
        <v>3.32E-2</v>
      </c>
      <c r="E243" s="23">
        <v>3.7173000000000005E-2</v>
      </c>
      <c r="F243" s="23">
        <v>3.4090000000000002E-2</v>
      </c>
      <c r="G243" s="23">
        <v>3.3960000000000004E-2</v>
      </c>
      <c r="H243" s="23">
        <v>3.3509717029801628E-2</v>
      </c>
      <c r="I243" s="23">
        <v>3.49E-2</v>
      </c>
      <c r="J243" s="23">
        <v>3.2300000000000002E-2</v>
      </c>
      <c r="K243" s="23">
        <v>3.2469150000000002E-2</v>
      </c>
      <c r="L243" s="23">
        <v>3.4499999999999996E-2</v>
      </c>
      <c r="M243" s="23">
        <v>3.44E-2</v>
      </c>
      <c r="N243" s="23">
        <v>3.3500000000000002E-2</v>
      </c>
      <c r="O243" s="23">
        <v>3.3799999999999997E-2</v>
      </c>
      <c r="P243" s="23">
        <v>3.3700000000000001E-2</v>
      </c>
      <c r="Q243" s="23">
        <v>3.3100000000000004E-2</v>
      </c>
      <c r="R243" s="23">
        <v>3.4999999999999996E-2</v>
      </c>
      <c r="S243" s="23">
        <v>3.4499999999999996E-2</v>
      </c>
      <c r="T243" s="206">
        <v>3.5900000000000001E-2</v>
      </c>
      <c r="U243" s="23">
        <v>3.3300000000000003E-2</v>
      </c>
      <c r="V243" s="23">
        <v>3.5900000000000001E-2</v>
      </c>
      <c r="W243" s="206">
        <v>3.0769999999999999E-2</v>
      </c>
      <c r="X243" s="23">
        <v>3.2199999999999999E-2</v>
      </c>
      <c r="Y243" s="23">
        <v>3.3799820000000001E-2</v>
      </c>
      <c r="Z243" s="23">
        <v>3.2199999999999999E-2</v>
      </c>
      <c r="AA243" s="23">
        <v>3.2980948800305436E-2</v>
      </c>
      <c r="AB243" s="23">
        <v>3.2011399999999995E-2</v>
      </c>
      <c r="AC243" s="23">
        <v>3.2300000000000002E-2</v>
      </c>
      <c r="AD243" s="202"/>
      <c r="AE243" s="203"/>
      <c r="AF243" s="203"/>
      <c r="AG243" s="203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3"/>
      <c r="AT243" s="203"/>
      <c r="AU243" s="203"/>
      <c r="AV243" s="203"/>
      <c r="AW243" s="203"/>
      <c r="AX243" s="203"/>
      <c r="AY243" s="203"/>
      <c r="AZ243" s="203"/>
      <c r="BA243" s="203"/>
      <c r="BB243" s="203"/>
      <c r="BC243" s="203"/>
      <c r="BD243" s="203"/>
      <c r="BE243" s="203"/>
      <c r="BF243" s="203"/>
      <c r="BG243" s="203"/>
      <c r="BH243" s="203"/>
      <c r="BI243" s="203"/>
      <c r="BJ243" s="203"/>
      <c r="BK243" s="203"/>
      <c r="BL243" s="203"/>
      <c r="BM243" s="204">
        <v>16</v>
      </c>
    </row>
    <row r="244" spans="1:65">
      <c r="A244" s="29"/>
      <c r="B244" s="19">
        <v>1</v>
      </c>
      <c r="C244" s="9">
        <v>4</v>
      </c>
      <c r="D244" s="23">
        <v>3.2899999999999999E-2</v>
      </c>
      <c r="E244" s="23">
        <v>3.5694999999999998E-2</v>
      </c>
      <c r="F244" s="23">
        <v>3.363E-2</v>
      </c>
      <c r="G244" s="23">
        <v>3.4880000000000001E-2</v>
      </c>
      <c r="H244" s="23">
        <v>3.3864325827476595E-2</v>
      </c>
      <c r="I244" s="23">
        <v>3.4999999999999996E-2</v>
      </c>
      <c r="J244" s="23">
        <v>3.2600000000000004E-2</v>
      </c>
      <c r="K244" s="23">
        <v>3.2674700000000001E-2</v>
      </c>
      <c r="L244" s="23">
        <v>3.4099999999999998E-2</v>
      </c>
      <c r="M244" s="23">
        <v>3.4699999999999995E-2</v>
      </c>
      <c r="N244" s="23">
        <v>3.27E-2</v>
      </c>
      <c r="O244" s="23">
        <v>3.32E-2</v>
      </c>
      <c r="P244" s="23">
        <v>3.4999999999999996E-2</v>
      </c>
      <c r="Q244" s="23">
        <v>3.3300000000000003E-2</v>
      </c>
      <c r="R244" s="23">
        <v>3.4599999999999999E-2</v>
      </c>
      <c r="S244" s="23">
        <v>3.32E-2</v>
      </c>
      <c r="T244" s="206">
        <v>3.6200000000000003E-2</v>
      </c>
      <c r="U244" s="23">
        <v>3.3599999999999998E-2</v>
      </c>
      <c r="V244" s="23">
        <v>3.73E-2</v>
      </c>
      <c r="W244" s="206">
        <v>3.0419999999999996E-2</v>
      </c>
      <c r="X244" s="23">
        <v>3.2500000000000001E-2</v>
      </c>
      <c r="Y244" s="23">
        <v>3.1569090000000001E-2</v>
      </c>
      <c r="Z244" s="23">
        <v>3.2399999999999998E-2</v>
      </c>
      <c r="AA244" s="23">
        <v>3.3539964922515882E-2</v>
      </c>
      <c r="AB244" s="23">
        <v>3.19995E-2</v>
      </c>
      <c r="AC244" s="23">
        <v>3.27E-2</v>
      </c>
      <c r="AD244" s="202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F244" s="203"/>
      <c r="BG244" s="203"/>
      <c r="BH244" s="203"/>
      <c r="BI244" s="203"/>
      <c r="BJ244" s="203"/>
      <c r="BK244" s="203"/>
      <c r="BL244" s="203"/>
      <c r="BM244" s="204">
        <v>3.3726609881692592E-2</v>
      </c>
    </row>
    <row r="245" spans="1:65">
      <c r="A245" s="29"/>
      <c r="B245" s="19">
        <v>1</v>
      </c>
      <c r="C245" s="9">
        <v>5</v>
      </c>
      <c r="D245" s="23">
        <v>3.2800000000000003E-2</v>
      </c>
      <c r="E245" s="23">
        <v>3.5906E-2</v>
      </c>
      <c r="F245" s="23">
        <v>3.4079999999999999E-2</v>
      </c>
      <c r="G245" s="23">
        <v>3.4230000000000003E-2</v>
      </c>
      <c r="H245" s="23">
        <v>3.3434414167477861E-2</v>
      </c>
      <c r="I245" s="207">
        <v>3.7100000000000001E-2</v>
      </c>
      <c r="J245" s="207">
        <v>3.6499999999999998E-2</v>
      </c>
      <c r="K245" s="23">
        <v>3.297945E-2</v>
      </c>
      <c r="L245" s="23">
        <v>3.4000000000000002E-2</v>
      </c>
      <c r="M245" s="23">
        <v>3.5099999999999999E-2</v>
      </c>
      <c r="N245" s="23">
        <v>3.32E-2</v>
      </c>
      <c r="O245" s="23">
        <v>3.4200000000000001E-2</v>
      </c>
      <c r="P245" s="23">
        <v>3.4499999999999996E-2</v>
      </c>
      <c r="Q245" s="23">
        <v>3.32E-2</v>
      </c>
      <c r="R245" s="23">
        <v>3.44E-2</v>
      </c>
      <c r="S245" s="23">
        <v>3.3300000000000003E-2</v>
      </c>
      <c r="T245" s="206">
        <v>3.7100000000000001E-2</v>
      </c>
      <c r="U245" s="23">
        <v>3.3700000000000001E-2</v>
      </c>
      <c r="V245" s="23">
        <v>3.4200000000000001E-2</v>
      </c>
      <c r="W245" s="206">
        <v>3.0289999999999997E-2</v>
      </c>
      <c r="X245" s="23">
        <v>3.2199999999999999E-2</v>
      </c>
      <c r="Y245" s="23">
        <v>3.3755540000000007E-2</v>
      </c>
      <c r="Z245" s="23">
        <v>3.2199999999999999E-2</v>
      </c>
      <c r="AA245" s="23">
        <v>3.2796977982908863E-2</v>
      </c>
      <c r="AB245" s="23">
        <v>3.20697E-2</v>
      </c>
      <c r="AC245" s="23">
        <v>3.2899999999999999E-2</v>
      </c>
      <c r="AD245" s="202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G245" s="203"/>
      <c r="BH245" s="203"/>
      <c r="BI245" s="203"/>
      <c r="BJ245" s="203"/>
      <c r="BK245" s="203"/>
      <c r="BL245" s="203"/>
      <c r="BM245" s="204">
        <v>87</v>
      </c>
    </row>
    <row r="246" spans="1:65">
      <c r="A246" s="29"/>
      <c r="B246" s="19">
        <v>1</v>
      </c>
      <c r="C246" s="9">
        <v>6</v>
      </c>
      <c r="D246" s="23">
        <v>3.32E-2</v>
      </c>
      <c r="E246" s="23">
        <v>3.6084999999999999E-2</v>
      </c>
      <c r="F246" s="23">
        <v>3.3100000000000004E-2</v>
      </c>
      <c r="G246" s="23">
        <v>3.4669999999999999E-2</v>
      </c>
      <c r="H246" s="23">
        <v>3.3923690668766666E-2</v>
      </c>
      <c r="I246" s="23">
        <v>3.49E-2</v>
      </c>
      <c r="J246" s="23">
        <v>3.3799999999999997E-2</v>
      </c>
      <c r="K246" s="23">
        <v>3.2375050000000002E-2</v>
      </c>
      <c r="L246" s="23">
        <v>3.3799999999999997E-2</v>
      </c>
      <c r="M246" s="23">
        <v>3.4000000000000002E-2</v>
      </c>
      <c r="N246" s="23">
        <v>3.3000000000000002E-2</v>
      </c>
      <c r="O246" s="23">
        <v>3.3399999999999999E-2</v>
      </c>
      <c r="P246" s="23">
        <v>3.3799999999999997E-2</v>
      </c>
      <c r="Q246" s="23">
        <v>3.3399999999999999E-2</v>
      </c>
      <c r="R246" s="23">
        <v>3.6000000000000004E-2</v>
      </c>
      <c r="S246" s="23">
        <v>3.3300000000000003E-2</v>
      </c>
      <c r="T246" s="206">
        <v>3.6200000000000003E-2</v>
      </c>
      <c r="U246" s="23">
        <v>3.4099999999999998E-2</v>
      </c>
      <c r="V246" s="23">
        <v>3.5099999999999999E-2</v>
      </c>
      <c r="W246" s="206">
        <v>2.9980000000000003E-2</v>
      </c>
      <c r="X246" s="23">
        <v>3.2300000000000002E-2</v>
      </c>
      <c r="Y246" s="23">
        <v>3.4727300000000003E-2</v>
      </c>
      <c r="Z246" s="23">
        <v>3.2199999999999999E-2</v>
      </c>
      <c r="AA246" s="23">
        <v>3.2806663978506012E-2</v>
      </c>
      <c r="AB246" s="23">
        <v>3.1729399999999998E-2</v>
      </c>
      <c r="AC246" s="23">
        <v>3.0400000000000003E-2</v>
      </c>
      <c r="AD246" s="202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G246" s="203"/>
      <c r="BH246" s="203"/>
      <c r="BI246" s="203"/>
      <c r="BJ246" s="203"/>
      <c r="BK246" s="203"/>
      <c r="BL246" s="203"/>
      <c r="BM246" s="56"/>
    </row>
    <row r="247" spans="1:65">
      <c r="A247" s="29"/>
      <c r="B247" s="20" t="s">
        <v>273</v>
      </c>
      <c r="C247" s="12"/>
      <c r="D247" s="208">
        <v>3.3016666666666666E-2</v>
      </c>
      <c r="E247" s="208">
        <v>3.5672000000000002E-2</v>
      </c>
      <c r="F247" s="208">
        <v>3.3835000000000004E-2</v>
      </c>
      <c r="G247" s="208">
        <v>3.4615E-2</v>
      </c>
      <c r="H247" s="208">
        <v>3.3771566760500749E-2</v>
      </c>
      <c r="I247" s="208">
        <v>3.5283333333333333E-2</v>
      </c>
      <c r="J247" s="208">
        <v>3.3450000000000001E-2</v>
      </c>
      <c r="K247" s="208">
        <v>3.2611191666666671E-2</v>
      </c>
      <c r="L247" s="208">
        <v>3.4133333333333328E-2</v>
      </c>
      <c r="M247" s="208">
        <v>3.4450000000000001E-2</v>
      </c>
      <c r="N247" s="208">
        <v>3.3166666666666671E-2</v>
      </c>
      <c r="O247" s="208">
        <v>3.3550000000000003E-2</v>
      </c>
      <c r="P247" s="208">
        <v>3.4166666666666672E-2</v>
      </c>
      <c r="Q247" s="208">
        <v>3.3216666666666672E-2</v>
      </c>
      <c r="R247" s="208">
        <v>3.5416666666666666E-2</v>
      </c>
      <c r="S247" s="208">
        <v>3.3700000000000001E-2</v>
      </c>
      <c r="T247" s="208">
        <v>3.6400000000000002E-2</v>
      </c>
      <c r="U247" s="208">
        <v>3.4049999999999997E-2</v>
      </c>
      <c r="V247" s="208">
        <v>3.5333333333333335E-2</v>
      </c>
      <c r="W247" s="208">
        <v>3.0258333333333332E-2</v>
      </c>
      <c r="X247" s="208">
        <v>3.2283333333333337E-2</v>
      </c>
      <c r="Y247" s="208">
        <v>3.3390105000000003E-2</v>
      </c>
      <c r="Z247" s="208">
        <v>3.2400000000000005E-2</v>
      </c>
      <c r="AA247" s="208">
        <v>3.3207323733454683E-2</v>
      </c>
      <c r="AB247" s="208">
        <v>3.1968316666666663E-2</v>
      </c>
      <c r="AC247" s="208">
        <v>3.32E-2</v>
      </c>
      <c r="AD247" s="202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F247" s="203"/>
      <c r="BG247" s="203"/>
      <c r="BH247" s="203"/>
      <c r="BI247" s="203"/>
      <c r="BJ247" s="203"/>
      <c r="BK247" s="203"/>
      <c r="BL247" s="203"/>
      <c r="BM247" s="56"/>
    </row>
    <row r="248" spans="1:65">
      <c r="A248" s="29"/>
      <c r="B248" s="3" t="s">
        <v>274</v>
      </c>
      <c r="C248" s="28"/>
      <c r="D248" s="23">
        <v>3.3000000000000002E-2</v>
      </c>
      <c r="E248" s="23">
        <v>3.59955E-2</v>
      </c>
      <c r="F248" s="23">
        <v>3.4055000000000002E-2</v>
      </c>
      <c r="G248" s="23">
        <v>3.4750000000000003E-2</v>
      </c>
      <c r="H248" s="23">
        <v>3.3723900949458291E-2</v>
      </c>
      <c r="I248" s="23">
        <v>3.4949999999999995E-2</v>
      </c>
      <c r="J248" s="23">
        <v>3.2750000000000001E-2</v>
      </c>
      <c r="K248" s="23">
        <v>3.2571925000000002E-2</v>
      </c>
      <c r="L248" s="23">
        <v>3.4049999999999997E-2</v>
      </c>
      <c r="M248" s="23">
        <v>3.4500000000000003E-2</v>
      </c>
      <c r="N248" s="23">
        <v>3.32E-2</v>
      </c>
      <c r="O248" s="23">
        <v>3.3399999999999999E-2</v>
      </c>
      <c r="P248" s="23">
        <v>3.4000000000000002E-2</v>
      </c>
      <c r="Q248" s="23">
        <v>3.3250000000000002E-2</v>
      </c>
      <c r="R248" s="23">
        <v>3.5299999999999998E-2</v>
      </c>
      <c r="S248" s="23">
        <v>3.3600000000000005E-2</v>
      </c>
      <c r="T248" s="23">
        <v>3.635E-2</v>
      </c>
      <c r="U248" s="23">
        <v>3.39E-2</v>
      </c>
      <c r="V248" s="23">
        <v>3.5250000000000004E-2</v>
      </c>
      <c r="W248" s="23">
        <v>3.0245000000000001E-2</v>
      </c>
      <c r="X248" s="23">
        <v>3.2250000000000001E-2</v>
      </c>
      <c r="Y248" s="23">
        <v>3.3777680000000004E-2</v>
      </c>
      <c r="Z248" s="23">
        <v>3.2299999999999995E-2</v>
      </c>
      <c r="AA248" s="23">
        <v>3.3244819392666769E-2</v>
      </c>
      <c r="AB248" s="23">
        <v>3.2005449999999998E-2</v>
      </c>
      <c r="AC248" s="23">
        <v>3.2799999999999996E-2</v>
      </c>
      <c r="AD248" s="202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G248" s="203"/>
      <c r="BH248" s="203"/>
      <c r="BI248" s="203"/>
      <c r="BJ248" s="203"/>
      <c r="BK248" s="203"/>
      <c r="BL248" s="203"/>
      <c r="BM248" s="56"/>
    </row>
    <row r="249" spans="1:65">
      <c r="A249" s="29"/>
      <c r="B249" s="3" t="s">
        <v>275</v>
      </c>
      <c r="C249" s="28"/>
      <c r="D249" s="23">
        <v>1.722401424368511E-4</v>
      </c>
      <c r="E249" s="23">
        <v>1.3834334100346147E-3</v>
      </c>
      <c r="F249" s="23">
        <v>4.0113588720033333E-4</v>
      </c>
      <c r="G249" s="23">
        <v>4.3629118716746756E-4</v>
      </c>
      <c r="H249" s="23">
        <v>3.2965221447554544E-4</v>
      </c>
      <c r="I249" s="23">
        <v>8.9981479575892119E-4</v>
      </c>
      <c r="J249" s="23">
        <v>1.5782902141241305E-3</v>
      </c>
      <c r="K249" s="23">
        <v>2.2305775802842367E-4</v>
      </c>
      <c r="L249" s="23">
        <v>2.6583202716502438E-4</v>
      </c>
      <c r="M249" s="23">
        <v>4.5055521304275114E-4</v>
      </c>
      <c r="N249" s="23">
        <v>2.8751811537130453E-4</v>
      </c>
      <c r="O249" s="23">
        <v>3.7815340802378039E-4</v>
      </c>
      <c r="P249" s="23">
        <v>4.9665548085837659E-4</v>
      </c>
      <c r="Q249" s="23">
        <v>1.471960144387968E-4</v>
      </c>
      <c r="R249" s="23">
        <v>9.432214303474396E-4</v>
      </c>
      <c r="S249" s="23">
        <v>5.1768716422178934E-4</v>
      </c>
      <c r="T249" s="23">
        <v>4.0987803063838313E-4</v>
      </c>
      <c r="U249" s="23">
        <v>7.0922492905988431E-4</v>
      </c>
      <c r="V249" s="23">
        <v>1.1877148928369414E-3</v>
      </c>
      <c r="W249" s="23">
        <v>3.1795702015628734E-4</v>
      </c>
      <c r="X249" s="23">
        <v>1.1690451944500199E-4</v>
      </c>
      <c r="Y249" s="23">
        <v>1.3444820477157753E-3</v>
      </c>
      <c r="Z249" s="23">
        <v>2.529822128134721E-4</v>
      </c>
      <c r="AA249" s="23">
        <v>3.8583391202827151E-4</v>
      </c>
      <c r="AB249" s="23">
        <v>1.4669305936773912E-4</v>
      </c>
      <c r="AC249" s="23">
        <v>2.1335416564951326E-3</v>
      </c>
      <c r="AD249" s="202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3"/>
      <c r="AT249" s="203"/>
      <c r="AU249" s="203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F249" s="203"/>
      <c r="BG249" s="203"/>
      <c r="BH249" s="203"/>
      <c r="BI249" s="203"/>
      <c r="BJ249" s="203"/>
      <c r="BK249" s="203"/>
      <c r="BL249" s="203"/>
      <c r="BM249" s="56"/>
    </row>
    <row r="250" spans="1:65">
      <c r="A250" s="29"/>
      <c r="B250" s="3" t="s">
        <v>86</v>
      </c>
      <c r="C250" s="28"/>
      <c r="D250" s="13">
        <v>5.2167635266083118E-3</v>
      </c>
      <c r="E250" s="13">
        <v>3.8782053432232969E-2</v>
      </c>
      <c r="F250" s="13">
        <v>1.1855649097098664E-2</v>
      </c>
      <c r="G250" s="13">
        <v>1.2604107674923228E-2</v>
      </c>
      <c r="H250" s="13">
        <v>9.7612354444007298E-3</v>
      </c>
      <c r="I250" s="13">
        <v>2.5502544990805513E-2</v>
      </c>
      <c r="J250" s="13">
        <v>4.7183563949899268E-2</v>
      </c>
      <c r="K250" s="13">
        <v>6.8399143554272743E-3</v>
      </c>
      <c r="L250" s="13">
        <v>7.7880476708503251E-3</v>
      </c>
      <c r="M250" s="13">
        <v>1.3078525777728625E-2</v>
      </c>
      <c r="N250" s="13">
        <v>8.6688879006423473E-3</v>
      </c>
      <c r="O250" s="13">
        <v>1.1271338540202097E-2</v>
      </c>
      <c r="P250" s="13">
        <v>1.4536257976342727E-2</v>
      </c>
      <c r="Q250" s="13">
        <v>4.4313902992111423E-3</v>
      </c>
      <c r="R250" s="13">
        <v>2.6632134503927707E-2</v>
      </c>
      <c r="S250" s="13">
        <v>1.5361636920527874E-2</v>
      </c>
      <c r="T250" s="13">
        <v>1.1260385457098437E-2</v>
      </c>
      <c r="U250" s="13">
        <v>2.0828925963579572E-2</v>
      </c>
      <c r="V250" s="13">
        <v>3.3614572438781361E-2</v>
      </c>
      <c r="W250" s="13">
        <v>1.05080810847575E-2</v>
      </c>
      <c r="X250" s="13">
        <v>3.6212034933919041E-3</v>
      </c>
      <c r="Y250" s="13">
        <v>4.0265882593534079E-2</v>
      </c>
      <c r="Z250" s="13">
        <v>7.8080929880701248E-3</v>
      </c>
      <c r="AA250" s="13">
        <v>1.1618940301399946E-2</v>
      </c>
      <c r="AB250" s="13">
        <v>4.5887013976152156E-3</v>
      </c>
      <c r="AC250" s="13">
        <v>6.4263302906479899E-2</v>
      </c>
      <c r="AD250" s="151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276</v>
      </c>
      <c r="C251" s="28"/>
      <c r="D251" s="13">
        <v>-2.1049942983190073E-2</v>
      </c>
      <c r="E251" s="13">
        <v>5.7681164075829683E-2</v>
      </c>
      <c r="F251" s="13">
        <v>3.2137863451924265E-3</v>
      </c>
      <c r="G251" s="13">
        <v>2.634092550136935E-2</v>
      </c>
      <c r="H251" s="13">
        <v>1.3329794772098946E-3</v>
      </c>
      <c r="I251" s="13">
        <v>4.6157128068948339E-2</v>
      </c>
      <c r="J251" s="13">
        <v>-8.2015323408695107E-3</v>
      </c>
      <c r="K251" s="13">
        <v>-3.3072349072101326E-2</v>
      </c>
      <c r="L251" s="13">
        <v>1.2059422902789718E-2</v>
      </c>
      <c r="M251" s="13">
        <v>2.1448646064485599E-2</v>
      </c>
      <c r="N251" s="13">
        <v>-1.6602416222386673E-2</v>
      </c>
      <c r="O251" s="13">
        <v>-5.2365145003339109E-3</v>
      </c>
      <c r="P251" s="13">
        <v>1.3047762182968548E-2</v>
      </c>
      <c r="Q251" s="13">
        <v>-1.5119907302118873E-2</v>
      </c>
      <c r="R251" s="13">
        <v>5.0110485189662324E-2</v>
      </c>
      <c r="S251" s="13">
        <v>-7.889877395307332E-4</v>
      </c>
      <c r="T251" s="13">
        <v>7.9266493954928352E-2</v>
      </c>
      <c r="U251" s="13">
        <v>9.588574702343422E-3</v>
      </c>
      <c r="V251" s="13">
        <v>4.7639636989216028E-2</v>
      </c>
      <c r="W251" s="13">
        <v>-0.1028350184179615</v>
      </c>
      <c r="X251" s="13">
        <v>-4.2793407147117102E-2</v>
      </c>
      <c r="Y251" s="13">
        <v>-9.9774297764582132E-3</v>
      </c>
      <c r="Z251" s="13">
        <v>-3.9334219666492309E-2</v>
      </c>
      <c r="AA251" s="13">
        <v>-1.5396926938683664E-2</v>
      </c>
      <c r="AB251" s="13">
        <v>-5.213370751444435E-2</v>
      </c>
      <c r="AC251" s="13">
        <v>-1.5614076942208288E-2</v>
      </c>
      <c r="AD251" s="151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45" t="s">
        <v>277</v>
      </c>
      <c r="C252" s="46"/>
      <c r="D252" s="44">
        <v>0.71</v>
      </c>
      <c r="E252" s="44">
        <v>2.4</v>
      </c>
      <c r="F252" s="44">
        <v>0.25</v>
      </c>
      <c r="G252" s="44">
        <v>1.1599999999999999</v>
      </c>
      <c r="H252" s="44">
        <v>0.17</v>
      </c>
      <c r="I252" s="44">
        <v>1.94</v>
      </c>
      <c r="J252" s="44">
        <v>0.21</v>
      </c>
      <c r="K252" s="44">
        <v>1.19</v>
      </c>
      <c r="L252" s="44">
        <v>0.6</v>
      </c>
      <c r="M252" s="44">
        <v>0.97</v>
      </c>
      <c r="N252" s="44">
        <v>0.54</v>
      </c>
      <c r="O252" s="44">
        <v>0.09</v>
      </c>
      <c r="P252" s="44">
        <v>0.64</v>
      </c>
      <c r="Q252" s="44">
        <v>0.48</v>
      </c>
      <c r="R252" s="44">
        <v>2.1</v>
      </c>
      <c r="S252" s="44">
        <v>0.09</v>
      </c>
      <c r="T252" s="44">
        <v>3.25</v>
      </c>
      <c r="U252" s="44">
        <v>0.5</v>
      </c>
      <c r="V252" s="44">
        <v>2</v>
      </c>
      <c r="W252" s="44">
        <v>3.95</v>
      </c>
      <c r="X252" s="44">
        <v>1.57</v>
      </c>
      <c r="Y252" s="44">
        <v>0.28000000000000003</v>
      </c>
      <c r="Z252" s="44">
        <v>1.44</v>
      </c>
      <c r="AA252" s="44">
        <v>0.49</v>
      </c>
      <c r="AB252" s="44">
        <v>1.94</v>
      </c>
      <c r="AC252" s="44">
        <v>0.5</v>
      </c>
      <c r="AD252" s="151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BM253" s="55"/>
    </row>
    <row r="254" spans="1:65" ht="15">
      <c r="B254" s="8" t="s">
        <v>546</v>
      </c>
      <c r="BM254" s="27" t="s">
        <v>66</v>
      </c>
    </row>
    <row r="255" spans="1:65" ht="15">
      <c r="A255" s="24" t="s">
        <v>33</v>
      </c>
      <c r="B255" s="18" t="s">
        <v>110</v>
      </c>
      <c r="C255" s="15" t="s">
        <v>111</v>
      </c>
      <c r="D255" s="16" t="s">
        <v>236</v>
      </c>
      <c r="E255" s="17" t="s">
        <v>236</v>
      </c>
      <c r="F255" s="17" t="s">
        <v>236</v>
      </c>
      <c r="G255" s="17" t="s">
        <v>236</v>
      </c>
      <c r="H255" s="17" t="s">
        <v>236</v>
      </c>
      <c r="I255" s="17" t="s">
        <v>236</v>
      </c>
      <c r="J255" s="17" t="s">
        <v>236</v>
      </c>
      <c r="K255" s="17" t="s">
        <v>236</v>
      </c>
      <c r="L255" s="17" t="s">
        <v>236</v>
      </c>
      <c r="M255" s="17" t="s">
        <v>236</v>
      </c>
      <c r="N255" s="151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237</v>
      </c>
      <c r="C256" s="9" t="s">
        <v>237</v>
      </c>
      <c r="D256" s="149" t="s">
        <v>241</v>
      </c>
      <c r="E256" s="150" t="s">
        <v>243</v>
      </c>
      <c r="F256" s="150" t="s">
        <v>244</v>
      </c>
      <c r="G256" s="150" t="s">
        <v>245</v>
      </c>
      <c r="H256" s="150" t="s">
        <v>247</v>
      </c>
      <c r="I256" s="150" t="s">
        <v>250</v>
      </c>
      <c r="J256" s="150" t="s">
        <v>257</v>
      </c>
      <c r="K256" s="150" t="s">
        <v>261</v>
      </c>
      <c r="L256" s="150" t="s">
        <v>263</v>
      </c>
      <c r="M256" s="150" t="s">
        <v>266</v>
      </c>
      <c r="N256" s="151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280</v>
      </c>
      <c r="E257" s="11" t="s">
        <v>280</v>
      </c>
      <c r="F257" s="11" t="s">
        <v>280</v>
      </c>
      <c r="G257" s="11" t="s">
        <v>305</v>
      </c>
      <c r="H257" s="11" t="s">
        <v>280</v>
      </c>
      <c r="I257" s="11" t="s">
        <v>280</v>
      </c>
      <c r="J257" s="11" t="s">
        <v>280</v>
      </c>
      <c r="K257" s="11" t="s">
        <v>280</v>
      </c>
      <c r="L257" s="11" t="s">
        <v>280</v>
      </c>
      <c r="M257" s="11" t="s">
        <v>280</v>
      </c>
      <c r="N257" s="151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5" t="s">
        <v>306</v>
      </c>
      <c r="E258" s="25" t="s">
        <v>307</v>
      </c>
      <c r="F258" s="25" t="s">
        <v>308</v>
      </c>
      <c r="G258" s="25" t="s">
        <v>306</v>
      </c>
      <c r="H258" s="25" t="s">
        <v>309</v>
      </c>
      <c r="I258" s="25" t="s">
        <v>307</v>
      </c>
      <c r="J258" s="25" t="s">
        <v>310</v>
      </c>
      <c r="K258" s="25" t="s">
        <v>306</v>
      </c>
      <c r="L258" s="25" t="s">
        <v>306</v>
      </c>
      <c r="M258" s="25" t="s">
        <v>116</v>
      </c>
      <c r="N258" s="151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2.08</v>
      </c>
      <c r="E259" s="21">
        <v>2.012</v>
      </c>
      <c r="F259" s="21">
        <v>2.1310203528030081</v>
      </c>
      <c r="G259" s="21">
        <v>2.1</v>
      </c>
      <c r="H259" s="21">
        <v>2.3475000000000001</v>
      </c>
      <c r="I259" s="21">
        <v>2.2999999999999998</v>
      </c>
      <c r="J259" s="21">
        <v>1.96</v>
      </c>
      <c r="K259" s="21">
        <v>2.1116000000000001</v>
      </c>
      <c r="L259" s="145">
        <v>1.62</v>
      </c>
      <c r="M259" s="145">
        <v>2.72</v>
      </c>
      <c r="N259" s="151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1.88</v>
      </c>
      <c r="E260" s="11">
        <v>1.9860000000000002</v>
      </c>
      <c r="F260" s="11">
        <v>2.0027214311731294</v>
      </c>
      <c r="G260" s="11">
        <v>2.1</v>
      </c>
      <c r="H260" s="11">
        <v>2.3506999999999998</v>
      </c>
      <c r="I260" s="11">
        <v>2.2400000000000002</v>
      </c>
      <c r="J260" s="147">
        <v>2.0099999999999998</v>
      </c>
      <c r="K260" s="11">
        <v>2.0059</v>
      </c>
      <c r="L260" s="147">
        <v>1.78</v>
      </c>
      <c r="M260" s="146">
        <v>2.64</v>
      </c>
      <c r="N260" s="151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33</v>
      </c>
    </row>
    <row r="261" spans="1:65">
      <c r="A261" s="29"/>
      <c r="B261" s="19">
        <v>1</v>
      </c>
      <c r="C261" s="9">
        <v>3</v>
      </c>
      <c r="D261" s="11">
        <v>2.0699999999999998</v>
      </c>
      <c r="E261" s="11">
        <v>1.9800000000000002</v>
      </c>
      <c r="F261" s="11">
        <v>2.12817056394052</v>
      </c>
      <c r="G261" s="11">
        <v>2</v>
      </c>
      <c r="H261" s="11">
        <v>2.4746000000000001</v>
      </c>
      <c r="I261" s="11">
        <v>2.2400000000000002</v>
      </c>
      <c r="J261" s="11">
        <v>1.85</v>
      </c>
      <c r="K261" s="11">
        <v>1.9357</v>
      </c>
      <c r="L261" s="146">
        <v>1.57</v>
      </c>
      <c r="M261" s="146">
        <v>2.44</v>
      </c>
      <c r="N261" s="151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1.96</v>
      </c>
      <c r="E262" s="11">
        <v>2.0030000000000001</v>
      </c>
      <c r="F262" s="11">
        <v>2.0695720261921871</v>
      </c>
      <c r="G262" s="11">
        <v>2.2000000000000002</v>
      </c>
      <c r="H262" s="11">
        <v>2.3708</v>
      </c>
      <c r="I262" s="11">
        <v>2.16</v>
      </c>
      <c r="J262" s="11">
        <v>1.85</v>
      </c>
      <c r="K262" s="11">
        <v>1.8917999999999999</v>
      </c>
      <c r="L262" s="146">
        <v>1.58</v>
      </c>
      <c r="M262" s="146">
        <v>2.64</v>
      </c>
      <c r="N262" s="15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2.0839503397722297</v>
      </c>
    </row>
    <row r="263" spans="1:65">
      <c r="A263" s="29"/>
      <c r="B263" s="19">
        <v>1</v>
      </c>
      <c r="C263" s="9">
        <v>5</v>
      </c>
      <c r="D263" s="11">
        <v>1.91</v>
      </c>
      <c r="E263" s="11">
        <v>1.9980000000000002</v>
      </c>
      <c r="F263" s="11">
        <v>2.0461819646142563</v>
      </c>
      <c r="G263" s="11">
        <v>2.1</v>
      </c>
      <c r="H263" s="11">
        <v>2.4864999999999999</v>
      </c>
      <c r="I263" s="11">
        <v>2.2599999999999998</v>
      </c>
      <c r="J263" s="11">
        <v>1.86</v>
      </c>
      <c r="K263" s="11">
        <v>1.9814000000000003</v>
      </c>
      <c r="L263" s="146">
        <v>1.57</v>
      </c>
      <c r="M263" s="146">
        <v>2.48</v>
      </c>
      <c r="N263" s="151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88</v>
      </c>
    </row>
    <row r="264" spans="1:65">
      <c r="A264" s="29"/>
      <c r="B264" s="19">
        <v>1</v>
      </c>
      <c r="C264" s="9">
        <v>6</v>
      </c>
      <c r="D264" s="11">
        <v>1.9400000000000002</v>
      </c>
      <c r="E264" s="11">
        <v>2.0350000000000001</v>
      </c>
      <c r="F264" s="11">
        <v>2.0535499703439175</v>
      </c>
      <c r="G264" s="11">
        <v>2.1</v>
      </c>
      <c r="H264" s="11">
        <v>2.2648000000000001</v>
      </c>
      <c r="I264" s="11">
        <v>2.27</v>
      </c>
      <c r="J264" s="11">
        <v>1.85</v>
      </c>
      <c r="K264" s="11">
        <v>2.2090999999999998</v>
      </c>
      <c r="L264" s="146">
        <v>1.57</v>
      </c>
      <c r="M264" s="146">
        <v>2.2999999999999998</v>
      </c>
      <c r="N264" s="15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20" t="s">
        <v>273</v>
      </c>
      <c r="C265" s="12"/>
      <c r="D265" s="22">
        <v>1.9733333333333329</v>
      </c>
      <c r="E265" s="22">
        <v>2.0023333333333335</v>
      </c>
      <c r="F265" s="22">
        <v>2.0718693848445029</v>
      </c>
      <c r="G265" s="22">
        <v>2.1</v>
      </c>
      <c r="H265" s="22">
        <v>2.3824833333333335</v>
      </c>
      <c r="I265" s="22">
        <v>2.2450000000000001</v>
      </c>
      <c r="J265" s="22">
        <v>1.8966666666666665</v>
      </c>
      <c r="K265" s="22">
        <v>2.022583333333333</v>
      </c>
      <c r="L265" s="22">
        <v>1.6150000000000002</v>
      </c>
      <c r="M265" s="22">
        <v>2.5366666666666671</v>
      </c>
      <c r="N265" s="151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274</v>
      </c>
      <c r="C266" s="28"/>
      <c r="D266" s="11">
        <v>1.9500000000000002</v>
      </c>
      <c r="E266" s="11">
        <v>2.0005000000000002</v>
      </c>
      <c r="F266" s="11">
        <v>2.0615609982680523</v>
      </c>
      <c r="G266" s="11">
        <v>2.1</v>
      </c>
      <c r="H266" s="11">
        <v>2.3607499999999999</v>
      </c>
      <c r="I266" s="11">
        <v>2.25</v>
      </c>
      <c r="J266" s="11">
        <v>1.855</v>
      </c>
      <c r="K266" s="11">
        <v>1.9936500000000001</v>
      </c>
      <c r="L266" s="11">
        <v>1.5750000000000002</v>
      </c>
      <c r="M266" s="11">
        <v>2.56</v>
      </c>
      <c r="N266" s="15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275</v>
      </c>
      <c r="C267" s="28"/>
      <c r="D267" s="23">
        <v>8.3346665600170636E-2</v>
      </c>
      <c r="E267" s="23">
        <v>1.9724772917999969E-2</v>
      </c>
      <c r="F267" s="23">
        <v>4.9901546343726101E-2</v>
      </c>
      <c r="G267" s="23">
        <v>6.3245553203367638E-2</v>
      </c>
      <c r="H267" s="23">
        <v>8.4290958392147036E-2</v>
      </c>
      <c r="I267" s="23">
        <v>4.7222875812470269E-2</v>
      </c>
      <c r="J267" s="23">
        <v>7.0332543439482198E-2</v>
      </c>
      <c r="K267" s="23">
        <v>0.11776232702637401</v>
      </c>
      <c r="L267" s="23">
        <v>8.3126409762481604E-2</v>
      </c>
      <c r="M267" s="23">
        <v>0.15718354451616973</v>
      </c>
      <c r="N267" s="202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03"/>
      <c r="AT267" s="203"/>
      <c r="AU267" s="203"/>
      <c r="AV267" s="203"/>
      <c r="AW267" s="203"/>
      <c r="AX267" s="203"/>
      <c r="AY267" s="203"/>
      <c r="AZ267" s="203"/>
      <c r="BA267" s="203"/>
      <c r="BB267" s="203"/>
      <c r="BC267" s="203"/>
      <c r="BD267" s="203"/>
      <c r="BE267" s="203"/>
      <c r="BF267" s="203"/>
      <c r="BG267" s="203"/>
      <c r="BH267" s="203"/>
      <c r="BI267" s="203"/>
      <c r="BJ267" s="203"/>
      <c r="BK267" s="203"/>
      <c r="BL267" s="203"/>
      <c r="BM267" s="56"/>
    </row>
    <row r="268" spans="1:65">
      <c r="A268" s="29"/>
      <c r="B268" s="3" t="s">
        <v>86</v>
      </c>
      <c r="C268" s="28"/>
      <c r="D268" s="13">
        <v>4.2236485946032423E-2</v>
      </c>
      <c r="E268" s="13">
        <v>9.8508937496254202E-3</v>
      </c>
      <c r="F268" s="13">
        <v>2.4085276180414863E-2</v>
      </c>
      <c r="G268" s="13">
        <v>3.0116930096841733E-2</v>
      </c>
      <c r="H268" s="13">
        <v>3.5379453536078055E-2</v>
      </c>
      <c r="I268" s="13">
        <v>2.1034688557893214E-2</v>
      </c>
      <c r="J268" s="13">
        <v>3.7082184590236662E-2</v>
      </c>
      <c r="K268" s="13">
        <v>5.8223720667318547E-2</v>
      </c>
      <c r="L268" s="13">
        <v>5.1471461153239376E-2</v>
      </c>
      <c r="M268" s="13">
        <v>6.1964603620040616E-2</v>
      </c>
      <c r="N268" s="15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276</v>
      </c>
      <c r="C269" s="28"/>
      <c r="D269" s="13">
        <v>-5.3080442622729151E-2</v>
      </c>
      <c r="E269" s="13">
        <v>-3.9164563992353463E-2</v>
      </c>
      <c r="F269" s="13">
        <v>-5.7971414659752085E-3</v>
      </c>
      <c r="G269" s="13">
        <v>7.7015559927040567E-3</v>
      </c>
      <c r="H269" s="13">
        <v>0.14325341053651641</v>
      </c>
      <c r="I269" s="13">
        <v>7.7280949144581168E-2</v>
      </c>
      <c r="J269" s="13">
        <v>-8.9869547047859433E-2</v>
      </c>
      <c r="K269" s="13">
        <v>-2.9447441845281142E-2</v>
      </c>
      <c r="L269" s="13">
        <v>-0.22502951765322987</v>
      </c>
      <c r="M269" s="13">
        <v>0.21723949858801239</v>
      </c>
      <c r="N269" s="151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45" t="s">
        <v>277</v>
      </c>
      <c r="C270" s="46"/>
      <c r="D270" s="44">
        <v>0.44</v>
      </c>
      <c r="E270" s="44">
        <v>0.27</v>
      </c>
      <c r="F270" s="44">
        <v>0.15</v>
      </c>
      <c r="G270" s="44">
        <v>0.32</v>
      </c>
      <c r="H270" s="44">
        <v>2.0099999999999998</v>
      </c>
      <c r="I270" s="44">
        <v>1.19</v>
      </c>
      <c r="J270" s="44">
        <v>0.9</v>
      </c>
      <c r="K270" s="44">
        <v>0.15</v>
      </c>
      <c r="L270" s="44">
        <v>2.6</v>
      </c>
      <c r="M270" s="44">
        <v>2.94</v>
      </c>
      <c r="N270" s="15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BM271" s="55"/>
    </row>
    <row r="272" spans="1:65" ht="15">
      <c r="B272" s="8" t="s">
        <v>547</v>
      </c>
      <c r="BM272" s="27" t="s">
        <v>66</v>
      </c>
    </row>
    <row r="273" spans="1:65" ht="15">
      <c r="A273" s="24" t="s">
        <v>36</v>
      </c>
      <c r="B273" s="18" t="s">
        <v>110</v>
      </c>
      <c r="C273" s="15" t="s">
        <v>111</v>
      </c>
      <c r="D273" s="16" t="s">
        <v>236</v>
      </c>
      <c r="E273" s="17" t="s">
        <v>236</v>
      </c>
      <c r="F273" s="17" t="s">
        <v>236</v>
      </c>
      <c r="G273" s="17" t="s">
        <v>236</v>
      </c>
      <c r="H273" s="17" t="s">
        <v>236</v>
      </c>
      <c r="I273" s="17" t="s">
        <v>236</v>
      </c>
      <c r="J273" s="17" t="s">
        <v>236</v>
      </c>
      <c r="K273" s="17" t="s">
        <v>236</v>
      </c>
      <c r="L273" s="17" t="s">
        <v>236</v>
      </c>
      <c r="M273" s="17" t="s">
        <v>236</v>
      </c>
      <c r="N273" s="151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237</v>
      </c>
      <c r="C274" s="9" t="s">
        <v>237</v>
      </c>
      <c r="D274" s="149" t="s">
        <v>241</v>
      </c>
      <c r="E274" s="150" t="s">
        <v>243</v>
      </c>
      <c r="F274" s="150" t="s">
        <v>244</v>
      </c>
      <c r="G274" s="150" t="s">
        <v>245</v>
      </c>
      <c r="H274" s="150" t="s">
        <v>247</v>
      </c>
      <c r="I274" s="150" t="s">
        <v>250</v>
      </c>
      <c r="J274" s="150" t="s">
        <v>257</v>
      </c>
      <c r="K274" s="150" t="s">
        <v>261</v>
      </c>
      <c r="L274" s="150" t="s">
        <v>263</v>
      </c>
      <c r="M274" s="150" t="s">
        <v>266</v>
      </c>
      <c r="N274" s="1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280</v>
      </c>
      <c r="E275" s="11" t="s">
        <v>280</v>
      </c>
      <c r="F275" s="11" t="s">
        <v>280</v>
      </c>
      <c r="G275" s="11" t="s">
        <v>305</v>
      </c>
      <c r="H275" s="11" t="s">
        <v>280</v>
      </c>
      <c r="I275" s="11" t="s">
        <v>280</v>
      </c>
      <c r="J275" s="11" t="s">
        <v>280</v>
      </c>
      <c r="K275" s="11" t="s">
        <v>280</v>
      </c>
      <c r="L275" s="11" t="s">
        <v>280</v>
      </c>
      <c r="M275" s="11" t="s">
        <v>280</v>
      </c>
      <c r="N275" s="151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5" t="s">
        <v>306</v>
      </c>
      <c r="E276" s="25" t="s">
        <v>307</v>
      </c>
      <c r="F276" s="25" t="s">
        <v>308</v>
      </c>
      <c r="G276" s="25" t="s">
        <v>306</v>
      </c>
      <c r="H276" s="25" t="s">
        <v>309</v>
      </c>
      <c r="I276" s="25" t="s">
        <v>307</v>
      </c>
      <c r="J276" s="25" t="s">
        <v>310</v>
      </c>
      <c r="K276" s="25" t="s">
        <v>306</v>
      </c>
      <c r="L276" s="25" t="s">
        <v>306</v>
      </c>
      <c r="M276" s="25" t="s">
        <v>116</v>
      </c>
      <c r="N276" s="151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8">
        <v>1</v>
      </c>
      <c r="C277" s="14">
        <v>1</v>
      </c>
      <c r="D277" s="21">
        <v>0.49</v>
      </c>
      <c r="E277" s="21">
        <v>0.48500000000000004</v>
      </c>
      <c r="F277" s="21">
        <v>0.5344302869706018</v>
      </c>
      <c r="G277" s="145">
        <v>0.5</v>
      </c>
      <c r="H277" s="21">
        <v>0.62980000000000003</v>
      </c>
      <c r="I277" s="21">
        <v>0.52</v>
      </c>
      <c r="J277" s="21">
        <v>0.48</v>
      </c>
      <c r="K277" s="21">
        <v>0.58589999999999998</v>
      </c>
      <c r="L277" s="21">
        <v>0.43</v>
      </c>
      <c r="M277" s="21">
        <v>0.6</v>
      </c>
      <c r="N277" s="151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11">
        <v>0.43</v>
      </c>
      <c r="E278" s="11">
        <v>0.48399999999999993</v>
      </c>
      <c r="F278" s="11">
        <v>0.52551469605041423</v>
      </c>
      <c r="G278" s="146">
        <v>0.5</v>
      </c>
      <c r="H278" s="11">
        <v>0.61319999999999997</v>
      </c>
      <c r="I278" s="11">
        <v>0.51</v>
      </c>
      <c r="J278" s="11">
        <v>0.49</v>
      </c>
      <c r="K278" s="11">
        <v>0.53749999999999998</v>
      </c>
      <c r="L278" s="11">
        <v>0.45</v>
      </c>
      <c r="M278" s="11">
        <v>0.56000000000000005</v>
      </c>
      <c r="N278" s="151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34</v>
      </c>
    </row>
    <row r="279" spans="1:65">
      <c r="A279" s="29"/>
      <c r="B279" s="19">
        <v>1</v>
      </c>
      <c r="C279" s="9">
        <v>3</v>
      </c>
      <c r="D279" s="11">
        <v>0.48</v>
      </c>
      <c r="E279" s="11">
        <v>0.47299999999999998</v>
      </c>
      <c r="F279" s="11">
        <v>0.53003406517027751</v>
      </c>
      <c r="G279" s="146">
        <v>0.5</v>
      </c>
      <c r="H279" s="11">
        <v>0.65559999999999996</v>
      </c>
      <c r="I279" s="11">
        <v>0.53</v>
      </c>
      <c r="J279" s="11">
        <v>0.45</v>
      </c>
      <c r="K279" s="11">
        <v>0.51639999999999997</v>
      </c>
      <c r="L279" s="11">
        <v>0.42</v>
      </c>
      <c r="M279" s="11">
        <v>0.53</v>
      </c>
      <c r="N279" s="151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11">
        <v>0.49</v>
      </c>
      <c r="E280" s="11">
        <v>0.46600000000000003</v>
      </c>
      <c r="F280" s="11">
        <v>0.54034152912852473</v>
      </c>
      <c r="G280" s="146">
        <v>0.5</v>
      </c>
      <c r="H280" s="11">
        <v>0.59989999999999999</v>
      </c>
      <c r="I280" s="11">
        <v>0.48</v>
      </c>
      <c r="J280" s="11">
        <v>0.45</v>
      </c>
      <c r="K280" s="11">
        <v>0.5131</v>
      </c>
      <c r="L280" s="11">
        <v>0.41</v>
      </c>
      <c r="M280" s="11">
        <v>0.65</v>
      </c>
      <c r="N280" s="15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0.51123042685505127</v>
      </c>
    </row>
    <row r="281" spans="1:65">
      <c r="A281" s="29"/>
      <c r="B281" s="19">
        <v>1</v>
      </c>
      <c r="C281" s="9">
        <v>5</v>
      </c>
      <c r="D281" s="11">
        <v>0.43</v>
      </c>
      <c r="E281" s="11">
        <v>0.45800000000000002</v>
      </c>
      <c r="F281" s="11">
        <v>0.55329484783033256</v>
      </c>
      <c r="G281" s="146">
        <v>0.6</v>
      </c>
      <c r="H281" s="11">
        <v>0.6361</v>
      </c>
      <c r="I281" s="11">
        <v>0.53</v>
      </c>
      <c r="J281" s="11">
        <v>0.44</v>
      </c>
      <c r="K281" s="11">
        <v>0.52939999999999998</v>
      </c>
      <c r="L281" s="11">
        <v>0.4</v>
      </c>
      <c r="M281" s="11">
        <v>0.55000000000000004</v>
      </c>
      <c r="N281" s="151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89</v>
      </c>
    </row>
    <row r="282" spans="1:65">
      <c r="A282" s="29"/>
      <c r="B282" s="19">
        <v>1</v>
      </c>
      <c r="C282" s="9">
        <v>6</v>
      </c>
      <c r="D282" s="11">
        <v>0.49</v>
      </c>
      <c r="E282" s="11">
        <v>0.46500000000000002</v>
      </c>
      <c r="F282" s="11">
        <v>0.51942762502261763</v>
      </c>
      <c r="G282" s="146">
        <v>0.5</v>
      </c>
      <c r="H282" s="11">
        <v>0.60399999999999998</v>
      </c>
      <c r="I282" s="11">
        <v>0.54</v>
      </c>
      <c r="J282" s="11">
        <v>0.45</v>
      </c>
      <c r="K282" s="11">
        <v>0.59150000000000003</v>
      </c>
      <c r="L282" s="11">
        <v>0.41</v>
      </c>
      <c r="M282" s="11">
        <v>0.47</v>
      </c>
      <c r="N282" s="15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20" t="s">
        <v>273</v>
      </c>
      <c r="C283" s="12"/>
      <c r="D283" s="22">
        <v>0.46833333333333327</v>
      </c>
      <c r="E283" s="22">
        <v>0.47183333333333333</v>
      </c>
      <c r="F283" s="22">
        <v>0.53384050836212793</v>
      </c>
      <c r="G283" s="22">
        <v>0.51666666666666672</v>
      </c>
      <c r="H283" s="22">
        <v>0.62309999999999999</v>
      </c>
      <c r="I283" s="22">
        <v>0.51833333333333342</v>
      </c>
      <c r="J283" s="22">
        <v>0.46</v>
      </c>
      <c r="K283" s="22">
        <v>0.5456333333333333</v>
      </c>
      <c r="L283" s="22">
        <v>0.42</v>
      </c>
      <c r="M283" s="22">
        <v>0.56000000000000005</v>
      </c>
      <c r="N283" s="151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274</v>
      </c>
      <c r="C284" s="28"/>
      <c r="D284" s="11">
        <v>0.48499999999999999</v>
      </c>
      <c r="E284" s="11">
        <v>0.46950000000000003</v>
      </c>
      <c r="F284" s="11">
        <v>0.5322321760704396</v>
      </c>
      <c r="G284" s="11">
        <v>0.5</v>
      </c>
      <c r="H284" s="11">
        <v>0.62149999999999994</v>
      </c>
      <c r="I284" s="11">
        <v>0.52500000000000002</v>
      </c>
      <c r="J284" s="11">
        <v>0.45</v>
      </c>
      <c r="K284" s="11">
        <v>0.53344999999999998</v>
      </c>
      <c r="L284" s="11">
        <v>0.41499999999999998</v>
      </c>
      <c r="M284" s="11">
        <v>0.55500000000000005</v>
      </c>
      <c r="N284" s="15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275</v>
      </c>
      <c r="C285" s="28"/>
      <c r="D285" s="23">
        <v>2.9944392908634272E-2</v>
      </c>
      <c r="E285" s="23">
        <v>1.0907184176801376E-2</v>
      </c>
      <c r="F285" s="23">
        <v>1.1938356675332509E-2</v>
      </c>
      <c r="G285" s="23">
        <v>4.0824829046386291E-2</v>
      </c>
      <c r="H285" s="23">
        <v>2.1312906887611553E-2</v>
      </c>
      <c r="I285" s="23">
        <v>2.1369760566432826E-2</v>
      </c>
      <c r="J285" s="23">
        <v>1.999999999999999E-2</v>
      </c>
      <c r="K285" s="23">
        <v>3.454803419395476E-2</v>
      </c>
      <c r="L285" s="23">
        <v>1.7888543819998323E-2</v>
      </c>
      <c r="M285" s="23">
        <v>6.1318838867023572E-2</v>
      </c>
      <c r="N285" s="151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86</v>
      </c>
      <c r="C286" s="28"/>
      <c r="D286" s="13">
        <v>6.3938205498863226E-2</v>
      </c>
      <c r="E286" s="13">
        <v>2.311660369509299E-2</v>
      </c>
      <c r="F286" s="13">
        <v>2.2363152455328824E-2</v>
      </c>
      <c r="G286" s="13">
        <v>7.9015798154296032E-2</v>
      </c>
      <c r="H286" s="13">
        <v>3.4204633104817132E-2</v>
      </c>
      <c r="I286" s="13">
        <v>4.1227833890224094E-2</v>
      </c>
      <c r="J286" s="13">
        <v>4.3478260869565195E-2</v>
      </c>
      <c r="K286" s="13">
        <v>6.3317308682182355E-2</v>
      </c>
      <c r="L286" s="13">
        <v>4.2591770999996011E-2</v>
      </c>
      <c r="M286" s="13">
        <v>0.10949792654825637</v>
      </c>
      <c r="N286" s="15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276</v>
      </c>
      <c r="C287" s="28"/>
      <c r="D287" s="13">
        <v>-8.3909507862450772E-2</v>
      </c>
      <c r="E287" s="13">
        <v>-7.7063279985266187E-2</v>
      </c>
      <c r="F287" s="13">
        <v>4.4226791519760722E-2</v>
      </c>
      <c r="G287" s="13">
        <v>1.0633639012954887E-2</v>
      </c>
      <c r="H287" s="13">
        <v>0.21882416864962351</v>
      </c>
      <c r="I287" s="13">
        <v>1.3893747525900002E-2</v>
      </c>
      <c r="J287" s="13">
        <v>-0.10021005042717568</v>
      </c>
      <c r="K287" s="13">
        <v>6.729432496793919E-2</v>
      </c>
      <c r="L287" s="13">
        <v>-0.1784526547378561</v>
      </c>
      <c r="M287" s="13">
        <v>9.5396460349525203E-2</v>
      </c>
      <c r="N287" s="151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45" t="s">
        <v>277</v>
      </c>
      <c r="C288" s="46"/>
      <c r="D288" s="44">
        <v>0.73</v>
      </c>
      <c r="E288" s="44">
        <v>0.67</v>
      </c>
      <c r="F288" s="44">
        <v>0.22</v>
      </c>
      <c r="G288" s="44" t="s">
        <v>278</v>
      </c>
      <c r="H288" s="44">
        <v>1.52</v>
      </c>
      <c r="I288" s="44">
        <v>0</v>
      </c>
      <c r="J288" s="44">
        <v>0.85</v>
      </c>
      <c r="K288" s="44">
        <v>0.4</v>
      </c>
      <c r="L288" s="44">
        <v>1.43</v>
      </c>
      <c r="M288" s="44">
        <v>0.6</v>
      </c>
      <c r="N288" s="15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0" t="s">
        <v>312</v>
      </c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BM289" s="55"/>
    </row>
    <row r="290" spans="1:65">
      <c r="BM290" s="55"/>
    </row>
    <row r="291" spans="1:65" ht="15">
      <c r="B291" s="8" t="s">
        <v>548</v>
      </c>
      <c r="BM291" s="27" t="s">
        <v>66</v>
      </c>
    </row>
    <row r="292" spans="1:65" ht="15">
      <c r="A292" s="24" t="s">
        <v>39</v>
      </c>
      <c r="B292" s="18" t="s">
        <v>110</v>
      </c>
      <c r="C292" s="15" t="s">
        <v>111</v>
      </c>
      <c r="D292" s="16" t="s">
        <v>236</v>
      </c>
      <c r="E292" s="17" t="s">
        <v>236</v>
      </c>
      <c r="F292" s="17" t="s">
        <v>236</v>
      </c>
      <c r="G292" s="17" t="s">
        <v>236</v>
      </c>
      <c r="H292" s="17" t="s">
        <v>236</v>
      </c>
      <c r="I292" s="17" t="s">
        <v>236</v>
      </c>
      <c r="J292" s="17" t="s">
        <v>236</v>
      </c>
      <c r="K292" s="17" t="s">
        <v>236</v>
      </c>
      <c r="L292" s="17" t="s">
        <v>236</v>
      </c>
      <c r="M292" s="17" t="s">
        <v>236</v>
      </c>
      <c r="N292" s="15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237</v>
      </c>
      <c r="C293" s="9" t="s">
        <v>237</v>
      </c>
      <c r="D293" s="149" t="s">
        <v>241</v>
      </c>
      <c r="E293" s="150" t="s">
        <v>243</v>
      </c>
      <c r="F293" s="150" t="s">
        <v>244</v>
      </c>
      <c r="G293" s="150" t="s">
        <v>245</v>
      </c>
      <c r="H293" s="150" t="s">
        <v>247</v>
      </c>
      <c r="I293" s="150" t="s">
        <v>250</v>
      </c>
      <c r="J293" s="150" t="s">
        <v>257</v>
      </c>
      <c r="K293" s="150" t="s">
        <v>261</v>
      </c>
      <c r="L293" s="150" t="s">
        <v>263</v>
      </c>
      <c r="M293" s="150" t="s">
        <v>266</v>
      </c>
      <c r="N293" s="151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280</v>
      </c>
      <c r="E294" s="11" t="s">
        <v>280</v>
      </c>
      <c r="F294" s="11" t="s">
        <v>280</v>
      </c>
      <c r="G294" s="11" t="s">
        <v>305</v>
      </c>
      <c r="H294" s="11" t="s">
        <v>280</v>
      </c>
      <c r="I294" s="11" t="s">
        <v>280</v>
      </c>
      <c r="J294" s="11" t="s">
        <v>280</v>
      </c>
      <c r="K294" s="11" t="s">
        <v>280</v>
      </c>
      <c r="L294" s="11" t="s">
        <v>280</v>
      </c>
      <c r="M294" s="11" t="s">
        <v>280</v>
      </c>
      <c r="N294" s="151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 t="s">
        <v>306</v>
      </c>
      <c r="E295" s="25" t="s">
        <v>307</v>
      </c>
      <c r="F295" s="25" t="s">
        <v>308</v>
      </c>
      <c r="G295" s="25" t="s">
        <v>306</v>
      </c>
      <c r="H295" s="25" t="s">
        <v>309</v>
      </c>
      <c r="I295" s="25" t="s">
        <v>307</v>
      </c>
      <c r="J295" s="25" t="s">
        <v>310</v>
      </c>
      <c r="K295" s="25" t="s">
        <v>306</v>
      </c>
      <c r="L295" s="25" t="s">
        <v>306</v>
      </c>
      <c r="M295" s="25" t="s">
        <v>116</v>
      </c>
      <c r="N295" s="151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</v>
      </c>
    </row>
    <row r="296" spans="1:65">
      <c r="A296" s="29"/>
      <c r="B296" s="18">
        <v>1</v>
      </c>
      <c r="C296" s="14">
        <v>1</v>
      </c>
      <c r="D296" s="21">
        <v>0.72</v>
      </c>
      <c r="E296" s="21">
        <v>0.68200000000000005</v>
      </c>
      <c r="F296" s="21">
        <v>0.59465844351854513</v>
      </c>
      <c r="G296" s="145">
        <v>0.7</v>
      </c>
      <c r="H296" s="145">
        <v>0.9655999999999999</v>
      </c>
      <c r="I296" s="21">
        <v>0.76</v>
      </c>
      <c r="J296" s="21">
        <v>0.75</v>
      </c>
      <c r="K296" s="21">
        <v>0.75770000000000004</v>
      </c>
      <c r="L296" s="145">
        <v>0.56999999999999995</v>
      </c>
      <c r="M296" s="21">
        <v>0.8</v>
      </c>
      <c r="N296" s="151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0.64</v>
      </c>
      <c r="E297" s="11">
        <v>0.68</v>
      </c>
      <c r="F297" s="11">
        <v>0.59345351257727041</v>
      </c>
      <c r="G297" s="146">
        <v>0.7</v>
      </c>
      <c r="H297" s="146">
        <v>0.96799999999999986</v>
      </c>
      <c r="I297" s="11">
        <v>0.75</v>
      </c>
      <c r="J297" s="11">
        <v>0.76</v>
      </c>
      <c r="K297" s="11">
        <v>0.69969999999999999</v>
      </c>
      <c r="L297" s="146">
        <v>0.61</v>
      </c>
      <c r="M297" s="11">
        <v>0.78</v>
      </c>
      <c r="N297" s="151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35</v>
      </c>
    </row>
    <row r="298" spans="1:65">
      <c r="A298" s="29"/>
      <c r="B298" s="19">
        <v>1</v>
      </c>
      <c r="C298" s="9">
        <v>3</v>
      </c>
      <c r="D298" s="11">
        <v>0.71</v>
      </c>
      <c r="E298" s="11">
        <v>0.66400000000000003</v>
      </c>
      <c r="F298" s="11">
        <v>0.59174437125500789</v>
      </c>
      <c r="G298" s="146">
        <v>0.6</v>
      </c>
      <c r="H298" s="146">
        <v>0.93620000000000003</v>
      </c>
      <c r="I298" s="11">
        <v>0.76</v>
      </c>
      <c r="J298" s="11">
        <v>0.69</v>
      </c>
      <c r="K298" s="11">
        <v>0.66510000000000002</v>
      </c>
      <c r="L298" s="146">
        <v>0.56000000000000005</v>
      </c>
      <c r="M298" s="11">
        <v>0.71</v>
      </c>
      <c r="N298" s="151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0.67</v>
      </c>
      <c r="E299" s="11">
        <v>0.66600000000000004</v>
      </c>
      <c r="F299" s="11">
        <v>0.58861704611908428</v>
      </c>
      <c r="G299" s="146">
        <v>0.7</v>
      </c>
      <c r="H299" s="146">
        <v>0.99250000000000005</v>
      </c>
      <c r="I299" s="11">
        <v>0.73</v>
      </c>
      <c r="J299" s="11">
        <v>0.7</v>
      </c>
      <c r="K299" s="11">
        <v>0.64549999999999996</v>
      </c>
      <c r="L299" s="146">
        <v>0.54</v>
      </c>
      <c r="M299" s="11">
        <v>0.78</v>
      </c>
      <c r="N299" s="151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0.69609113085324226</v>
      </c>
    </row>
    <row r="300" spans="1:65">
      <c r="A300" s="29"/>
      <c r="B300" s="19">
        <v>1</v>
      </c>
      <c r="C300" s="9">
        <v>5</v>
      </c>
      <c r="D300" s="11">
        <v>0.65</v>
      </c>
      <c r="E300" s="11">
        <v>0.68100000000000005</v>
      </c>
      <c r="F300" s="11">
        <v>0.59736177210955455</v>
      </c>
      <c r="G300" s="146">
        <v>0.7</v>
      </c>
      <c r="H300" s="146">
        <v>0.92779999999999996</v>
      </c>
      <c r="I300" s="11">
        <v>0.79</v>
      </c>
      <c r="J300" s="11">
        <v>0.7</v>
      </c>
      <c r="K300" s="11">
        <v>0.68979999999999997</v>
      </c>
      <c r="L300" s="146">
        <v>0.53</v>
      </c>
      <c r="M300" s="11">
        <v>0.73</v>
      </c>
      <c r="N300" s="151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90</v>
      </c>
    </row>
    <row r="301" spans="1:65">
      <c r="A301" s="29"/>
      <c r="B301" s="19">
        <v>1</v>
      </c>
      <c r="C301" s="9">
        <v>6</v>
      </c>
      <c r="D301" s="11">
        <v>0.71</v>
      </c>
      <c r="E301" s="11">
        <v>0.66900000000000004</v>
      </c>
      <c r="F301" s="11">
        <v>0.59549235025671132</v>
      </c>
      <c r="G301" s="146">
        <v>0.7</v>
      </c>
      <c r="H301" s="146">
        <v>0.95910000000000006</v>
      </c>
      <c r="I301" s="11">
        <v>0.77</v>
      </c>
      <c r="J301" s="11">
        <v>0.71</v>
      </c>
      <c r="K301" s="11">
        <v>0.76470000000000005</v>
      </c>
      <c r="L301" s="146">
        <v>0.54</v>
      </c>
      <c r="M301" s="11">
        <v>0.64</v>
      </c>
      <c r="N301" s="151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273</v>
      </c>
      <c r="C302" s="12"/>
      <c r="D302" s="22">
        <v>0.68333333333333324</v>
      </c>
      <c r="E302" s="22">
        <v>0.67366666666666664</v>
      </c>
      <c r="F302" s="22">
        <v>0.59355458263936234</v>
      </c>
      <c r="G302" s="22">
        <v>0.68333333333333346</v>
      </c>
      <c r="H302" s="22">
        <v>0.95820000000000005</v>
      </c>
      <c r="I302" s="22">
        <v>0.76000000000000012</v>
      </c>
      <c r="J302" s="22">
        <v>0.71833333333333338</v>
      </c>
      <c r="K302" s="22">
        <v>0.70374999999999999</v>
      </c>
      <c r="L302" s="22">
        <v>0.55833333333333346</v>
      </c>
      <c r="M302" s="22">
        <v>0.7400000000000001</v>
      </c>
      <c r="N302" s="151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274</v>
      </c>
      <c r="C303" s="28"/>
      <c r="D303" s="11">
        <v>0.69</v>
      </c>
      <c r="E303" s="11">
        <v>0.6745000000000001</v>
      </c>
      <c r="F303" s="11">
        <v>0.59405597804790777</v>
      </c>
      <c r="G303" s="11">
        <v>0.7</v>
      </c>
      <c r="H303" s="11">
        <v>0.96235000000000004</v>
      </c>
      <c r="I303" s="11">
        <v>0.76</v>
      </c>
      <c r="J303" s="11">
        <v>0.70499999999999996</v>
      </c>
      <c r="K303" s="11">
        <v>0.69474999999999998</v>
      </c>
      <c r="L303" s="11">
        <v>0.55000000000000004</v>
      </c>
      <c r="M303" s="11">
        <v>0.755</v>
      </c>
      <c r="N303" s="151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275</v>
      </c>
      <c r="C304" s="28"/>
      <c r="D304" s="23">
        <v>3.4448028487370143E-2</v>
      </c>
      <c r="E304" s="23">
        <v>8.2138095100061075E-3</v>
      </c>
      <c r="F304" s="23">
        <v>3.0703254271805223E-3</v>
      </c>
      <c r="G304" s="23">
        <v>4.0824829046386291E-2</v>
      </c>
      <c r="H304" s="23">
        <v>2.3393417877685167E-2</v>
      </c>
      <c r="I304" s="23">
        <v>2.0000000000000018E-2</v>
      </c>
      <c r="J304" s="23">
        <v>2.9268868558020279E-2</v>
      </c>
      <c r="K304" s="23">
        <v>4.842188554775622E-2</v>
      </c>
      <c r="L304" s="23">
        <v>2.9268868558020231E-2</v>
      </c>
      <c r="M304" s="23">
        <v>5.9665735560705209E-2</v>
      </c>
      <c r="N304" s="202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03"/>
      <c r="AR304" s="203"/>
      <c r="AS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F304" s="203"/>
      <c r="BG304" s="203"/>
      <c r="BH304" s="203"/>
      <c r="BI304" s="203"/>
      <c r="BJ304" s="203"/>
      <c r="BK304" s="203"/>
      <c r="BL304" s="203"/>
      <c r="BM304" s="56"/>
    </row>
    <row r="305" spans="1:65">
      <c r="A305" s="29"/>
      <c r="B305" s="3" t="s">
        <v>86</v>
      </c>
      <c r="C305" s="28"/>
      <c r="D305" s="13">
        <v>5.041174900590753E-2</v>
      </c>
      <c r="E305" s="13">
        <v>1.2192691009410353E-2</v>
      </c>
      <c r="F305" s="13">
        <v>5.1727768885680061E-3</v>
      </c>
      <c r="G305" s="13">
        <v>5.9743652263004314E-2</v>
      </c>
      <c r="H305" s="13">
        <v>2.4413919722067592E-2</v>
      </c>
      <c r="I305" s="13">
        <v>2.631578947368423E-2</v>
      </c>
      <c r="J305" s="13">
        <v>4.0745524674738208E-2</v>
      </c>
      <c r="K305" s="13">
        <v>6.8805521204626963E-2</v>
      </c>
      <c r="L305" s="13">
        <v>5.2421854133767563E-2</v>
      </c>
      <c r="M305" s="13">
        <v>8.0629372379331349E-2</v>
      </c>
      <c r="N305" s="151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-1.8327769101541325E-2</v>
      </c>
      <c r="E306" s="13">
        <v>-3.2214839684982843E-2</v>
      </c>
      <c r="F306" s="13">
        <v>-0.14730333956158081</v>
      </c>
      <c r="G306" s="13">
        <v>-1.8327769101540992E-2</v>
      </c>
      <c r="H306" s="13">
        <v>0.37654389997107796</v>
      </c>
      <c r="I306" s="13">
        <v>9.1811066560237187E-2</v>
      </c>
      <c r="J306" s="13">
        <v>3.1953003700575078E-2</v>
      </c>
      <c r="K306" s="13">
        <v>1.1002681699693317E-2</v>
      </c>
      <c r="L306" s="13">
        <v>-0.19790195768052743</v>
      </c>
      <c r="M306" s="13">
        <v>6.3079196387599401E-2</v>
      </c>
      <c r="N306" s="151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>
        <v>0.38</v>
      </c>
      <c r="E307" s="44">
        <v>0.56000000000000005</v>
      </c>
      <c r="F307" s="44">
        <v>2.0499999999999998</v>
      </c>
      <c r="G307" s="44" t="s">
        <v>278</v>
      </c>
      <c r="H307" s="44">
        <v>4.7300000000000004</v>
      </c>
      <c r="I307" s="44">
        <v>1.05</v>
      </c>
      <c r="J307" s="44">
        <v>0.27</v>
      </c>
      <c r="K307" s="44">
        <v>0</v>
      </c>
      <c r="L307" s="44">
        <v>2.7</v>
      </c>
      <c r="M307" s="44">
        <v>0.67</v>
      </c>
      <c r="N307" s="151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 t="s">
        <v>312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BM308" s="55"/>
    </row>
    <row r="309" spans="1:65">
      <c r="BM309" s="55"/>
    </row>
    <row r="310" spans="1:65" ht="15">
      <c r="B310" s="8" t="s">
        <v>549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236</v>
      </c>
      <c r="E311" s="17" t="s">
        <v>236</v>
      </c>
      <c r="F311" s="17" t="s">
        <v>236</v>
      </c>
      <c r="G311" s="17" t="s">
        <v>236</v>
      </c>
      <c r="H311" s="17" t="s">
        <v>236</v>
      </c>
      <c r="I311" s="17" t="s">
        <v>236</v>
      </c>
      <c r="J311" s="17" t="s">
        <v>236</v>
      </c>
      <c r="K311" s="17" t="s">
        <v>236</v>
      </c>
      <c r="L311" s="17" t="s">
        <v>236</v>
      </c>
      <c r="M311" s="17" t="s">
        <v>236</v>
      </c>
      <c r="N311" s="17" t="s">
        <v>236</v>
      </c>
      <c r="O311" s="17" t="s">
        <v>236</v>
      </c>
      <c r="P311" s="17" t="s">
        <v>236</v>
      </c>
      <c r="Q311" s="17" t="s">
        <v>236</v>
      </c>
      <c r="R311" s="17" t="s">
        <v>236</v>
      </c>
      <c r="S311" s="17" t="s">
        <v>236</v>
      </c>
      <c r="T311" s="17" t="s">
        <v>236</v>
      </c>
      <c r="U311" s="17" t="s">
        <v>236</v>
      </c>
      <c r="V311" s="17" t="s">
        <v>236</v>
      </c>
      <c r="W311" s="17" t="s">
        <v>236</v>
      </c>
      <c r="X311" s="17" t="s">
        <v>236</v>
      </c>
      <c r="Y311" s="17" t="s">
        <v>236</v>
      </c>
      <c r="Z311" s="17" t="s">
        <v>236</v>
      </c>
      <c r="AA311" s="17" t="s">
        <v>236</v>
      </c>
      <c r="AB311" s="151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237</v>
      </c>
      <c r="C312" s="9" t="s">
        <v>237</v>
      </c>
      <c r="D312" s="149" t="s">
        <v>239</v>
      </c>
      <c r="E312" s="150" t="s">
        <v>241</v>
      </c>
      <c r="F312" s="150" t="s">
        <v>242</v>
      </c>
      <c r="G312" s="150" t="s">
        <v>243</v>
      </c>
      <c r="H312" s="150" t="s">
        <v>244</v>
      </c>
      <c r="I312" s="150" t="s">
        <v>245</v>
      </c>
      <c r="J312" s="150" t="s">
        <v>246</v>
      </c>
      <c r="K312" s="150" t="s">
        <v>248</v>
      </c>
      <c r="L312" s="150" t="s">
        <v>249</v>
      </c>
      <c r="M312" s="150" t="s">
        <v>250</v>
      </c>
      <c r="N312" s="150" t="s">
        <v>251</v>
      </c>
      <c r="O312" s="150" t="s">
        <v>252</v>
      </c>
      <c r="P312" s="150" t="s">
        <v>253</v>
      </c>
      <c r="Q312" s="150" t="s">
        <v>254</v>
      </c>
      <c r="R312" s="150" t="s">
        <v>255</v>
      </c>
      <c r="S312" s="150" t="s">
        <v>256</v>
      </c>
      <c r="T312" s="150" t="s">
        <v>257</v>
      </c>
      <c r="U312" s="150" t="s">
        <v>258</v>
      </c>
      <c r="V312" s="150" t="s">
        <v>259</v>
      </c>
      <c r="W312" s="150" t="s">
        <v>260</v>
      </c>
      <c r="X312" s="150" t="s">
        <v>261</v>
      </c>
      <c r="Y312" s="150" t="s">
        <v>263</v>
      </c>
      <c r="Z312" s="150" t="s">
        <v>264</v>
      </c>
      <c r="AA312" s="150" t="s">
        <v>265</v>
      </c>
      <c r="AB312" s="151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281</v>
      </c>
      <c r="E313" s="11" t="s">
        <v>280</v>
      </c>
      <c r="F313" s="11" t="s">
        <v>280</v>
      </c>
      <c r="G313" s="11" t="s">
        <v>281</v>
      </c>
      <c r="H313" s="11" t="s">
        <v>280</v>
      </c>
      <c r="I313" s="11" t="s">
        <v>305</v>
      </c>
      <c r="J313" s="11" t="s">
        <v>280</v>
      </c>
      <c r="K313" s="11" t="s">
        <v>305</v>
      </c>
      <c r="L313" s="11" t="s">
        <v>305</v>
      </c>
      <c r="M313" s="11" t="s">
        <v>281</v>
      </c>
      <c r="N313" s="11" t="s">
        <v>280</v>
      </c>
      <c r="O313" s="11" t="s">
        <v>280</v>
      </c>
      <c r="P313" s="11" t="s">
        <v>280</v>
      </c>
      <c r="Q313" s="11" t="s">
        <v>280</v>
      </c>
      <c r="R313" s="11" t="s">
        <v>280</v>
      </c>
      <c r="S313" s="11" t="s">
        <v>305</v>
      </c>
      <c r="T313" s="11" t="s">
        <v>281</v>
      </c>
      <c r="U313" s="11" t="s">
        <v>280</v>
      </c>
      <c r="V313" s="11" t="s">
        <v>281</v>
      </c>
      <c r="W313" s="11" t="s">
        <v>305</v>
      </c>
      <c r="X313" s="11" t="s">
        <v>281</v>
      </c>
      <c r="Y313" s="11" t="s">
        <v>281</v>
      </c>
      <c r="Z313" s="11" t="s">
        <v>305</v>
      </c>
      <c r="AA313" s="11" t="s">
        <v>281</v>
      </c>
      <c r="AB313" s="151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306</v>
      </c>
      <c r="E314" s="25" t="s">
        <v>306</v>
      </c>
      <c r="F314" s="25" t="s">
        <v>272</v>
      </c>
      <c r="G314" s="25" t="s">
        <v>307</v>
      </c>
      <c r="H314" s="25" t="s">
        <v>308</v>
      </c>
      <c r="I314" s="25" t="s">
        <v>306</v>
      </c>
      <c r="J314" s="25" t="s">
        <v>306</v>
      </c>
      <c r="K314" s="25" t="s">
        <v>308</v>
      </c>
      <c r="L314" s="25" t="s">
        <v>307</v>
      </c>
      <c r="M314" s="25" t="s">
        <v>307</v>
      </c>
      <c r="N314" s="25" t="s">
        <v>306</v>
      </c>
      <c r="O314" s="25" t="s">
        <v>306</v>
      </c>
      <c r="P314" s="25" t="s">
        <v>306</v>
      </c>
      <c r="Q314" s="25" t="s">
        <v>306</v>
      </c>
      <c r="R314" s="25" t="s">
        <v>306</v>
      </c>
      <c r="S314" s="25" t="s">
        <v>306</v>
      </c>
      <c r="T314" s="25" t="s">
        <v>310</v>
      </c>
      <c r="U314" s="25" t="s">
        <v>306</v>
      </c>
      <c r="V314" s="25" t="s">
        <v>307</v>
      </c>
      <c r="W314" s="25" t="s">
        <v>308</v>
      </c>
      <c r="X314" s="25" t="s">
        <v>306</v>
      </c>
      <c r="Y314" s="25" t="s">
        <v>306</v>
      </c>
      <c r="Z314" s="25" t="s">
        <v>307</v>
      </c>
      <c r="AA314" s="25" t="s">
        <v>309</v>
      </c>
      <c r="AB314" s="151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2.09</v>
      </c>
      <c r="E315" s="21">
        <v>1.96</v>
      </c>
      <c r="F315" s="21">
        <v>1.9900000000000002</v>
      </c>
      <c r="G315" s="21">
        <v>1.97</v>
      </c>
      <c r="H315" s="21">
        <v>2.0414203352685307</v>
      </c>
      <c r="I315" s="21">
        <v>2.0699999999999998</v>
      </c>
      <c r="J315" s="21">
        <v>2.1</v>
      </c>
      <c r="K315" s="21">
        <v>2.02</v>
      </c>
      <c r="L315" s="145">
        <v>2.25</v>
      </c>
      <c r="M315" s="21">
        <v>2.12</v>
      </c>
      <c r="N315" s="21">
        <v>1.97</v>
      </c>
      <c r="O315" s="21">
        <v>1.9900000000000002</v>
      </c>
      <c r="P315" s="21">
        <v>1.96</v>
      </c>
      <c r="Q315" s="21">
        <v>2.11</v>
      </c>
      <c r="R315" s="21">
        <v>2.02</v>
      </c>
      <c r="S315" s="21">
        <v>1.9722</v>
      </c>
      <c r="T315" s="21">
        <v>2.06</v>
      </c>
      <c r="U315" s="21">
        <v>1.9299999999999997</v>
      </c>
      <c r="V315" s="21">
        <v>1.87</v>
      </c>
      <c r="W315" s="145">
        <v>1.83</v>
      </c>
      <c r="X315" s="21">
        <v>1.9803999999999999</v>
      </c>
      <c r="Y315" s="21">
        <v>2.077</v>
      </c>
      <c r="Z315" s="21">
        <v>2.0090102345113361</v>
      </c>
      <c r="AA315" s="21">
        <v>1.9658433</v>
      </c>
      <c r="AB315" s="151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2.09</v>
      </c>
      <c r="E316" s="11">
        <v>1.9299999999999997</v>
      </c>
      <c r="F316" s="11">
        <v>1.9900000000000002</v>
      </c>
      <c r="G316" s="11">
        <v>1.9299999999999997</v>
      </c>
      <c r="H316" s="11">
        <v>2.0473215180112998</v>
      </c>
      <c r="I316" s="11">
        <v>2.0499999999999998</v>
      </c>
      <c r="J316" s="11">
        <v>2.12</v>
      </c>
      <c r="K316" s="11">
        <v>2.0099999999999998</v>
      </c>
      <c r="L316" s="146">
        <v>2.1800000000000002</v>
      </c>
      <c r="M316" s="11">
        <v>2.11</v>
      </c>
      <c r="N316" s="11">
        <v>1.96</v>
      </c>
      <c r="O316" s="11">
        <v>1.9799999999999998</v>
      </c>
      <c r="P316" s="11">
        <v>1.95</v>
      </c>
      <c r="Q316" s="11">
        <v>2.04</v>
      </c>
      <c r="R316" s="11">
        <v>2</v>
      </c>
      <c r="S316" s="11">
        <v>1.8703000000000001</v>
      </c>
      <c r="T316" s="11">
        <v>2.09</v>
      </c>
      <c r="U316" s="11">
        <v>1.95</v>
      </c>
      <c r="V316" s="11">
        <v>1.87</v>
      </c>
      <c r="W316" s="146">
        <v>1.8000000000000003</v>
      </c>
      <c r="X316" s="11">
        <v>1.9165000000000001</v>
      </c>
      <c r="Y316" s="11">
        <v>2.0070000000000001</v>
      </c>
      <c r="Z316" s="11">
        <v>1.9557162009414339</v>
      </c>
      <c r="AA316" s="11">
        <v>1.9154925</v>
      </c>
      <c r="AB316" s="151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2.09</v>
      </c>
      <c r="E317" s="11">
        <v>2.0099999999999998</v>
      </c>
      <c r="F317" s="11">
        <v>1.9900000000000002</v>
      </c>
      <c r="G317" s="11">
        <v>1.97</v>
      </c>
      <c r="H317" s="11">
        <v>2.0740510379687072</v>
      </c>
      <c r="I317" s="11">
        <v>2.0499999999999998</v>
      </c>
      <c r="J317" s="11">
        <v>2.12</v>
      </c>
      <c r="K317" s="11">
        <v>1.9900000000000002</v>
      </c>
      <c r="L317" s="146">
        <v>2.25</v>
      </c>
      <c r="M317" s="11">
        <v>2.14</v>
      </c>
      <c r="N317" s="11">
        <v>1.94</v>
      </c>
      <c r="O317" s="11">
        <v>2</v>
      </c>
      <c r="P317" s="11">
        <v>1.96</v>
      </c>
      <c r="Q317" s="11">
        <v>2</v>
      </c>
      <c r="R317" s="11">
        <v>2.0499999999999998</v>
      </c>
      <c r="S317" s="11">
        <v>1.9</v>
      </c>
      <c r="T317" s="11">
        <v>2</v>
      </c>
      <c r="U317" s="11">
        <v>1.9</v>
      </c>
      <c r="V317" s="11">
        <v>1.9</v>
      </c>
      <c r="W317" s="146">
        <v>1.82</v>
      </c>
      <c r="X317" s="11">
        <v>1.9453999999999998</v>
      </c>
      <c r="Y317" s="11">
        <v>2.0489999999999999</v>
      </c>
      <c r="Z317" s="11">
        <v>1.9566900129752158</v>
      </c>
      <c r="AA317" s="11">
        <v>1.9524583999999998</v>
      </c>
      <c r="AB317" s="151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2.12</v>
      </c>
      <c r="E318" s="11">
        <v>1.97</v>
      </c>
      <c r="F318" s="11">
        <v>1.9900000000000002</v>
      </c>
      <c r="G318" s="11">
        <v>1.91</v>
      </c>
      <c r="H318" s="11">
        <v>2.0657656204011099</v>
      </c>
      <c r="I318" s="11">
        <v>2.09</v>
      </c>
      <c r="J318" s="11">
        <v>2.09</v>
      </c>
      <c r="K318" s="11">
        <v>2.02</v>
      </c>
      <c r="L318" s="146">
        <v>2.2399999999999998</v>
      </c>
      <c r="M318" s="11">
        <v>2.0699999999999998</v>
      </c>
      <c r="N318" s="11">
        <v>1.96</v>
      </c>
      <c r="O318" s="11">
        <v>2.0099999999999998</v>
      </c>
      <c r="P318" s="11">
        <v>1.97</v>
      </c>
      <c r="Q318" s="11">
        <v>1.96</v>
      </c>
      <c r="R318" s="11">
        <v>1.95</v>
      </c>
      <c r="S318" s="11">
        <v>1.9287999999999998</v>
      </c>
      <c r="T318" s="11">
        <v>2.0099999999999998</v>
      </c>
      <c r="U318" s="11">
        <v>1.86</v>
      </c>
      <c r="V318" s="11">
        <v>1.8799999999999997</v>
      </c>
      <c r="W318" s="146">
        <v>1.83</v>
      </c>
      <c r="X318" s="11">
        <v>1.9019999999999999</v>
      </c>
      <c r="Y318" s="11">
        <v>2.0699999999999998</v>
      </c>
      <c r="Z318" s="11">
        <v>2.0132621157208961</v>
      </c>
      <c r="AA318" s="11">
        <v>1.9363983</v>
      </c>
      <c r="AB318" s="151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1.9991554277088086</v>
      </c>
    </row>
    <row r="319" spans="1:65">
      <c r="A319" s="29"/>
      <c r="B319" s="19">
        <v>1</v>
      </c>
      <c r="C319" s="9">
        <v>5</v>
      </c>
      <c r="D319" s="11">
        <v>2.0699999999999998</v>
      </c>
      <c r="E319" s="147">
        <v>2.08</v>
      </c>
      <c r="F319" s="11">
        <v>1.9900000000000002</v>
      </c>
      <c r="G319" s="11">
        <v>1.95</v>
      </c>
      <c r="H319" s="11">
        <v>2.0283901287555608</v>
      </c>
      <c r="I319" s="147">
        <v>2.2000000000000002</v>
      </c>
      <c r="J319" s="147">
        <v>2.4</v>
      </c>
      <c r="K319" s="11">
        <v>2.02</v>
      </c>
      <c r="L319" s="146">
        <v>2.31</v>
      </c>
      <c r="M319" s="11">
        <v>2.12</v>
      </c>
      <c r="N319" s="11">
        <v>2.0099999999999998</v>
      </c>
      <c r="O319" s="11">
        <v>1.9900000000000002</v>
      </c>
      <c r="P319" s="11">
        <v>1.95</v>
      </c>
      <c r="Q319" s="11">
        <v>1.9799999999999998</v>
      </c>
      <c r="R319" s="11">
        <v>1.9799999999999998</v>
      </c>
      <c r="S319" s="11">
        <v>1.9723000000000002</v>
      </c>
      <c r="T319" s="11">
        <v>2.0299999999999998</v>
      </c>
      <c r="U319" s="11">
        <v>1.95</v>
      </c>
      <c r="V319" s="11">
        <v>1.9</v>
      </c>
      <c r="W319" s="146">
        <v>1.81</v>
      </c>
      <c r="X319" s="11">
        <v>1.9719</v>
      </c>
      <c r="Y319" s="11">
        <v>2.0699999999999998</v>
      </c>
      <c r="Z319" s="11">
        <v>2.0019710255751155</v>
      </c>
      <c r="AA319" s="11">
        <v>1.9337650000000002</v>
      </c>
      <c r="AB319" s="151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91</v>
      </c>
    </row>
    <row r="320" spans="1:65">
      <c r="A320" s="29"/>
      <c r="B320" s="19">
        <v>1</v>
      </c>
      <c r="C320" s="9">
        <v>6</v>
      </c>
      <c r="D320" s="11">
        <v>2.09</v>
      </c>
      <c r="E320" s="11">
        <v>1.95</v>
      </c>
      <c r="F320" s="11">
        <v>1.97</v>
      </c>
      <c r="G320" s="11">
        <v>1.96</v>
      </c>
      <c r="H320" s="11">
        <v>2.0414924154767911</v>
      </c>
      <c r="I320" s="11">
        <v>2.04</v>
      </c>
      <c r="J320" s="11">
        <v>2.14</v>
      </c>
      <c r="K320" s="11">
        <v>2.0099999999999998</v>
      </c>
      <c r="L320" s="146">
        <v>2.25</v>
      </c>
      <c r="M320" s="11">
        <v>2.1</v>
      </c>
      <c r="N320" s="11">
        <v>1.95</v>
      </c>
      <c r="O320" s="11">
        <v>2</v>
      </c>
      <c r="P320" s="11">
        <v>1.9799999999999998</v>
      </c>
      <c r="Q320" s="11">
        <v>2.06</v>
      </c>
      <c r="R320" s="11">
        <v>1.95</v>
      </c>
      <c r="S320" s="11">
        <v>1.9248999999999998</v>
      </c>
      <c r="T320" s="147">
        <v>0.56000000000000005</v>
      </c>
      <c r="U320" s="11">
        <v>1.96</v>
      </c>
      <c r="V320" s="11">
        <v>1.8799999999999997</v>
      </c>
      <c r="W320" s="146">
        <v>1.81</v>
      </c>
      <c r="X320" s="11">
        <v>1.9654</v>
      </c>
      <c r="Y320" s="11">
        <v>2</v>
      </c>
      <c r="Z320" s="11">
        <v>2.0171399009404971</v>
      </c>
      <c r="AA320" s="11">
        <v>1.9809258999999999</v>
      </c>
      <c r="AB320" s="151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273</v>
      </c>
      <c r="C321" s="12"/>
      <c r="D321" s="22">
        <v>2.0916666666666668</v>
      </c>
      <c r="E321" s="22">
        <v>1.9833333333333332</v>
      </c>
      <c r="F321" s="22">
        <v>1.986666666666667</v>
      </c>
      <c r="G321" s="22">
        <v>1.948333333333333</v>
      </c>
      <c r="H321" s="22">
        <v>2.0497401759803333</v>
      </c>
      <c r="I321" s="22">
        <v>2.0833333333333326</v>
      </c>
      <c r="J321" s="22">
        <v>2.1616666666666666</v>
      </c>
      <c r="K321" s="22">
        <v>2.0116666666666663</v>
      </c>
      <c r="L321" s="22">
        <v>2.2466666666666666</v>
      </c>
      <c r="M321" s="22">
        <v>2.1100000000000003</v>
      </c>
      <c r="N321" s="22">
        <v>1.9649999999999999</v>
      </c>
      <c r="O321" s="22">
        <v>1.9949999999999999</v>
      </c>
      <c r="P321" s="22">
        <v>1.9616666666666667</v>
      </c>
      <c r="Q321" s="22">
        <v>2.0249999999999999</v>
      </c>
      <c r="R321" s="22">
        <v>1.9916666666666665</v>
      </c>
      <c r="S321" s="22">
        <v>1.9280833333333331</v>
      </c>
      <c r="T321" s="22">
        <v>1.7916666666666667</v>
      </c>
      <c r="U321" s="22">
        <v>1.925</v>
      </c>
      <c r="V321" s="22">
        <v>1.8833333333333331</v>
      </c>
      <c r="W321" s="22">
        <v>1.8166666666666667</v>
      </c>
      <c r="X321" s="22">
        <v>1.9469333333333336</v>
      </c>
      <c r="Y321" s="22">
        <v>2.0455000000000001</v>
      </c>
      <c r="Z321" s="22">
        <v>1.9922982484440828</v>
      </c>
      <c r="AA321" s="22">
        <v>1.9474805666666668</v>
      </c>
      <c r="AB321" s="151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274</v>
      </c>
      <c r="C322" s="28"/>
      <c r="D322" s="11">
        <v>2.09</v>
      </c>
      <c r="E322" s="11">
        <v>1.9649999999999999</v>
      </c>
      <c r="F322" s="11">
        <v>1.9900000000000002</v>
      </c>
      <c r="G322" s="11">
        <v>1.9550000000000001</v>
      </c>
      <c r="H322" s="11">
        <v>2.0444069667440452</v>
      </c>
      <c r="I322" s="11">
        <v>2.0599999999999996</v>
      </c>
      <c r="J322" s="11">
        <v>2.12</v>
      </c>
      <c r="K322" s="11">
        <v>2.0149999999999997</v>
      </c>
      <c r="L322" s="11">
        <v>2.25</v>
      </c>
      <c r="M322" s="11">
        <v>2.1150000000000002</v>
      </c>
      <c r="N322" s="11">
        <v>1.96</v>
      </c>
      <c r="O322" s="11">
        <v>1.9950000000000001</v>
      </c>
      <c r="P322" s="11">
        <v>1.96</v>
      </c>
      <c r="Q322" s="11">
        <v>2.02</v>
      </c>
      <c r="R322" s="11">
        <v>1.9899999999999998</v>
      </c>
      <c r="S322" s="11">
        <v>1.92685</v>
      </c>
      <c r="T322" s="11">
        <v>2.0199999999999996</v>
      </c>
      <c r="U322" s="11">
        <v>1.94</v>
      </c>
      <c r="V322" s="11">
        <v>1.8799999999999997</v>
      </c>
      <c r="W322" s="11">
        <v>1.8149999999999999</v>
      </c>
      <c r="X322" s="11">
        <v>1.9554</v>
      </c>
      <c r="Y322" s="11">
        <v>2.0594999999999999</v>
      </c>
      <c r="Z322" s="11">
        <v>2.0054906300432256</v>
      </c>
      <c r="AA322" s="11">
        <v>1.9444283499999999</v>
      </c>
      <c r="AB322" s="151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275</v>
      </c>
      <c r="C323" s="28"/>
      <c r="D323" s="23">
        <v>1.6020819787597316E-2</v>
      </c>
      <c r="E323" s="23">
        <v>5.4283207962192825E-2</v>
      </c>
      <c r="F323" s="23">
        <v>8.1649658092773584E-3</v>
      </c>
      <c r="G323" s="23">
        <v>2.4013884872437222E-2</v>
      </c>
      <c r="H323" s="23">
        <v>1.7010306318029106E-2</v>
      </c>
      <c r="I323" s="23">
        <v>5.9888785817268662E-2</v>
      </c>
      <c r="J323" s="23">
        <v>0.11805366011550279</v>
      </c>
      <c r="K323" s="23">
        <v>1.1690451944500063E-2</v>
      </c>
      <c r="L323" s="23">
        <v>4.1311822359545759E-2</v>
      </c>
      <c r="M323" s="23">
        <v>2.366431913239856E-2</v>
      </c>
      <c r="N323" s="23">
        <v>2.428991560298218E-2</v>
      </c>
      <c r="O323" s="23">
        <v>1.0488088481701482E-2</v>
      </c>
      <c r="P323" s="23">
        <v>1.1690451944500063E-2</v>
      </c>
      <c r="Q323" s="23">
        <v>5.5767373974394761E-2</v>
      </c>
      <c r="R323" s="23">
        <v>3.9707262140150953E-2</v>
      </c>
      <c r="S323" s="23">
        <v>4.0098948448390369E-2</v>
      </c>
      <c r="T323" s="23">
        <v>0.60429849136553859</v>
      </c>
      <c r="U323" s="23">
        <v>3.8340579025361574E-2</v>
      </c>
      <c r="V323" s="23">
        <v>1.3662601021279412E-2</v>
      </c>
      <c r="W323" s="23">
        <v>1.2110601416389916E-2</v>
      </c>
      <c r="X323" s="23">
        <v>3.172353490181487E-2</v>
      </c>
      <c r="Y323" s="23">
        <v>3.393375900191422E-2</v>
      </c>
      <c r="Z323" s="23">
        <v>2.8409988237883807E-2</v>
      </c>
      <c r="AA323" s="23">
        <v>2.3726478602916684E-2</v>
      </c>
      <c r="AB323" s="202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56"/>
    </row>
    <row r="324" spans="1:65">
      <c r="A324" s="29"/>
      <c r="B324" s="3" t="s">
        <v>86</v>
      </c>
      <c r="C324" s="28"/>
      <c r="D324" s="13">
        <v>7.6593560737517044E-3</v>
      </c>
      <c r="E324" s="13">
        <v>2.7369684686819915E-2</v>
      </c>
      <c r="F324" s="13">
        <v>4.1098821187637701E-3</v>
      </c>
      <c r="G324" s="13">
        <v>1.2325347239916455E-2</v>
      </c>
      <c r="H324" s="13">
        <v>8.2987622125782617E-3</v>
      </c>
      <c r="I324" s="13">
        <v>2.8746617192288968E-2</v>
      </c>
      <c r="J324" s="13">
        <v>5.4612333129762283E-2</v>
      </c>
      <c r="K324" s="13">
        <v>5.8113265672742661E-3</v>
      </c>
      <c r="L324" s="13">
        <v>1.8388051495346776E-2</v>
      </c>
      <c r="M324" s="13">
        <v>1.1215317124359506E-2</v>
      </c>
      <c r="N324" s="13">
        <v>1.2361280205079992E-2</v>
      </c>
      <c r="O324" s="13">
        <v>5.2571872088729233E-3</v>
      </c>
      <c r="P324" s="13">
        <v>5.9594487397621387E-3</v>
      </c>
      <c r="Q324" s="13">
        <v>2.7539443937972724E-2</v>
      </c>
      <c r="R324" s="13">
        <v>1.9936700656142739E-2</v>
      </c>
      <c r="S324" s="13">
        <v>2.0797310860556011E-2</v>
      </c>
      <c r="T324" s="13">
        <v>0.33728287890169595</v>
      </c>
      <c r="U324" s="13">
        <v>1.9917183909278741E-2</v>
      </c>
      <c r="V324" s="13">
        <v>7.2544784183784499E-3</v>
      </c>
      <c r="W324" s="13">
        <v>6.6663861007650914E-3</v>
      </c>
      <c r="X324" s="13">
        <v>1.6294104353075708E-2</v>
      </c>
      <c r="Y324" s="13">
        <v>1.6589469079400742E-2</v>
      </c>
      <c r="Z324" s="13">
        <v>1.4259907250368284E-2</v>
      </c>
      <c r="AA324" s="13">
        <v>1.2183165783023569E-2</v>
      </c>
      <c r="AB324" s="151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276</v>
      </c>
      <c r="C325" s="28"/>
      <c r="D325" s="13">
        <v>4.6275160838236351E-2</v>
      </c>
      <c r="E325" s="13">
        <v>-7.9143893247003438E-3</v>
      </c>
      <c r="F325" s="13">
        <v>-6.2470185504559517E-3</v>
      </c>
      <c r="G325" s="13">
        <v>-2.5421782454264519E-2</v>
      </c>
      <c r="H325" s="13">
        <v>2.5303059267131944E-2</v>
      </c>
      <c r="I325" s="13">
        <v>4.2106733902625315E-2</v>
      </c>
      <c r="J325" s="13">
        <v>8.1289947097364479E-2</v>
      </c>
      <c r="K325" s="13">
        <v>6.2582622563751578E-3</v>
      </c>
      <c r="L325" s="13">
        <v>0.12380790184059154</v>
      </c>
      <c r="M325" s="13">
        <v>5.5445700096579564E-2</v>
      </c>
      <c r="N325" s="13">
        <v>-1.7084928583043446E-2</v>
      </c>
      <c r="O325" s="13">
        <v>-2.0785916148456929E-3</v>
      </c>
      <c r="P325" s="13">
        <v>-1.8752299357287616E-2</v>
      </c>
      <c r="Q325" s="13">
        <v>1.292774535335206E-2</v>
      </c>
      <c r="R325" s="13">
        <v>-3.745962389089863E-3</v>
      </c>
      <c r="S325" s="13">
        <v>-3.5551059907798055E-2</v>
      </c>
      <c r="T325" s="13">
        <v>-0.10378820884374185</v>
      </c>
      <c r="U325" s="13">
        <v>-3.7093377873973821E-2</v>
      </c>
      <c r="V325" s="13">
        <v>-5.7935512552026447E-2</v>
      </c>
      <c r="W325" s="13">
        <v>-9.1282928036910405E-2</v>
      </c>
      <c r="X325" s="13">
        <v>-2.6122078179446784E-2</v>
      </c>
      <c r="Y325" s="13">
        <v>2.3182075614954112E-2</v>
      </c>
      <c r="Z325" s="13">
        <v>-3.4300380899271454E-3</v>
      </c>
      <c r="AA325" s="13">
        <v>-2.5848345919439297E-2</v>
      </c>
      <c r="AB325" s="151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277</v>
      </c>
      <c r="C326" s="46"/>
      <c r="D326" s="44">
        <v>1.4</v>
      </c>
      <c r="E326" s="44">
        <v>0.08</v>
      </c>
      <c r="F326" s="44">
        <v>0.03</v>
      </c>
      <c r="G326" s="44">
        <v>0.56000000000000005</v>
      </c>
      <c r="H326" s="44">
        <v>0.83</v>
      </c>
      <c r="I326" s="44">
        <v>1.28</v>
      </c>
      <c r="J326" s="44">
        <v>2.35</v>
      </c>
      <c r="K326" s="44">
        <v>0.31</v>
      </c>
      <c r="L326" s="44">
        <v>3.51</v>
      </c>
      <c r="M326" s="44">
        <v>1.65</v>
      </c>
      <c r="N326" s="44">
        <v>0.33</v>
      </c>
      <c r="O326" s="44">
        <v>0.08</v>
      </c>
      <c r="P326" s="44">
        <v>0.37</v>
      </c>
      <c r="Q326" s="44">
        <v>0.49</v>
      </c>
      <c r="R326" s="44">
        <v>0.03</v>
      </c>
      <c r="S326" s="44">
        <v>0.83</v>
      </c>
      <c r="T326" s="44">
        <v>2.69</v>
      </c>
      <c r="U326" s="44">
        <v>0.87</v>
      </c>
      <c r="V326" s="44">
        <v>1.44</v>
      </c>
      <c r="W326" s="44">
        <v>2.35</v>
      </c>
      <c r="X326" s="44">
        <v>0.57999999999999996</v>
      </c>
      <c r="Y326" s="44">
        <v>0.77</v>
      </c>
      <c r="Z326" s="44">
        <v>0.04</v>
      </c>
      <c r="AA326" s="44">
        <v>0.56999999999999995</v>
      </c>
      <c r="AB326" s="151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BM327" s="55"/>
    </row>
    <row r="328" spans="1:65" ht="15">
      <c r="B328" s="8" t="s">
        <v>550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236</v>
      </c>
      <c r="E329" s="17" t="s">
        <v>236</v>
      </c>
      <c r="F329" s="17" t="s">
        <v>236</v>
      </c>
      <c r="G329" s="17" t="s">
        <v>236</v>
      </c>
      <c r="H329" s="17" t="s">
        <v>236</v>
      </c>
      <c r="I329" s="17" t="s">
        <v>236</v>
      </c>
      <c r="J329" s="17" t="s">
        <v>236</v>
      </c>
      <c r="K329" s="17" t="s">
        <v>236</v>
      </c>
      <c r="L329" s="17" t="s">
        <v>236</v>
      </c>
      <c r="M329" s="17" t="s">
        <v>236</v>
      </c>
      <c r="N329" s="17" t="s">
        <v>236</v>
      </c>
      <c r="O329" s="17" t="s">
        <v>236</v>
      </c>
      <c r="P329" s="17" t="s">
        <v>236</v>
      </c>
      <c r="Q329" s="17" t="s">
        <v>236</v>
      </c>
      <c r="R329" s="17" t="s">
        <v>236</v>
      </c>
      <c r="S329" s="17" t="s">
        <v>236</v>
      </c>
      <c r="T329" s="17" t="s">
        <v>236</v>
      </c>
      <c r="U329" s="17" t="s">
        <v>236</v>
      </c>
      <c r="V329" s="17" t="s">
        <v>236</v>
      </c>
      <c r="W329" s="17" t="s">
        <v>236</v>
      </c>
      <c r="X329" s="17" t="s">
        <v>236</v>
      </c>
      <c r="Y329" s="17" t="s">
        <v>236</v>
      </c>
      <c r="Z329" s="17" t="s">
        <v>236</v>
      </c>
      <c r="AA329" s="17" t="s">
        <v>236</v>
      </c>
      <c r="AB329" s="151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237</v>
      </c>
      <c r="C330" s="9" t="s">
        <v>237</v>
      </c>
      <c r="D330" s="149" t="s">
        <v>239</v>
      </c>
      <c r="E330" s="150" t="s">
        <v>241</v>
      </c>
      <c r="F330" s="150" t="s">
        <v>242</v>
      </c>
      <c r="G330" s="150" t="s">
        <v>243</v>
      </c>
      <c r="H330" s="150" t="s">
        <v>244</v>
      </c>
      <c r="I330" s="150" t="s">
        <v>245</v>
      </c>
      <c r="J330" s="150" t="s">
        <v>246</v>
      </c>
      <c r="K330" s="150" t="s">
        <v>248</v>
      </c>
      <c r="L330" s="150" t="s">
        <v>249</v>
      </c>
      <c r="M330" s="150" t="s">
        <v>250</v>
      </c>
      <c r="N330" s="150" t="s">
        <v>251</v>
      </c>
      <c r="O330" s="150" t="s">
        <v>252</v>
      </c>
      <c r="P330" s="150" t="s">
        <v>253</v>
      </c>
      <c r="Q330" s="150" t="s">
        <v>254</v>
      </c>
      <c r="R330" s="150" t="s">
        <v>255</v>
      </c>
      <c r="S330" s="150" t="s">
        <v>257</v>
      </c>
      <c r="T330" s="150" t="s">
        <v>258</v>
      </c>
      <c r="U330" s="150" t="s">
        <v>259</v>
      </c>
      <c r="V330" s="150" t="s">
        <v>260</v>
      </c>
      <c r="W330" s="150" t="s">
        <v>261</v>
      </c>
      <c r="X330" s="150" t="s">
        <v>263</v>
      </c>
      <c r="Y330" s="150" t="s">
        <v>264</v>
      </c>
      <c r="Z330" s="150" t="s">
        <v>265</v>
      </c>
      <c r="AA330" s="150" t="s">
        <v>266</v>
      </c>
      <c r="AB330" s="151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280</v>
      </c>
      <c r="E331" s="11" t="s">
        <v>280</v>
      </c>
      <c r="F331" s="11" t="s">
        <v>280</v>
      </c>
      <c r="G331" s="11" t="s">
        <v>280</v>
      </c>
      <c r="H331" s="11" t="s">
        <v>280</v>
      </c>
      <c r="I331" s="11" t="s">
        <v>305</v>
      </c>
      <c r="J331" s="11" t="s">
        <v>280</v>
      </c>
      <c r="K331" s="11" t="s">
        <v>305</v>
      </c>
      <c r="L331" s="11" t="s">
        <v>305</v>
      </c>
      <c r="M331" s="11" t="s">
        <v>280</v>
      </c>
      <c r="N331" s="11" t="s">
        <v>280</v>
      </c>
      <c r="O331" s="11" t="s">
        <v>280</v>
      </c>
      <c r="P331" s="11" t="s">
        <v>280</v>
      </c>
      <c r="Q331" s="11" t="s">
        <v>280</v>
      </c>
      <c r="R331" s="11" t="s">
        <v>280</v>
      </c>
      <c r="S331" s="11" t="s">
        <v>280</v>
      </c>
      <c r="T331" s="11" t="s">
        <v>281</v>
      </c>
      <c r="U331" s="11" t="s">
        <v>281</v>
      </c>
      <c r="V331" s="11" t="s">
        <v>280</v>
      </c>
      <c r="W331" s="11" t="s">
        <v>280</v>
      </c>
      <c r="X331" s="11" t="s">
        <v>280</v>
      </c>
      <c r="Y331" s="11" t="s">
        <v>305</v>
      </c>
      <c r="Z331" s="11" t="s">
        <v>281</v>
      </c>
      <c r="AA331" s="11" t="s">
        <v>280</v>
      </c>
      <c r="AB331" s="151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306</v>
      </c>
      <c r="E332" s="25" t="s">
        <v>306</v>
      </c>
      <c r="F332" s="25" t="s">
        <v>272</v>
      </c>
      <c r="G332" s="25" t="s">
        <v>307</v>
      </c>
      <c r="H332" s="25" t="s">
        <v>308</v>
      </c>
      <c r="I332" s="25" t="s">
        <v>306</v>
      </c>
      <c r="J332" s="25" t="s">
        <v>306</v>
      </c>
      <c r="K332" s="25" t="s">
        <v>308</v>
      </c>
      <c r="L332" s="25" t="s">
        <v>307</v>
      </c>
      <c r="M332" s="25" t="s">
        <v>307</v>
      </c>
      <c r="N332" s="25" t="s">
        <v>306</v>
      </c>
      <c r="O332" s="25" t="s">
        <v>306</v>
      </c>
      <c r="P332" s="25" t="s">
        <v>306</v>
      </c>
      <c r="Q332" s="25" t="s">
        <v>306</v>
      </c>
      <c r="R332" s="25" t="s">
        <v>306</v>
      </c>
      <c r="S332" s="25" t="s">
        <v>310</v>
      </c>
      <c r="T332" s="25" t="s">
        <v>306</v>
      </c>
      <c r="U332" s="25" t="s">
        <v>307</v>
      </c>
      <c r="V332" s="25" t="s">
        <v>308</v>
      </c>
      <c r="W332" s="25" t="s">
        <v>306</v>
      </c>
      <c r="X332" s="25" t="s">
        <v>306</v>
      </c>
      <c r="Y332" s="25" t="s">
        <v>307</v>
      </c>
      <c r="Z332" s="25" t="s">
        <v>309</v>
      </c>
      <c r="AA332" s="25" t="s">
        <v>116</v>
      </c>
      <c r="AB332" s="151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5.78</v>
      </c>
      <c r="E333" s="21">
        <v>5.6</v>
      </c>
      <c r="F333" s="145">
        <v>6</v>
      </c>
      <c r="G333" s="21">
        <v>5.69</v>
      </c>
      <c r="H333" s="21">
        <v>6.2543756244438438</v>
      </c>
      <c r="I333" s="21">
        <v>6.54</v>
      </c>
      <c r="J333" s="21">
        <v>6.39</v>
      </c>
      <c r="K333" s="21">
        <v>6.26</v>
      </c>
      <c r="L333" s="21">
        <v>5.9</v>
      </c>
      <c r="M333" s="21">
        <v>6.23</v>
      </c>
      <c r="N333" s="21">
        <v>5.0599999999999996</v>
      </c>
      <c r="O333" s="21">
        <v>6.27</v>
      </c>
      <c r="P333" s="21">
        <v>5.53</v>
      </c>
      <c r="Q333" s="21">
        <v>5.95</v>
      </c>
      <c r="R333" s="21">
        <v>5.25</v>
      </c>
      <c r="S333" s="21">
        <v>5.63</v>
      </c>
      <c r="T333" s="145" t="s">
        <v>95</v>
      </c>
      <c r="U333" s="21">
        <v>5.7</v>
      </c>
      <c r="V333" s="21">
        <v>5.91</v>
      </c>
      <c r="W333" s="21">
        <v>6.7561</v>
      </c>
      <c r="X333" s="145">
        <v>4.38</v>
      </c>
      <c r="Y333" s="21">
        <v>5.6428869146304317</v>
      </c>
      <c r="Z333" s="21">
        <v>6.4630000000000001</v>
      </c>
      <c r="AA333" s="21">
        <v>6.33</v>
      </c>
      <c r="AB333" s="151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5.93</v>
      </c>
      <c r="E334" s="11">
        <v>5.7</v>
      </c>
      <c r="F334" s="146">
        <v>5</v>
      </c>
      <c r="G334" s="11">
        <v>5.62</v>
      </c>
      <c r="H334" s="11">
        <v>6.0895758872906569</v>
      </c>
      <c r="I334" s="11">
        <v>6.53</v>
      </c>
      <c r="J334" s="11">
        <v>6.49</v>
      </c>
      <c r="K334" s="11">
        <v>6.45</v>
      </c>
      <c r="L334" s="11">
        <v>6</v>
      </c>
      <c r="M334" s="11">
        <v>6.25</v>
      </c>
      <c r="N334" s="11">
        <v>5.39</v>
      </c>
      <c r="O334" s="11">
        <v>6.28</v>
      </c>
      <c r="P334" s="11">
        <v>5.76</v>
      </c>
      <c r="Q334" s="11">
        <v>5.75</v>
      </c>
      <c r="R334" s="11">
        <v>5.18</v>
      </c>
      <c r="S334" s="11">
        <v>5.79</v>
      </c>
      <c r="T334" s="146" t="s">
        <v>95</v>
      </c>
      <c r="U334" s="11">
        <v>5.8</v>
      </c>
      <c r="V334" s="11">
        <v>5.95</v>
      </c>
      <c r="W334" s="11">
        <v>6.0589000000000004</v>
      </c>
      <c r="X334" s="146">
        <v>4.47</v>
      </c>
      <c r="Y334" s="11">
        <v>5.5161594548936366</v>
      </c>
      <c r="Z334" s="11">
        <v>6.5679999999999996</v>
      </c>
      <c r="AA334" s="11">
        <v>6.2</v>
      </c>
      <c r="AB334" s="151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36</v>
      </c>
    </row>
    <row r="335" spans="1:65">
      <c r="A335" s="29"/>
      <c r="B335" s="19">
        <v>1</v>
      </c>
      <c r="C335" s="9">
        <v>3</v>
      </c>
      <c r="D335" s="11">
        <v>5.7</v>
      </c>
      <c r="E335" s="11">
        <v>5.7</v>
      </c>
      <c r="F335" s="146">
        <v>5</v>
      </c>
      <c r="G335" s="11">
        <v>5.57</v>
      </c>
      <c r="H335" s="11">
        <v>6.0409949408325572</v>
      </c>
      <c r="I335" s="11">
        <v>6.39</v>
      </c>
      <c r="J335" s="11">
        <v>6.3</v>
      </c>
      <c r="K335" s="11">
        <v>6.14</v>
      </c>
      <c r="L335" s="11">
        <v>6</v>
      </c>
      <c r="M335" s="11">
        <v>5.89</v>
      </c>
      <c r="N335" s="11">
        <v>5.41</v>
      </c>
      <c r="O335" s="11">
        <v>6.36</v>
      </c>
      <c r="P335" s="11">
        <v>5.66</v>
      </c>
      <c r="Q335" s="11">
        <v>5.38</v>
      </c>
      <c r="R335" s="11">
        <v>5.27</v>
      </c>
      <c r="S335" s="11">
        <v>5.37</v>
      </c>
      <c r="T335" s="146" t="s">
        <v>95</v>
      </c>
      <c r="U335" s="11">
        <v>5.4</v>
      </c>
      <c r="V335" s="11">
        <v>5.51</v>
      </c>
      <c r="W335" s="11">
        <v>5.9947999999999997</v>
      </c>
      <c r="X335" s="146">
        <v>4.3</v>
      </c>
      <c r="Y335" s="11">
        <v>5.4733478171118515</v>
      </c>
      <c r="Z335" s="11">
        <v>6.5720000000000001</v>
      </c>
      <c r="AA335" s="11">
        <v>5.74</v>
      </c>
      <c r="AB335" s="151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5.88</v>
      </c>
      <c r="E336" s="11">
        <v>5.5</v>
      </c>
      <c r="F336" s="146">
        <v>6</v>
      </c>
      <c r="G336" s="11">
        <v>5.5</v>
      </c>
      <c r="H336" s="11">
        <v>6.2325306820478907</v>
      </c>
      <c r="I336" s="11">
        <v>6.58</v>
      </c>
      <c r="J336" s="11">
        <v>6.43</v>
      </c>
      <c r="K336" s="11">
        <v>6.15</v>
      </c>
      <c r="L336" s="11">
        <v>6</v>
      </c>
      <c r="M336" s="11">
        <v>5.79</v>
      </c>
      <c r="N336" s="11">
        <v>5.17</v>
      </c>
      <c r="O336" s="11">
        <v>6.31</v>
      </c>
      <c r="P336" s="11">
        <v>5.74</v>
      </c>
      <c r="Q336" s="11">
        <v>5.29</v>
      </c>
      <c r="R336" s="11">
        <v>5.18</v>
      </c>
      <c r="S336" s="11">
        <v>5.32</v>
      </c>
      <c r="T336" s="146" t="s">
        <v>95</v>
      </c>
      <c r="U336" s="11">
        <v>6.8</v>
      </c>
      <c r="V336" s="11">
        <v>5.52</v>
      </c>
      <c r="W336" s="11">
        <v>5.8045</v>
      </c>
      <c r="X336" s="146">
        <v>4.3499999999999996</v>
      </c>
      <c r="Y336" s="11">
        <v>5.4481124294393801</v>
      </c>
      <c r="Z336" s="11">
        <v>6.6429999999999998</v>
      </c>
      <c r="AA336" s="11">
        <v>6.08</v>
      </c>
      <c r="AB336" s="151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5.8993624826222018</v>
      </c>
    </row>
    <row r="337" spans="1:65">
      <c r="A337" s="29"/>
      <c r="B337" s="19">
        <v>1</v>
      </c>
      <c r="C337" s="9">
        <v>5</v>
      </c>
      <c r="D337" s="11">
        <v>5.72</v>
      </c>
      <c r="E337" s="11">
        <v>5.6</v>
      </c>
      <c r="F337" s="146">
        <v>6</v>
      </c>
      <c r="G337" s="11">
        <v>5.47</v>
      </c>
      <c r="H337" s="11">
        <v>6.0857358737661809</v>
      </c>
      <c r="I337" s="11">
        <v>6.59</v>
      </c>
      <c r="J337" s="147">
        <v>7.18</v>
      </c>
      <c r="K337" s="11">
        <v>6.33</v>
      </c>
      <c r="L337" s="11">
        <v>5.9</v>
      </c>
      <c r="M337" s="11">
        <v>6.18</v>
      </c>
      <c r="N337" s="11">
        <v>5.25</v>
      </c>
      <c r="O337" s="11">
        <v>6.27</v>
      </c>
      <c r="P337" s="11">
        <v>5.81</v>
      </c>
      <c r="Q337" s="11">
        <v>5.55</v>
      </c>
      <c r="R337" s="11">
        <v>5.13</v>
      </c>
      <c r="S337" s="11">
        <v>5.25</v>
      </c>
      <c r="T337" s="146" t="s">
        <v>95</v>
      </c>
      <c r="U337" s="11">
        <v>6.8</v>
      </c>
      <c r="V337" s="11">
        <v>5.52</v>
      </c>
      <c r="W337" s="11">
        <v>5.9672000000000001</v>
      </c>
      <c r="X337" s="146">
        <v>4.28</v>
      </c>
      <c r="Y337" s="11">
        <v>5.5659827269516304</v>
      </c>
      <c r="Z337" s="147">
        <v>7.0129999999999999</v>
      </c>
      <c r="AA337" s="11">
        <v>5.79</v>
      </c>
      <c r="AB337" s="151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92</v>
      </c>
    </row>
    <row r="338" spans="1:65">
      <c r="A338" s="29"/>
      <c r="B338" s="19">
        <v>1</v>
      </c>
      <c r="C338" s="9">
        <v>6</v>
      </c>
      <c r="D338" s="11">
        <v>5.85</v>
      </c>
      <c r="E338" s="11">
        <v>5.9</v>
      </c>
      <c r="F338" s="146">
        <v>5</v>
      </c>
      <c r="G338" s="11">
        <v>5.59</v>
      </c>
      <c r="H338" s="11">
        <v>6.0446412811326669</v>
      </c>
      <c r="I338" s="11">
        <v>6.52</v>
      </c>
      <c r="J338" s="11">
        <v>6.55</v>
      </c>
      <c r="K338" s="11">
        <v>6.1</v>
      </c>
      <c r="L338" s="11">
        <v>5.9</v>
      </c>
      <c r="M338" s="11">
        <v>6.2</v>
      </c>
      <c r="N338" s="11">
        <v>5.45</v>
      </c>
      <c r="O338" s="11">
        <v>6.33</v>
      </c>
      <c r="P338" s="11">
        <v>5.72</v>
      </c>
      <c r="Q338" s="11">
        <v>5.53</v>
      </c>
      <c r="R338" s="11">
        <v>5.23</v>
      </c>
      <c r="S338" s="11">
        <v>5.39</v>
      </c>
      <c r="T338" s="146" t="s">
        <v>95</v>
      </c>
      <c r="U338" s="11">
        <v>5.5</v>
      </c>
      <c r="V338" s="11">
        <v>5.8</v>
      </c>
      <c r="W338" s="11">
        <v>6.8459000000000003</v>
      </c>
      <c r="X338" s="146">
        <v>4.2300000000000004</v>
      </c>
      <c r="Y338" s="11">
        <v>5.6219291778567131</v>
      </c>
      <c r="Z338" s="11">
        <v>6.3739999999999997</v>
      </c>
      <c r="AA338" s="11">
        <v>5.46</v>
      </c>
      <c r="AB338" s="151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273</v>
      </c>
      <c r="C339" s="12"/>
      <c r="D339" s="22">
        <v>5.81</v>
      </c>
      <c r="E339" s="22">
        <v>5.666666666666667</v>
      </c>
      <c r="F339" s="22">
        <v>5.5</v>
      </c>
      <c r="G339" s="22">
        <v>5.5733333333333333</v>
      </c>
      <c r="H339" s="22">
        <v>6.124642381585633</v>
      </c>
      <c r="I339" s="22">
        <v>6.5249999999999986</v>
      </c>
      <c r="J339" s="22">
        <v>6.5566666666666658</v>
      </c>
      <c r="K339" s="22">
        <v>6.2383333333333333</v>
      </c>
      <c r="L339" s="22">
        <v>5.9499999999999993</v>
      </c>
      <c r="M339" s="22">
        <v>6.09</v>
      </c>
      <c r="N339" s="22">
        <v>5.2883333333333331</v>
      </c>
      <c r="O339" s="22">
        <v>6.3033333333333337</v>
      </c>
      <c r="P339" s="22">
        <v>5.7033333333333331</v>
      </c>
      <c r="Q339" s="22">
        <v>5.5749999999999993</v>
      </c>
      <c r="R339" s="22">
        <v>5.2066666666666661</v>
      </c>
      <c r="S339" s="22">
        <v>5.458333333333333</v>
      </c>
      <c r="T339" s="22" t="s">
        <v>725</v>
      </c>
      <c r="U339" s="22">
        <v>6</v>
      </c>
      <c r="V339" s="22">
        <v>5.7016666666666653</v>
      </c>
      <c r="W339" s="22">
        <v>6.2379000000000007</v>
      </c>
      <c r="X339" s="22">
        <v>4.335</v>
      </c>
      <c r="Y339" s="22">
        <v>5.5447364201472737</v>
      </c>
      <c r="Z339" s="22">
        <v>6.6055000000000001</v>
      </c>
      <c r="AA339" s="22">
        <v>5.9333333333333336</v>
      </c>
      <c r="AB339" s="151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274</v>
      </c>
      <c r="C340" s="28"/>
      <c r="D340" s="11">
        <v>5.8149999999999995</v>
      </c>
      <c r="E340" s="11">
        <v>5.65</v>
      </c>
      <c r="F340" s="11">
        <v>5.5</v>
      </c>
      <c r="G340" s="11">
        <v>5.58</v>
      </c>
      <c r="H340" s="11">
        <v>6.0876558805284189</v>
      </c>
      <c r="I340" s="11">
        <v>6.5350000000000001</v>
      </c>
      <c r="J340" s="11">
        <v>6.46</v>
      </c>
      <c r="K340" s="11">
        <v>6.2050000000000001</v>
      </c>
      <c r="L340" s="11">
        <v>5.95</v>
      </c>
      <c r="M340" s="11">
        <v>6.1899999999999995</v>
      </c>
      <c r="N340" s="11">
        <v>5.32</v>
      </c>
      <c r="O340" s="11">
        <v>6.2949999999999999</v>
      </c>
      <c r="P340" s="11">
        <v>5.73</v>
      </c>
      <c r="Q340" s="11">
        <v>5.54</v>
      </c>
      <c r="R340" s="11">
        <v>5.2050000000000001</v>
      </c>
      <c r="S340" s="11">
        <v>5.38</v>
      </c>
      <c r="T340" s="11" t="s">
        <v>725</v>
      </c>
      <c r="U340" s="11">
        <v>5.75</v>
      </c>
      <c r="V340" s="11">
        <v>5.66</v>
      </c>
      <c r="W340" s="11">
        <v>6.0268499999999996</v>
      </c>
      <c r="X340" s="11">
        <v>4.3249999999999993</v>
      </c>
      <c r="Y340" s="11">
        <v>5.5410710909226335</v>
      </c>
      <c r="Z340" s="11">
        <v>6.57</v>
      </c>
      <c r="AA340" s="11">
        <v>5.9350000000000005</v>
      </c>
      <c r="AB340" s="151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275</v>
      </c>
      <c r="C341" s="28"/>
      <c r="D341" s="23">
        <v>9.165151389911666E-2</v>
      </c>
      <c r="E341" s="23">
        <v>0.13662601021279486</v>
      </c>
      <c r="F341" s="23">
        <v>0.54772255750516607</v>
      </c>
      <c r="G341" s="23">
        <v>8.0166493416306384E-2</v>
      </c>
      <c r="H341" s="23">
        <v>9.4457445942828122E-2</v>
      </c>
      <c r="I341" s="23">
        <v>7.1763500472036737E-2</v>
      </c>
      <c r="J341" s="23">
        <v>0.31709094384208869</v>
      </c>
      <c r="K341" s="23">
        <v>0.13437509689919</v>
      </c>
      <c r="L341" s="23">
        <v>5.4772255750516419E-2</v>
      </c>
      <c r="M341" s="23">
        <v>0.1976866206904252</v>
      </c>
      <c r="N341" s="23">
        <v>0.15419684389333885</v>
      </c>
      <c r="O341" s="23">
        <v>3.6696957185394577E-2</v>
      </c>
      <c r="P341" s="23">
        <v>9.811557810392102E-2</v>
      </c>
      <c r="Q341" s="23">
        <v>0.24213632523849044</v>
      </c>
      <c r="R341" s="23">
        <v>5.240865068542281E-2</v>
      </c>
      <c r="S341" s="23">
        <v>0.20711510487327248</v>
      </c>
      <c r="T341" s="23" t="s">
        <v>725</v>
      </c>
      <c r="U341" s="23">
        <v>0.63560994328282794</v>
      </c>
      <c r="V341" s="23">
        <v>0.20855854493802636</v>
      </c>
      <c r="W341" s="23">
        <v>0.44507255588274602</v>
      </c>
      <c r="X341" s="23">
        <v>8.4557672626438596E-2</v>
      </c>
      <c r="Y341" s="23">
        <v>7.9111084090255357E-2</v>
      </c>
      <c r="Z341" s="23">
        <v>0.22085719367953585</v>
      </c>
      <c r="AA341" s="23">
        <v>0.32616968998769136</v>
      </c>
      <c r="AB341" s="202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3"/>
      <c r="AS341" s="203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56"/>
    </row>
    <row r="342" spans="1:65">
      <c r="A342" s="29"/>
      <c r="B342" s="3" t="s">
        <v>86</v>
      </c>
      <c r="C342" s="28"/>
      <c r="D342" s="13">
        <v>1.5774787245975329E-2</v>
      </c>
      <c r="E342" s="13">
        <v>2.4110472390493208E-2</v>
      </c>
      <c r="F342" s="13">
        <v>9.9585919546393828E-2</v>
      </c>
      <c r="G342" s="13">
        <v>1.438394020627507E-2</v>
      </c>
      <c r="H342" s="13">
        <v>1.5422524297389859E-2</v>
      </c>
      <c r="I342" s="13">
        <v>1.0998237620235518E-2</v>
      </c>
      <c r="J342" s="13">
        <v>4.8361608110130461E-2</v>
      </c>
      <c r="K342" s="13">
        <v>2.1540223921857869E-2</v>
      </c>
      <c r="L342" s="13">
        <v>9.205421134540575E-3</v>
      </c>
      <c r="M342" s="13">
        <v>3.2460857256227452E-2</v>
      </c>
      <c r="N342" s="13">
        <v>2.9157928249607095E-2</v>
      </c>
      <c r="O342" s="13">
        <v>5.821833503764343E-3</v>
      </c>
      <c r="P342" s="13">
        <v>1.7203198966204737E-2</v>
      </c>
      <c r="Q342" s="13">
        <v>4.3432524706455686E-2</v>
      </c>
      <c r="R342" s="13">
        <v>1.0065681949825125E-2</v>
      </c>
      <c r="S342" s="13">
        <v>3.7944752037851449E-2</v>
      </c>
      <c r="T342" s="13" t="s">
        <v>725</v>
      </c>
      <c r="U342" s="13">
        <v>0.10593499054713799</v>
      </c>
      <c r="V342" s="13">
        <v>3.6578522935637486E-2</v>
      </c>
      <c r="W342" s="13">
        <v>7.1349742041832337E-2</v>
      </c>
      <c r="X342" s="13">
        <v>1.9505806834241891E-2</v>
      </c>
      <c r="Y342" s="13">
        <v>1.4267780845776269E-2</v>
      </c>
      <c r="Z342" s="13">
        <v>3.3435348373254993E-2</v>
      </c>
      <c r="AA342" s="13">
        <v>5.4972419660846858E-2</v>
      </c>
      <c r="AB342" s="151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276</v>
      </c>
      <c r="C343" s="28"/>
      <c r="D343" s="13">
        <v>-1.5147820274722501E-2</v>
      </c>
      <c r="E343" s="13">
        <v>-3.9444230904777999E-2</v>
      </c>
      <c r="F343" s="13">
        <v>-6.7695871172284594E-2</v>
      </c>
      <c r="G343" s="13">
        <v>-5.5265149454581719E-2</v>
      </c>
      <c r="H343" s="13">
        <v>3.818715999009048E-2</v>
      </c>
      <c r="I343" s="13">
        <v>0.10605171647288025</v>
      </c>
      <c r="J343" s="13">
        <v>0.1114195281237067</v>
      </c>
      <c r="K343" s="13">
        <v>5.7458895212769256E-2</v>
      </c>
      <c r="L343" s="13">
        <v>8.5835575499828565E-3</v>
      </c>
      <c r="M343" s="13">
        <v>3.2314935374688547E-2</v>
      </c>
      <c r="N343" s="13">
        <v>-0.10357545431201798</v>
      </c>
      <c r="O343" s="13">
        <v>6.8477034917096891E-2</v>
      </c>
      <c r="P343" s="13">
        <v>-3.3228870045926673E-2</v>
      </c>
      <c r="Q343" s="13">
        <v>-5.498263305190676E-2</v>
      </c>
      <c r="R343" s="13">
        <v>-0.11741875804309621</v>
      </c>
      <c r="S343" s="13">
        <v>-7.4758781239161354E-2</v>
      </c>
      <c r="T343" s="13" t="s">
        <v>725</v>
      </c>
      <c r="U343" s="13">
        <v>1.7059049630234968E-2</v>
      </c>
      <c r="V343" s="13">
        <v>-3.3511386448601965E-2</v>
      </c>
      <c r="W343" s="13">
        <v>5.7385440948073851E-2</v>
      </c>
      <c r="X343" s="13">
        <v>-0.26517483664215524</v>
      </c>
      <c r="Y343" s="13">
        <v>-6.0112607679143726E-2</v>
      </c>
      <c r="Z343" s="13">
        <v>0.11969725872208614</v>
      </c>
      <c r="AA343" s="13">
        <v>5.7583935232323746E-3</v>
      </c>
      <c r="AB343" s="151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277</v>
      </c>
      <c r="C344" s="46"/>
      <c r="D344" s="44">
        <v>0</v>
      </c>
      <c r="E344" s="44">
        <v>0.31</v>
      </c>
      <c r="F344" s="44" t="s">
        <v>278</v>
      </c>
      <c r="G344" s="44">
        <v>0.51</v>
      </c>
      <c r="H344" s="44">
        <v>0.67</v>
      </c>
      <c r="I344" s="44">
        <v>1.53</v>
      </c>
      <c r="J344" s="44">
        <v>1.6</v>
      </c>
      <c r="K344" s="44">
        <v>0.92</v>
      </c>
      <c r="L344" s="44">
        <v>0.3</v>
      </c>
      <c r="M344" s="44">
        <v>0.6</v>
      </c>
      <c r="N344" s="44">
        <v>1.1200000000000001</v>
      </c>
      <c r="O344" s="44">
        <v>1.06</v>
      </c>
      <c r="P344" s="44">
        <v>0.23</v>
      </c>
      <c r="Q344" s="44">
        <v>0.5</v>
      </c>
      <c r="R344" s="44">
        <v>1.29</v>
      </c>
      <c r="S344" s="44">
        <v>0.75</v>
      </c>
      <c r="T344" s="44">
        <v>1.74</v>
      </c>
      <c r="U344" s="44">
        <v>0.41</v>
      </c>
      <c r="V344" s="44">
        <v>0.23</v>
      </c>
      <c r="W344" s="44">
        <v>0.92</v>
      </c>
      <c r="X344" s="44">
        <v>3.16</v>
      </c>
      <c r="Y344" s="44">
        <v>0.56999999999999995</v>
      </c>
      <c r="Z344" s="44">
        <v>1.7</v>
      </c>
      <c r="AA344" s="44">
        <v>0.26</v>
      </c>
      <c r="AB344" s="151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 t="s">
        <v>313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551</v>
      </c>
      <c r="BM347" s="27" t="s">
        <v>66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236</v>
      </c>
      <c r="E348" s="17" t="s">
        <v>236</v>
      </c>
      <c r="F348" s="17" t="s">
        <v>236</v>
      </c>
      <c r="G348" s="17" t="s">
        <v>236</v>
      </c>
      <c r="H348" s="17" t="s">
        <v>236</v>
      </c>
      <c r="I348" s="17" t="s">
        <v>236</v>
      </c>
      <c r="J348" s="17" t="s">
        <v>236</v>
      </c>
      <c r="K348" s="17" t="s">
        <v>236</v>
      </c>
      <c r="L348" s="17" t="s">
        <v>236</v>
      </c>
      <c r="M348" s="17" t="s">
        <v>236</v>
      </c>
      <c r="N348" s="151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237</v>
      </c>
      <c r="C349" s="9" t="s">
        <v>237</v>
      </c>
      <c r="D349" s="149" t="s">
        <v>241</v>
      </c>
      <c r="E349" s="150" t="s">
        <v>243</v>
      </c>
      <c r="F349" s="150" t="s">
        <v>244</v>
      </c>
      <c r="G349" s="150" t="s">
        <v>245</v>
      </c>
      <c r="H349" s="150" t="s">
        <v>247</v>
      </c>
      <c r="I349" s="150" t="s">
        <v>250</v>
      </c>
      <c r="J349" s="150" t="s">
        <v>257</v>
      </c>
      <c r="K349" s="150" t="s">
        <v>261</v>
      </c>
      <c r="L349" s="150" t="s">
        <v>263</v>
      </c>
      <c r="M349" s="150" t="s">
        <v>266</v>
      </c>
      <c r="N349" s="151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280</v>
      </c>
      <c r="E350" s="11" t="s">
        <v>280</v>
      </c>
      <c r="F350" s="11" t="s">
        <v>280</v>
      </c>
      <c r="G350" s="11" t="s">
        <v>305</v>
      </c>
      <c r="H350" s="11" t="s">
        <v>280</v>
      </c>
      <c r="I350" s="11" t="s">
        <v>280</v>
      </c>
      <c r="J350" s="11" t="s">
        <v>280</v>
      </c>
      <c r="K350" s="11" t="s">
        <v>280</v>
      </c>
      <c r="L350" s="11" t="s">
        <v>280</v>
      </c>
      <c r="M350" s="11" t="s">
        <v>280</v>
      </c>
      <c r="N350" s="151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306</v>
      </c>
      <c r="E351" s="25" t="s">
        <v>307</v>
      </c>
      <c r="F351" s="25" t="s">
        <v>308</v>
      </c>
      <c r="G351" s="25" t="s">
        <v>306</v>
      </c>
      <c r="H351" s="25" t="s">
        <v>309</v>
      </c>
      <c r="I351" s="25" t="s">
        <v>307</v>
      </c>
      <c r="J351" s="25" t="s">
        <v>310</v>
      </c>
      <c r="K351" s="25" t="s">
        <v>306</v>
      </c>
      <c r="L351" s="25" t="s">
        <v>306</v>
      </c>
      <c r="M351" s="25" t="s">
        <v>116</v>
      </c>
      <c r="N351" s="151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3.8</v>
      </c>
      <c r="E352" s="21">
        <v>3.653</v>
      </c>
      <c r="F352" s="21">
        <v>3.9091443505032535</v>
      </c>
      <c r="G352" s="21">
        <v>4</v>
      </c>
      <c r="H352" s="145">
        <v>5.4511000000000003</v>
      </c>
      <c r="I352" s="21">
        <v>4.0199999999999996</v>
      </c>
      <c r="J352" s="21">
        <v>3.74</v>
      </c>
      <c r="K352" s="152">
        <v>4.7827999999999999</v>
      </c>
      <c r="L352" s="145">
        <v>3.09</v>
      </c>
      <c r="M352" s="21">
        <v>3.8500000000000005</v>
      </c>
      <c r="N352" s="15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3.6</v>
      </c>
      <c r="E353" s="11">
        <v>3.569</v>
      </c>
      <c r="F353" s="11">
        <v>3.8814344527339055</v>
      </c>
      <c r="G353" s="11">
        <v>4</v>
      </c>
      <c r="H353" s="146">
        <v>5.4997999999999996</v>
      </c>
      <c r="I353" s="11">
        <v>3.98</v>
      </c>
      <c r="J353" s="147">
        <v>4</v>
      </c>
      <c r="K353" s="11">
        <v>4.3083</v>
      </c>
      <c r="L353" s="147">
        <v>3.47</v>
      </c>
      <c r="M353" s="11">
        <v>3.78</v>
      </c>
      <c r="N353" s="15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37</v>
      </c>
    </row>
    <row r="354" spans="1:65">
      <c r="A354" s="29"/>
      <c r="B354" s="19">
        <v>1</v>
      </c>
      <c r="C354" s="9">
        <v>3</v>
      </c>
      <c r="D354" s="11">
        <v>3.75</v>
      </c>
      <c r="E354" s="11">
        <v>3.5049999999999999</v>
      </c>
      <c r="F354" s="11">
        <v>3.912451940505516</v>
      </c>
      <c r="G354" s="11">
        <v>3.9</v>
      </c>
      <c r="H354" s="146">
        <v>5.7591999999999999</v>
      </c>
      <c r="I354" s="11">
        <v>3.9600000000000004</v>
      </c>
      <c r="J354" s="11">
        <v>3.59</v>
      </c>
      <c r="K354" s="11">
        <v>4.1771000000000003</v>
      </c>
      <c r="L354" s="146">
        <v>2.88</v>
      </c>
      <c r="M354" s="11">
        <v>3.48</v>
      </c>
      <c r="N354" s="15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3.65</v>
      </c>
      <c r="E355" s="11">
        <v>3.6709999999999998</v>
      </c>
      <c r="F355" s="11">
        <v>3.8926836206841404</v>
      </c>
      <c r="G355" s="11">
        <v>4.0999999999999996</v>
      </c>
      <c r="H355" s="146">
        <v>5.6298000000000004</v>
      </c>
      <c r="I355" s="11">
        <v>3.84</v>
      </c>
      <c r="J355" s="11">
        <v>3.56</v>
      </c>
      <c r="K355" s="11">
        <v>4.0739000000000001</v>
      </c>
      <c r="L355" s="146">
        <v>2.84</v>
      </c>
      <c r="M355" s="11">
        <v>3.63</v>
      </c>
      <c r="N355" s="15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3.8181393178654037</v>
      </c>
    </row>
    <row r="356" spans="1:65">
      <c r="A356" s="29"/>
      <c r="B356" s="19">
        <v>1</v>
      </c>
      <c r="C356" s="9">
        <v>5</v>
      </c>
      <c r="D356" s="11">
        <v>3.52</v>
      </c>
      <c r="E356" s="11">
        <v>3.629</v>
      </c>
      <c r="F356" s="11">
        <v>3.8838968903146691</v>
      </c>
      <c r="G356" s="11">
        <v>4.2</v>
      </c>
      <c r="H356" s="146">
        <v>5.6360000000000001</v>
      </c>
      <c r="I356" s="11">
        <v>3.9300000000000006</v>
      </c>
      <c r="J356" s="11">
        <v>3.69</v>
      </c>
      <c r="K356" s="11">
        <v>4.2907000000000002</v>
      </c>
      <c r="L356" s="146">
        <v>2.81</v>
      </c>
      <c r="M356" s="11">
        <v>3.47</v>
      </c>
      <c r="N356" s="15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93</v>
      </c>
    </row>
    <row r="357" spans="1:65">
      <c r="A357" s="29"/>
      <c r="B357" s="19">
        <v>1</v>
      </c>
      <c r="C357" s="9">
        <v>6</v>
      </c>
      <c r="D357" s="11">
        <v>3.59</v>
      </c>
      <c r="E357" s="11">
        <v>3.5910000000000002</v>
      </c>
      <c r="F357" s="11">
        <v>3.8960760027978725</v>
      </c>
      <c r="G357" s="11">
        <v>3.9</v>
      </c>
      <c r="H357" s="146">
        <v>5.3945999999999996</v>
      </c>
      <c r="I357" s="11">
        <v>3.98</v>
      </c>
      <c r="J357" s="11">
        <v>3.63</v>
      </c>
      <c r="K357" s="147">
        <v>4.8099999999999996</v>
      </c>
      <c r="L357" s="146">
        <v>2.86</v>
      </c>
      <c r="M357" s="11">
        <v>3.22</v>
      </c>
      <c r="N357" s="15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273</v>
      </c>
      <c r="C358" s="12"/>
      <c r="D358" s="22">
        <v>3.6516666666666668</v>
      </c>
      <c r="E358" s="22">
        <v>3.6030000000000002</v>
      </c>
      <c r="F358" s="22">
        <v>3.8959478762565598</v>
      </c>
      <c r="G358" s="22">
        <v>4.0166666666666666</v>
      </c>
      <c r="H358" s="22">
        <v>5.56175</v>
      </c>
      <c r="I358" s="22">
        <v>3.9516666666666667</v>
      </c>
      <c r="J358" s="22">
        <v>3.7016666666666667</v>
      </c>
      <c r="K358" s="22">
        <v>4.4071333333333333</v>
      </c>
      <c r="L358" s="22">
        <v>2.9916666666666671</v>
      </c>
      <c r="M358" s="22">
        <v>3.5716666666666668</v>
      </c>
      <c r="N358" s="15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274</v>
      </c>
      <c r="C359" s="28"/>
      <c r="D359" s="11">
        <v>3.625</v>
      </c>
      <c r="E359" s="11">
        <v>3.6100000000000003</v>
      </c>
      <c r="F359" s="11">
        <v>3.8943798117410067</v>
      </c>
      <c r="G359" s="11">
        <v>4</v>
      </c>
      <c r="H359" s="11">
        <v>5.5648</v>
      </c>
      <c r="I359" s="11">
        <v>3.97</v>
      </c>
      <c r="J359" s="11">
        <v>3.66</v>
      </c>
      <c r="K359" s="11">
        <v>4.2995000000000001</v>
      </c>
      <c r="L359" s="11">
        <v>2.87</v>
      </c>
      <c r="M359" s="11">
        <v>3.5549999999999997</v>
      </c>
      <c r="N359" s="15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275</v>
      </c>
      <c r="C360" s="28"/>
      <c r="D360" s="23">
        <v>0.10534071704078464</v>
      </c>
      <c r="E360" s="23">
        <v>6.1162079755351678E-2</v>
      </c>
      <c r="F360" s="23">
        <v>1.2752008270461291E-2</v>
      </c>
      <c r="G360" s="23">
        <v>0.11690451944500126</v>
      </c>
      <c r="H360" s="23">
        <v>0.13649228183307666</v>
      </c>
      <c r="I360" s="23">
        <v>6.2102066524928591E-2</v>
      </c>
      <c r="J360" s="23">
        <v>0.16017698544630773</v>
      </c>
      <c r="K360" s="23">
        <v>0.31327672538295365</v>
      </c>
      <c r="L360" s="23">
        <v>0.25466972074957539</v>
      </c>
      <c r="M360" s="23">
        <v>0.23094732444145499</v>
      </c>
      <c r="N360" s="202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203"/>
      <c r="AT360" s="203"/>
      <c r="AU360" s="203"/>
      <c r="AV360" s="203"/>
      <c r="AW360" s="203"/>
      <c r="AX360" s="203"/>
      <c r="AY360" s="203"/>
      <c r="AZ360" s="203"/>
      <c r="BA360" s="203"/>
      <c r="BB360" s="203"/>
      <c r="BC360" s="203"/>
      <c r="BD360" s="203"/>
      <c r="BE360" s="203"/>
      <c r="BF360" s="203"/>
      <c r="BG360" s="203"/>
      <c r="BH360" s="203"/>
      <c r="BI360" s="203"/>
      <c r="BJ360" s="203"/>
      <c r="BK360" s="203"/>
      <c r="BL360" s="203"/>
      <c r="BM360" s="56"/>
    </row>
    <row r="361" spans="1:65">
      <c r="A361" s="29"/>
      <c r="B361" s="3" t="s">
        <v>86</v>
      </c>
      <c r="C361" s="28"/>
      <c r="D361" s="13">
        <v>2.8847298139877124E-2</v>
      </c>
      <c r="E361" s="13">
        <v>1.6975320498293554E-2</v>
      </c>
      <c r="F361" s="13">
        <v>3.2731465295460058E-3</v>
      </c>
      <c r="G361" s="13">
        <v>2.9104859612863385E-2</v>
      </c>
      <c r="H361" s="13">
        <v>2.4541247239281999E-2</v>
      </c>
      <c r="I361" s="13">
        <v>1.5715411183027057E-2</v>
      </c>
      <c r="J361" s="13">
        <v>4.3271585442496464E-2</v>
      </c>
      <c r="K361" s="13">
        <v>7.1084013504535137E-2</v>
      </c>
      <c r="L361" s="13">
        <v>8.5126369052782841E-2</v>
      </c>
      <c r="M361" s="13">
        <v>6.4660940114266444E-2</v>
      </c>
      <c r="N361" s="151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-4.3600465394176946E-2</v>
      </c>
      <c r="E362" s="13">
        <v>-5.6346639018316602E-2</v>
      </c>
      <c r="F362" s="13">
        <v>2.0378658795157989E-2</v>
      </c>
      <c r="G362" s="13">
        <v>5.1995836786870475E-2</v>
      </c>
      <c r="H362" s="13">
        <v>0.4566650237135379</v>
      </c>
      <c r="I362" s="13">
        <v>3.4971837768327907E-2</v>
      </c>
      <c r="J362" s="13">
        <v>-3.0505081533759526E-2</v>
      </c>
      <c r="K362" s="13">
        <v>0.1542620544808242</v>
      </c>
      <c r="L362" s="13">
        <v>-0.21645953235168758</v>
      </c>
      <c r="M362" s="13">
        <v>-6.4553079570844885E-2</v>
      </c>
      <c r="N362" s="151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>
        <v>0.48</v>
      </c>
      <c r="E363" s="44">
        <v>0.64</v>
      </c>
      <c r="F363" s="44">
        <v>0.32</v>
      </c>
      <c r="G363" s="44">
        <v>0.71</v>
      </c>
      <c r="H363" s="44">
        <v>5.75</v>
      </c>
      <c r="I363" s="44">
        <v>0.5</v>
      </c>
      <c r="J363" s="44">
        <v>0.32</v>
      </c>
      <c r="K363" s="44">
        <v>1.98</v>
      </c>
      <c r="L363" s="44">
        <v>2.63</v>
      </c>
      <c r="M363" s="44">
        <v>0.74</v>
      </c>
      <c r="N363" s="151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BM364" s="55"/>
    </row>
    <row r="365" spans="1:65" ht="15">
      <c r="B365" s="8" t="s">
        <v>552</v>
      </c>
      <c r="BM365" s="27" t="s">
        <v>66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236</v>
      </c>
      <c r="E366" s="17" t="s">
        <v>236</v>
      </c>
      <c r="F366" s="17" t="s">
        <v>236</v>
      </c>
      <c r="G366" s="17" t="s">
        <v>236</v>
      </c>
      <c r="H366" s="17" t="s">
        <v>236</v>
      </c>
      <c r="I366" s="17" t="s">
        <v>236</v>
      </c>
      <c r="J366" s="17" t="s">
        <v>236</v>
      </c>
      <c r="K366" s="17" t="s">
        <v>236</v>
      </c>
      <c r="L366" s="17" t="s">
        <v>236</v>
      </c>
      <c r="M366" s="17" t="s">
        <v>236</v>
      </c>
      <c r="N366" s="17" t="s">
        <v>236</v>
      </c>
      <c r="O366" s="17" t="s">
        <v>236</v>
      </c>
      <c r="P366" s="17" t="s">
        <v>236</v>
      </c>
      <c r="Q366" s="17" t="s">
        <v>236</v>
      </c>
      <c r="R366" s="151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237</v>
      </c>
      <c r="C367" s="9" t="s">
        <v>237</v>
      </c>
      <c r="D367" s="149" t="s">
        <v>239</v>
      </c>
      <c r="E367" s="150" t="s">
        <v>241</v>
      </c>
      <c r="F367" s="150" t="s">
        <v>244</v>
      </c>
      <c r="G367" s="150" t="s">
        <v>245</v>
      </c>
      <c r="H367" s="150" t="s">
        <v>246</v>
      </c>
      <c r="I367" s="150" t="s">
        <v>251</v>
      </c>
      <c r="J367" s="150" t="s">
        <v>252</v>
      </c>
      <c r="K367" s="150" t="s">
        <v>253</v>
      </c>
      <c r="L367" s="150" t="s">
        <v>254</v>
      </c>
      <c r="M367" s="150" t="s">
        <v>255</v>
      </c>
      <c r="N367" s="150" t="s">
        <v>257</v>
      </c>
      <c r="O367" s="150" t="s">
        <v>258</v>
      </c>
      <c r="P367" s="150" t="s">
        <v>260</v>
      </c>
      <c r="Q367" s="150" t="s">
        <v>263</v>
      </c>
      <c r="R367" s="151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280</v>
      </c>
      <c r="E368" s="11" t="s">
        <v>280</v>
      </c>
      <c r="F368" s="11" t="s">
        <v>280</v>
      </c>
      <c r="G368" s="11" t="s">
        <v>305</v>
      </c>
      <c r="H368" s="11" t="s">
        <v>280</v>
      </c>
      <c r="I368" s="11" t="s">
        <v>280</v>
      </c>
      <c r="J368" s="11" t="s">
        <v>280</v>
      </c>
      <c r="K368" s="11" t="s">
        <v>280</v>
      </c>
      <c r="L368" s="11" t="s">
        <v>280</v>
      </c>
      <c r="M368" s="11" t="s">
        <v>280</v>
      </c>
      <c r="N368" s="11" t="s">
        <v>280</v>
      </c>
      <c r="O368" s="11" t="s">
        <v>280</v>
      </c>
      <c r="P368" s="11" t="s">
        <v>280</v>
      </c>
      <c r="Q368" s="11" t="s">
        <v>280</v>
      </c>
      <c r="R368" s="151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306</v>
      </c>
      <c r="E369" s="25" t="s">
        <v>306</v>
      </c>
      <c r="F369" s="25" t="s">
        <v>308</v>
      </c>
      <c r="G369" s="25" t="s">
        <v>306</v>
      </c>
      <c r="H369" s="25" t="s">
        <v>306</v>
      </c>
      <c r="I369" s="25" t="s">
        <v>306</v>
      </c>
      <c r="J369" s="25" t="s">
        <v>306</v>
      </c>
      <c r="K369" s="25" t="s">
        <v>306</v>
      </c>
      <c r="L369" s="25" t="s">
        <v>306</v>
      </c>
      <c r="M369" s="25" t="s">
        <v>306</v>
      </c>
      <c r="N369" s="25" t="s">
        <v>310</v>
      </c>
      <c r="O369" s="25" t="s">
        <v>306</v>
      </c>
      <c r="P369" s="25" t="s">
        <v>308</v>
      </c>
      <c r="Q369" s="25" t="s">
        <v>306</v>
      </c>
      <c r="R369" s="151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0.18</v>
      </c>
      <c r="E370" s="145">
        <v>0.1</v>
      </c>
      <c r="F370" s="145" t="s">
        <v>96</v>
      </c>
      <c r="G370" s="145" t="s">
        <v>104</v>
      </c>
      <c r="H370" s="145">
        <v>0.25</v>
      </c>
      <c r="I370" s="21">
        <v>0.08</v>
      </c>
      <c r="J370" s="21">
        <v>0.1</v>
      </c>
      <c r="K370" s="21">
        <v>0.11</v>
      </c>
      <c r="L370" s="21">
        <v>0.12</v>
      </c>
      <c r="M370" s="21">
        <v>0.17</v>
      </c>
      <c r="N370" s="145" t="s">
        <v>219</v>
      </c>
      <c r="O370" s="21">
        <v>0.14000000000000001</v>
      </c>
      <c r="P370" s="21">
        <v>0.08</v>
      </c>
      <c r="Q370" s="145" t="s">
        <v>105</v>
      </c>
      <c r="R370" s="151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0.2</v>
      </c>
      <c r="E371" s="146" t="s">
        <v>104</v>
      </c>
      <c r="F371" s="146" t="s">
        <v>96</v>
      </c>
      <c r="G371" s="146" t="s">
        <v>104</v>
      </c>
      <c r="H371" s="146">
        <v>0.23</v>
      </c>
      <c r="I371" s="11">
        <v>0.06</v>
      </c>
      <c r="J371" s="11">
        <v>0.12</v>
      </c>
      <c r="K371" s="11">
        <v>0.11</v>
      </c>
      <c r="L371" s="11">
        <v>0.12</v>
      </c>
      <c r="M371" s="11">
        <v>0.17</v>
      </c>
      <c r="N371" s="146" t="s">
        <v>219</v>
      </c>
      <c r="O371" s="11">
        <v>0.13</v>
      </c>
      <c r="P371" s="11">
        <v>0.09</v>
      </c>
      <c r="Q371" s="146" t="s">
        <v>105</v>
      </c>
      <c r="R371" s="151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38</v>
      </c>
    </row>
    <row r="372" spans="1:65">
      <c r="A372" s="29"/>
      <c r="B372" s="19">
        <v>1</v>
      </c>
      <c r="C372" s="9">
        <v>3</v>
      </c>
      <c r="D372" s="11">
        <v>0.19</v>
      </c>
      <c r="E372" s="146">
        <v>0.1</v>
      </c>
      <c r="F372" s="146" t="s">
        <v>96</v>
      </c>
      <c r="G372" s="146" t="s">
        <v>104</v>
      </c>
      <c r="H372" s="146">
        <v>0.22</v>
      </c>
      <c r="I372" s="11">
        <v>0.08</v>
      </c>
      <c r="J372" s="11">
        <v>0.11</v>
      </c>
      <c r="K372" s="11">
        <v>0.11</v>
      </c>
      <c r="L372" s="11">
        <v>0.12</v>
      </c>
      <c r="M372" s="11">
        <v>0.19</v>
      </c>
      <c r="N372" s="146" t="s">
        <v>219</v>
      </c>
      <c r="O372" s="11">
        <v>0.11</v>
      </c>
      <c r="P372" s="11">
        <v>0.08</v>
      </c>
      <c r="Q372" s="146" t="s">
        <v>105</v>
      </c>
      <c r="R372" s="151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0.19</v>
      </c>
      <c r="E373" s="146">
        <v>0.2</v>
      </c>
      <c r="F373" s="146" t="s">
        <v>96</v>
      </c>
      <c r="G373" s="146" t="s">
        <v>104</v>
      </c>
      <c r="H373" s="146">
        <v>0.25</v>
      </c>
      <c r="I373" s="11">
        <v>0.08</v>
      </c>
      <c r="J373" s="11">
        <v>0.11</v>
      </c>
      <c r="K373" s="11">
        <v>0.12</v>
      </c>
      <c r="L373" s="11">
        <v>0.11</v>
      </c>
      <c r="M373" s="11">
        <v>0.16</v>
      </c>
      <c r="N373" s="146" t="s">
        <v>219</v>
      </c>
      <c r="O373" s="11">
        <v>0.11</v>
      </c>
      <c r="P373" s="11">
        <v>7.0000000000000007E-2</v>
      </c>
      <c r="Q373" s="146" t="s">
        <v>105</v>
      </c>
      <c r="R373" s="151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0.12291666666666666</v>
      </c>
    </row>
    <row r="374" spans="1:65">
      <c r="A374" s="29"/>
      <c r="B374" s="19">
        <v>1</v>
      </c>
      <c r="C374" s="9">
        <v>5</v>
      </c>
      <c r="D374" s="11">
        <v>0.19</v>
      </c>
      <c r="E374" s="146" t="s">
        <v>104</v>
      </c>
      <c r="F374" s="146" t="s">
        <v>96</v>
      </c>
      <c r="G374" s="146" t="s">
        <v>104</v>
      </c>
      <c r="H374" s="146">
        <v>0.27</v>
      </c>
      <c r="I374" s="11">
        <v>0.09</v>
      </c>
      <c r="J374" s="11">
        <v>0.11</v>
      </c>
      <c r="K374" s="11">
        <v>0.11</v>
      </c>
      <c r="L374" s="11">
        <v>0.12</v>
      </c>
      <c r="M374" s="11">
        <v>0.17</v>
      </c>
      <c r="N374" s="146" t="s">
        <v>219</v>
      </c>
      <c r="O374" s="11">
        <v>0.11</v>
      </c>
      <c r="P374" s="11">
        <v>0.08</v>
      </c>
      <c r="Q374" s="146" t="s">
        <v>105</v>
      </c>
      <c r="R374" s="151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94</v>
      </c>
    </row>
    <row r="375" spans="1:65">
      <c r="A375" s="29"/>
      <c r="B375" s="19">
        <v>1</v>
      </c>
      <c r="C375" s="9">
        <v>6</v>
      </c>
      <c r="D375" s="11">
        <v>0.18</v>
      </c>
      <c r="E375" s="146">
        <v>0.2</v>
      </c>
      <c r="F375" s="146" t="s">
        <v>96</v>
      </c>
      <c r="G375" s="146" t="s">
        <v>104</v>
      </c>
      <c r="H375" s="146">
        <v>0.23</v>
      </c>
      <c r="I375" s="11">
        <v>0.09</v>
      </c>
      <c r="J375" s="11">
        <v>0.11</v>
      </c>
      <c r="K375" s="11">
        <v>0.12</v>
      </c>
      <c r="L375" s="11">
        <v>0.12</v>
      </c>
      <c r="M375" s="11">
        <v>0.18</v>
      </c>
      <c r="N375" s="146" t="s">
        <v>219</v>
      </c>
      <c r="O375" s="11">
        <v>0.12</v>
      </c>
      <c r="P375" s="11">
        <v>0.08</v>
      </c>
      <c r="Q375" s="146" t="s">
        <v>105</v>
      </c>
      <c r="R375" s="151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273</v>
      </c>
      <c r="C376" s="12"/>
      <c r="D376" s="22">
        <v>0.18833333333333332</v>
      </c>
      <c r="E376" s="22">
        <v>0.15000000000000002</v>
      </c>
      <c r="F376" s="22" t="s">
        <v>725</v>
      </c>
      <c r="G376" s="22" t="s">
        <v>725</v>
      </c>
      <c r="H376" s="22">
        <v>0.24166666666666667</v>
      </c>
      <c r="I376" s="22">
        <v>0.08</v>
      </c>
      <c r="J376" s="22">
        <v>0.11</v>
      </c>
      <c r="K376" s="22">
        <v>0.11333333333333334</v>
      </c>
      <c r="L376" s="22">
        <v>0.11833333333333333</v>
      </c>
      <c r="M376" s="22">
        <v>0.17333333333333334</v>
      </c>
      <c r="N376" s="22" t="s">
        <v>725</v>
      </c>
      <c r="O376" s="22">
        <v>0.12</v>
      </c>
      <c r="P376" s="22">
        <v>0.08</v>
      </c>
      <c r="Q376" s="22" t="s">
        <v>725</v>
      </c>
      <c r="R376" s="151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274</v>
      </c>
      <c r="C377" s="28"/>
      <c r="D377" s="11">
        <v>0.19</v>
      </c>
      <c r="E377" s="11">
        <v>0.15000000000000002</v>
      </c>
      <c r="F377" s="11" t="s">
        <v>725</v>
      </c>
      <c r="G377" s="11" t="s">
        <v>725</v>
      </c>
      <c r="H377" s="11">
        <v>0.24</v>
      </c>
      <c r="I377" s="11">
        <v>0.08</v>
      </c>
      <c r="J377" s="11">
        <v>0.11</v>
      </c>
      <c r="K377" s="11">
        <v>0.11</v>
      </c>
      <c r="L377" s="11">
        <v>0.12</v>
      </c>
      <c r="M377" s="11">
        <v>0.17</v>
      </c>
      <c r="N377" s="11" t="s">
        <v>725</v>
      </c>
      <c r="O377" s="11">
        <v>0.11499999999999999</v>
      </c>
      <c r="P377" s="11">
        <v>0.08</v>
      </c>
      <c r="Q377" s="11" t="s">
        <v>725</v>
      </c>
      <c r="R377" s="151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275</v>
      </c>
      <c r="C378" s="28"/>
      <c r="D378" s="23">
        <v>7.5277265270908165E-3</v>
      </c>
      <c r="E378" s="23">
        <v>5.7735026918962561E-2</v>
      </c>
      <c r="F378" s="23" t="s">
        <v>725</v>
      </c>
      <c r="G378" s="23" t="s">
        <v>725</v>
      </c>
      <c r="H378" s="23">
        <v>1.8348478592697181E-2</v>
      </c>
      <c r="I378" s="23">
        <v>1.0954451150103352E-2</v>
      </c>
      <c r="J378" s="23">
        <v>6.3245553203367553E-3</v>
      </c>
      <c r="K378" s="23">
        <v>5.1639777949432199E-3</v>
      </c>
      <c r="L378" s="23">
        <v>4.082482904638628E-3</v>
      </c>
      <c r="M378" s="23">
        <v>1.0327955589886442E-2</v>
      </c>
      <c r="N378" s="23" t="s">
        <v>725</v>
      </c>
      <c r="O378" s="23">
        <v>1.2649110640673523E-2</v>
      </c>
      <c r="P378" s="23">
        <v>6.3245553203367553E-3</v>
      </c>
      <c r="Q378" s="23" t="s">
        <v>725</v>
      </c>
      <c r="R378" s="151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3.9970229347384867E-2</v>
      </c>
      <c r="E379" s="13">
        <v>0.38490017945975036</v>
      </c>
      <c r="F379" s="13" t="s">
        <v>725</v>
      </c>
      <c r="G379" s="13" t="s">
        <v>725</v>
      </c>
      <c r="H379" s="13">
        <v>7.5924739004264191E-2</v>
      </c>
      <c r="I379" s="13">
        <v>0.13693063937629191</v>
      </c>
      <c r="J379" s="13">
        <v>5.7495957457606869E-2</v>
      </c>
      <c r="K379" s="13">
        <v>4.5564509955381347E-2</v>
      </c>
      <c r="L379" s="13">
        <v>3.4499855532157418E-2</v>
      </c>
      <c r="M379" s="13">
        <v>5.9584359172421775E-2</v>
      </c>
      <c r="N379" s="13" t="s">
        <v>725</v>
      </c>
      <c r="O379" s="13">
        <v>0.10540925533894603</v>
      </c>
      <c r="P379" s="13">
        <v>7.9056941504209444E-2</v>
      </c>
      <c r="Q379" s="13" t="s">
        <v>725</v>
      </c>
      <c r="R379" s="151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276</v>
      </c>
      <c r="C380" s="28"/>
      <c r="D380" s="13">
        <v>0.53220338983050852</v>
      </c>
      <c r="E380" s="13">
        <v>0.22033898305084776</v>
      </c>
      <c r="F380" s="13" t="s">
        <v>725</v>
      </c>
      <c r="G380" s="13" t="s">
        <v>725</v>
      </c>
      <c r="H380" s="13">
        <v>0.96610169491525433</v>
      </c>
      <c r="I380" s="13">
        <v>-0.34915254237288129</v>
      </c>
      <c r="J380" s="13">
        <v>-0.10508474576271176</v>
      </c>
      <c r="K380" s="13">
        <v>-7.7966101694915135E-2</v>
      </c>
      <c r="L380" s="13">
        <v>-3.7288135593220306E-2</v>
      </c>
      <c r="M380" s="13">
        <v>0.41016949152542392</v>
      </c>
      <c r="N380" s="13" t="s">
        <v>725</v>
      </c>
      <c r="O380" s="13">
        <v>-2.3728813559321993E-2</v>
      </c>
      <c r="P380" s="13">
        <v>-0.34915254237288129</v>
      </c>
      <c r="Q380" s="13" t="s">
        <v>725</v>
      </c>
      <c r="R380" s="151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277</v>
      </c>
      <c r="C381" s="46"/>
      <c r="D381" s="44">
        <v>1.76</v>
      </c>
      <c r="E381" s="44" t="s">
        <v>278</v>
      </c>
      <c r="F381" s="44">
        <v>0.22</v>
      </c>
      <c r="G381" s="44">
        <v>1.35</v>
      </c>
      <c r="H381" s="44">
        <v>2.96</v>
      </c>
      <c r="I381" s="44">
        <v>0.67</v>
      </c>
      <c r="J381" s="44">
        <v>0</v>
      </c>
      <c r="K381" s="44">
        <v>7.0000000000000007E-2</v>
      </c>
      <c r="L381" s="44">
        <v>0.19</v>
      </c>
      <c r="M381" s="44">
        <v>1.42</v>
      </c>
      <c r="N381" s="44">
        <v>1.91</v>
      </c>
      <c r="O381" s="44">
        <v>0.22</v>
      </c>
      <c r="P381" s="44">
        <v>0.67</v>
      </c>
      <c r="Q381" s="44">
        <v>2.36</v>
      </c>
      <c r="R381" s="151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294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553</v>
      </c>
      <c r="BM384" s="27" t="s">
        <v>66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236</v>
      </c>
      <c r="E385" s="17" t="s">
        <v>236</v>
      </c>
      <c r="F385" s="17" t="s">
        <v>236</v>
      </c>
      <c r="G385" s="17" t="s">
        <v>236</v>
      </c>
      <c r="H385" s="17" t="s">
        <v>236</v>
      </c>
      <c r="I385" s="17" t="s">
        <v>236</v>
      </c>
      <c r="J385" s="17" t="s">
        <v>236</v>
      </c>
      <c r="K385" s="17" t="s">
        <v>236</v>
      </c>
      <c r="L385" s="17" t="s">
        <v>236</v>
      </c>
      <c r="M385" s="17" t="s">
        <v>236</v>
      </c>
      <c r="N385" s="17" t="s">
        <v>236</v>
      </c>
      <c r="O385" s="17" t="s">
        <v>236</v>
      </c>
      <c r="P385" s="17" t="s">
        <v>236</v>
      </c>
      <c r="Q385" s="17" t="s">
        <v>236</v>
      </c>
      <c r="R385" s="17" t="s">
        <v>236</v>
      </c>
      <c r="S385" s="17" t="s">
        <v>236</v>
      </c>
      <c r="T385" s="17" t="s">
        <v>236</v>
      </c>
      <c r="U385" s="17" t="s">
        <v>236</v>
      </c>
      <c r="V385" s="17" t="s">
        <v>236</v>
      </c>
      <c r="W385" s="17" t="s">
        <v>236</v>
      </c>
      <c r="X385" s="151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237</v>
      </c>
      <c r="C386" s="9" t="s">
        <v>237</v>
      </c>
      <c r="D386" s="149" t="s">
        <v>239</v>
      </c>
      <c r="E386" s="150" t="s">
        <v>241</v>
      </c>
      <c r="F386" s="150" t="s">
        <v>243</v>
      </c>
      <c r="G386" s="150" t="s">
        <v>244</v>
      </c>
      <c r="H386" s="150" t="s">
        <v>245</v>
      </c>
      <c r="I386" s="150" t="s">
        <v>246</v>
      </c>
      <c r="J386" s="150" t="s">
        <v>248</v>
      </c>
      <c r="K386" s="150" t="s">
        <v>249</v>
      </c>
      <c r="L386" s="150" t="s">
        <v>250</v>
      </c>
      <c r="M386" s="150" t="s">
        <v>251</v>
      </c>
      <c r="N386" s="150" t="s">
        <v>252</v>
      </c>
      <c r="O386" s="150" t="s">
        <v>253</v>
      </c>
      <c r="P386" s="150" t="s">
        <v>254</v>
      </c>
      <c r="Q386" s="150" t="s">
        <v>255</v>
      </c>
      <c r="R386" s="150" t="s">
        <v>257</v>
      </c>
      <c r="S386" s="150" t="s">
        <v>258</v>
      </c>
      <c r="T386" s="150" t="s">
        <v>260</v>
      </c>
      <c r="U386" s="150" t="s">
        <v>263</v>
      </c>
      <c r="V386" s="150" t="s">
        <v>264</v>
      </c>
      <c r="W386" s="150" t="s">
        <v>266</v>
      </c>
      <c r="X386" s="151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280</v>
      </c>
      <c r="E387" s="11" t="s">
        <v>280</v>
      </c>
      <c r="F387" s="11" t="s">
        <v>280</v>
      </c>
      <c r="G387" s="11" t="s">
        <v>280</v>
      </c>
      <c r="H387" s="11" t="s">
        <v>305</v>
      </c>
      <c r="I387" s="11" t="s">
        <v>280</v>
      </c>
      <c r="J387" s="11" t="s">
        <v>305</v>
      </c>
      <c r="K387" s="11" t="s">
        <v>305</v>
      </c>
      <c r="L387" s="11" t="s">
        <v>280</v>
      </c>
      <c r="M387" s="11" t="s">
        <v>280</v>
      </c>
      <c r="N387" s="11" t="s">
        <v>280</v>
      </c>
      <c r="O387" s="11" t="s">
        <v>280</v>
      </c>
      <c r="P387" s="11" t="s">
        <v>280</v>
      </c>
      <c r="Q387" s="11" t="s">
        <v>280</v>
      </c>
      <c r="R387" s="11" t="s">
        <v>280</v>
      </c>
      <c r="S387" s="11" t="s">
        <v>280</v>
      </c>
      <c r="T387" s="11" t="s">
        <v>280</v>
      </c>
      <c r="U387" s="11" t="s">
        <v>280</v>
      </c>
      <c r="V387" s="11" t="s">
        <v>305</v>
      </c>
      <c r="W387" s="11" t="s">
        <v>280</v>
      </c>
      <c r="X387" s="151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 t="s">
        <v>306</v>
      </c>
      <c r="E388" s="25" t="s">
        <v>306</v>
      </c>
      <c r="F388" s="25" t="s">
        <v>307</v>
      </c>
      <c r="G388" s="25" t="s">
        <v>308</v>
      </c>
      <c r="H388" s="25" t="s">
        <v>306</v>
      </c>
      <c r="I388" s="25" t="s">
        <v>306</v>
      </c>
      <c r="J388" s="25" t="s">
        <v>308</v>
      </c>
      <c r="K388" s="25" t="s">
        <v>307</v>
      </c>
      <c r="L388" s="25" t="s">
        <v>307</v>
      </c>
      <c r="M388" s="25" t="s">
        <v>306</v>
      </c>
      <c r="N388" s="25" t="s">
        <v>306</v>
      </c>
      <c r="O388" s="25" t="s">
        <v>306</v>
      </c>
      <c r="P388" s="25" t="s">
        <v>306</v>
      </c>
      <c r="Q388" s="25" t="s">
        <v>306</v>
      </c>
      <c r="R388" s="25" t="s">
        <v>310</v>
      </c>
      <c r="S388" s="25" t="s">
        <v>306</v>
      </c>
      <c r="T388" s="25" t="s">
        <v>308</v>
      </c>
      <c r="U388" s="25" t="s">
        <v>306</v>
      </c>
      <c r="V388" s="25" t="s">
        <v>307</v>
      </c>
      <c r="W388" s="25" t="s">
        <v>116</v>
      </c>
      <c r="X388" s="151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145">
        <v>1.59</v>
      </c>
      <c r="E389" s="21">
        <v>1.26</v>
      </c>
      <c r="F389" s="21">
        <v>1.23</v>
      </c>
      <c r="G389" s="21">
        <v>1.2050692511658723</v>
      </c>
      <c r="H389" s="145">
        <v>0.9</v>
      </c>
      <c r="I389" s="21">
        <v>1.1499999999999999</v>
      </c>
      <c r="J389" s="21">
        <v>1.25</v>
      </c>
      <c r="K389" s="21">
        <v>1.19</v>
      </c>
      <c r="L389" s="21">
        <v>1.23</v>
      </c>
      <c r="M389" s="21">
        <v>1.1599999999999999</v>
      </c>
      <c r="N389" s="21">
        <v>1.26</v>
      </c>
      <c r="O389" s="21">
        <v>1.18</v>
      </c>
      <c r="P389" s="21">
        <v>1.28</v>
      </c>
      <c r="Q389" s="21">
        <v>1.1299999999999999</v>
      </c>
      <c r="R389" s="21">
        <v>1.43</v>
      </c>
      <c r="S389" s="145">
        <v>1.36</v>
      </c>
      <c r="T389" s="21">
        <v>1.1599999999999999</v>
      </c>
      <c r="U389" s="145">
        <v>0.87</v>
      </c>
      <c r="V389" s="21">
        <v>1.2044592787150654</v>
      </c>
      <c r="W389" s="152">
        <v>1.55</v>
      </c>
      <c r="X389" s="151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46">
        <v>1.56</v>
      </c>
      <c r="E390" s="11">
        <v>1.17</v>
      </c>
      <c r="F390" s="11">
        <v>1.26</v>
      </c>
      <c r="G390" s="147">
        <v>1.2832446585040009</v>
      </c>
      <c r="H390" s="146">
        <v>0.3</v>
      </c>
      <c r="I390" s="11">
        <v>1.18</v>
      </c>
      <c r="J390" s="11">
        <v>1.32</v>
      </c>
      <c r="K390" s="11">
        <v>1.1599999999999999</v>
      </c>
      <c r="L390" s="11">
        <v>1.25</v>
      </c>
      <c r="M390" s="11">
        <v>1.22</v>
      </c>
      <c r="N390" s="147">
        <v>1.3</v>
      </c>
      <c r="O390" s="11">
        <v>1.18</v>
      </c>
      <c r="P390" s="11">
        <v>1.27</v>
      </c>
      <c r="Q390" s="11">
        <v>1.0900000000000001</v>
      </c>
      <c r="R390" s="11">
        <v>1.43</v>
      </c>
      <c r="S390" s="146">
        <v>1.38</v>
      </c>
      <c r="T390" s="11">
        <v>1.06</v>
      </c>
      <c r="U390" s="146">
        <v>0.93</v>
      </c>
      <c r="V390" s="11">
        <v>1.1722312592965605</v>
      </c>
      <c r="W390" s="11">
        <v>1.32</v>
      </c>
      <c r="X390" s="151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22</v>
      </c>
    </row>
    <row r="391" spans="1:65">
      <c r="A391" s="29"/>
      <c r="B391" s="19">
        <v>1</v>
      </c>
      <c r="C391" s="9">
        <v>3</v>
      </c>
      <c r="D391" s="146">
        <v>1.55</v>
      </c>
      <c r="E391" s="11">
        <v>1.27</v>
      </c>
      <c r="F391" s="11">
        <v>1.23</v>
      </c>
      <c r="G391" s="11">
        <v>1.2028379621967638</v>
      </c>
      <c r="H391" s="146">
        <v>0.7</v>
      </c>
      <c r="I391" s="11">
        <v>1.1499999999999999</v>
      </c>
      <c r="J391" s="11">
        <v>1.32</v>
      </c>
      <c r="K391" s="11">
        <v>1.22</v>
      </c>
      <c r="L391" s="11">
        <v>1.27</v>
      </c>
      <c r="M391" s="11">
        <v>1.27</v>
      </c>
      <c r="N391" s="11">
        <v>1.24</v>
      </c>
      <c r="O391" s="11">
        <v>1.22</v>
      </c>
      <c r="P391" s="11">
        <v>1.19</v>
      </c>
      <c r="Q391" s="11">
        <v>1.1299999999999999</v>
      </c>
      <c r="R391" s="11">
        <v>1.29</v>
      </c>
      <c r="S391" s="147">
        <v>1.19</v>
      </c>
      <c r="T391" s="11">
        <v>1.1100000000000001</v>
      </c>
      <c r="U391" s="146">
        <v>0.86</v>
      </c>
      <c r="V391" s="11">
        <v>1.1714208023606711</v>
      </c>
      <c r="W391" s="147">
        <v>0.78</v>
      </c>
      <c r="X391" s="151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46">
        <v>1.57</v>
      </c>
      <c r="E392" s="11">
        <v>1.18</v>
      </c>
      <c r="F392" s="11">
        <v>1.23</v>
      </c>
      <c r="G392" s="11">
        <v>1.1983422642767585</v>
      </c>
      <c r="H392" s="146">
        <v>0.5</v>
      </c>
      <c r="I392" s="11">
        <v>1.1399999999999999</v>
      </c>
      <c r="J392" s="11">
        <v>1.25</v>
      </c>
      <c r="K392" s="11">
        <v>1.19</v>
      </c>
      <c r="L392" s="11">
        <v>1.18</v>
      </c>
      <c r="M392" s="11">
        <v>1.18</v>
      </c>
      <c r="N392" s="11">
        <v>1.26</v>
      </c>
      <c r="O392" s="11">
        <v>1.2</v>
      </c>
      <c r="P392" s="11">
        <v>1.22</v>
      </c>
      <c r="Q392" s="11">
        <v>1.1100000000000001</v>
      </c>
      <c r="R392" s="11">
        <v>1.28</v>
      </c>
      <c r="S392" s="146">
        <v>1.39</v>
      </c>
      <c r="T392" s="11">
        <v>1.1000000000000001</v>
      </c>
      <c r="U392" s="146">
        <v>0.83</v>
      </c>
      <c r="V392" s="11">
        <v>1.2086765307204099</v>
      </c>
      <c r="W392" s="11">
        <v>1.3</v>
      </c>
      <c r="X392" s="151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1.2158568718726697</v>
      </c>
    </row>
    <row r="393" spans="1:65">
      <c r="A393" s="29"/>
      <c r="B393" s="19">
        <v>1</v>
      </c>
      <c r="C393" s="9">
        <v>5</v>
      </c>
      <c r="D393" s="146">
        <v>1.46</v>
      </c>
      <c r="E393" s="11">
        <v>1.1200000000000001</v>
      </c>
      <c r="F393" s="11">
        <v>1.24</v>
      </c>
      <c r="G393" s="11">
        <v>1.1870764256883368</v>
      </c>
      <c r="H393" s="146">
        <v>0.7</v>
      </c>
      <c r="I393" s="147">
        <v>1.32</v>
      </c>
      <c r="J393" s="11">
        <v>1.23</v>
      </c>
      <c r="K393" s="11">
        <v>1.1599999999999999</v>
      </c>
      <c r="L393" s="11">
        <v>1.29</v>
      </c>
      <c r="M393" s="11">
        <v>1.17</v>
      </c>
      <c r="N393" s="11">
        <v>1.27</v>
      </c>
      <c r="O393" s="11">
        <v>1.22</v>
      </c>
      <c r="P393" s="11">
        <v>1.22</v>
      </c>
      <c r="Q393" s="11">
        <v>1.1200000000000001</v>
      </c>
      <c r="R393" s="11">
        <v>1.32</v>
      </c>
      <c r="S393" s="146">
        <v>1.41</v>
      </c>
      <c r="T393" s="11">
        <v>1.08</v>
      </c>
      <c r="U393" s="146">
        <v>0.8</v>
      </c>
      <c r="V393" s="11">
        <v>1.1519239659669489</v>
      </c>
      <c r="W393" s="147">
        <v>0.87</v>
      </c>
      <c r="X393" s="151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95</v>
      </c>
    </row>
    <row r="394" spans="1:65">
      <c r="A394" s="29"/>
      <c r="B394" s="19">
        <v>1</v>
      </c>
      <c r="C394" s="9">
        <v>6</v>
      </c>
      <c r="D394" s="146">
        <v>1.66</v>
      </c>
      <c r="E394" s="11">
        <v>1.23</v>
      </c>
      <c r="F394" s="11">
        <v>1.22</v>
      </c>
      <c r="G394" s="11">
        <v>1.1940763495578253</v>
      </c>
      <c r="H394" s="146">
        <v>0.4</v>
      </c>
      <c r="I394" s="11">
        <v>1.2</v>
      </c>
      <c r="J394" s="11">
        <v>1.28</v>
      </c>
      <c r="K394" s="11">
        <v>1.19</v>
      </c>
      <c r="L394" s="11">
        <v>1.26</v>
      </c>
      <c r="M394" s="11">
        <v>1.26</v>
      </c>
      <c r="N394" s="11">
        <v>1.26</v>
      </c>
      <c r="O394" s="11">
        <v>1.22</v>
      </c>
      <c r="P394" s="11">
        <v>1.2</v>
      </c>
      <c r="Q394" s="11">
        <v>1.1100000000000001</v>
      </c>
      <c r="R394" s="11">
        <v>1.34</v>
      </c>
      <c r="S394" s="146">
        <v>1.39</v>
      </c>
      <c r="T394" s="11">
        <v>1.1599999999999999</v>
      </c>
      <c r="U394" s="146">
        <v>0.84</v>
      </c>
      <c r="V394" s="11">
        <v>1.1666651592539581</v>
      </c>
      <c r="W394" s="11">
        <v>1.25</v>
      </c>
      <c r="X394" s="151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273</v>
      </c>
      <c r="C395" s="12"/>
      <c r="D395" s="22">
        <v>1.5650000000000002</v>
      </c>
      <c r="E395" s="22">
        <v>1.2050000000000001</v>
      </c>
      <c r="F395" s="22">
        <v>1.2350000000000001</v>
      </c>
      <c r="G395" s="22">
        <v>1.211774485231593</v>
      </c>
      <c r="H395" s="22">
        <v>0.58333333333333326</v>
      </c>
      <c r="I395" s="22">
        <v>1.1900000000000002</v>
      </c>
      <c r="J395" s="22">
        <v>1.2750000000000001</v>
      </c>
      <c r="K395" s="22">
        <v>1.1849999999999998</v>
      </c>
      <c r="L395" s="22">
        <v>1.2466666666666666</v>
      </c>
      <c r="M395" s="22">
        <v>1.21</v>
      </c>
      <c r="N395" s="22">
        <v>1.2649999999999999</v>
      </c>
      <c r="O395" s="22">
        <v>1.2033333333333334</v>
      </c>
      <c r="P395" s="22">
        <v>1.23</v>
      </c>
      <c r="Q395" s="22">
        <v>1.115</v>
      </c>
      <c r="R395" s="22">
        <v>1.3483333333333336</v>
      </c>
      <c r="S395" s="22">
        <v>1.3533333333333335</v>
      </c>
      <c r="T395" s="22">
        <v>1.1116666666666666</v>
      </c>
      <c r="U395" s="22">
        <v>0.85499999999999998</v>
      </c>
      <c r="V395" s="22">
        <v>1.1792294993856023</v>
      </c>
      <c r="W395" s="22">
        <v>1.1783333333333335</v>
      </c>
      <c r="X395" s="151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274</v>
      </c>
      <c r="C396" s="28"/>
      <c r="D396" s="11">
        <v>1.5649999999999999</v>
      </c>
      <c r="E396" s="11">
        <v>1.2050000000000001</v>
      </c>
      <c r="F396" s="11">
        <v>1.23</v>
      </c>
      <c r="G396" s="11">
        <v>1.2005901132367611</v>
      </c>
      <c r="H396" s="11">
        <v>0.6</v>
      </c>
      <c r="I396" s="11">
        <v>1.165</v>
      </c>
      <c r="J396" s="11">
        <v>1.2650000000000001</v>
      </c>
      <c r="K396" s="11">
        <v>1.19</v>
      </c>
      <c r="L396" s="11">
        <v>1.2549999999999999</v>
      </c>
      <c r="M396" s="11">
        <v>1.2</v>
      </c>
      <c r="N396" s="11">
        <v>1.26</v>
      </c>
      <c r="O396" s="11">
        <v>1.21</v>
      </c>
      <c r="P396" s="11">
        <v>1.22</v>
      </c>
      <c r="Q396" s="11">
        <v>1.1150000000000002</v>
      </c>
      <c r="R396" s="11">
        <v>1.33</v>
      </c>
      <c r="S396" s="11">
        <v>1.3849999999999998</v>
      </c>
      <c r="T396" s="11">
        <v>1.105</v>
      </c>
      <c r="U396" s="11">
        <v>0.85</v>
      </c>
      <c r="V396" s="11">
        <v>1.1718260308286159</v>
      </c>
      <c r="W396" s="11">
        <v>1.2749999999999999</v>
      </c>
      <c r="X396" s="151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275</v>
      </c>
      <c r="C397" s="28"/>
      <c r="D397" s="23">
        <v>6.4730209330729024E-2</v>
      </c>
      <c r="E397" s="23">
        <v>5.8223706512038544E-2</v>
      </c>
      <c r="F397" s="23">
        <v>1.3784048752090234E-2</v>
      </c>
      <c r="G397" s="23">
        <v>3.5599016803066236E-2</v>
      </c>
      <c r="H397" s="23">
        <v>0.22286019533929066</v>
      </c>
      <c r="I397" s="23">
        <v>6.7527772064536584E-2</v>
      </c>
      <c r="J397" s="23">
        <v>3.8340579025361664E-2</v>
      </c>
      <c r="K397" s="23">
        <v>2.2583179581272449E-2</v>
      </c>
      <c r="L397" s="23">
        <v>3.8297084310253561E-2</v>
      </c>
      <c r="M397" s="23">
        <v>4.7328638264796968E-2</v>
      </c>
      <c r="N397" s="23">
        <v>1.9748417658131515E-2</v>
      </c>
      <c r="O397" s="23">
        <v>1.9663841605003521E-2</v>
      </c>
      <c r="P397" s="23">
        <v>3.6878177829171584E-2</v>
      </c>
      <c r="Q397" s="23">
        <v>1.5165750888103027E-2</v>
      </c>
      <c r="R397" s="23">
        <v>6.6758270399004949E-2</v>
      </c>
      <c r="S397" s="23">
        <v>8.1649658092772595E-2</v>
      </c>
      <c r="T397" s="23">
        <v>4.1190613817551458E-2</v>
      </c>
      <c r="U397" s="23">
        <v>4.4158804331639254E-2</v>
      </c>
      <c r="V397" s="23">
        <v>2.2436913028482462E-2</v>
      </c>
      <c r="W397" s="23">
        <v>0.29389907564786083</v>
      </c>
      <c r="X397" s="202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F397" s="203"/>
      <c r="BG397" s="203"/>
      <c r="BH397" s="203"/>
      <c r="BI397" s="203"/>
      <c r="BJ397" s="203"/>
      <c r="BK397" s="203"/>
      <c r="BL397" s="203"/>
      <c r="BM397" s="56"/>
    </row>
    <row r="398" spans="1:65">
      <c r="A398" s="29"/>
      <c r="B398" s="3" t="s">
        <v>86</v>
      </c>
      <c r="C398" s="28"/>
      <c r="D398" s="13">
        <v>4.1361156121871578E-2</v>
      </c>
      <c r="E398" s="13">
        <v>4.8318428640695882E-2</v>
      </c>
      <c r="F398" s="13">
        <v>1.1161173078615574E-2</v>
      </c>
      <c r="G398" s="13">
        <v>2.937759231352572E-2</v>
      </c>
      <c r="H398" s="13">
        <v>0.38204604915306978</v>
      </c>
      <c r="I398" s="13">
        <v>5.6746026944988717E-2</v>
      </c>
      <c r="J398" s="13">
        <v>3.0071042372832674E-2</v>
      </c>
      <c r="K398" s="13">
        <v>1.9057535511622321E-2</v>
      </c>
      <c r="L398" s="13">
        <v>3.071958634512318E-2</v>
      </c>
      <c r="M398" s="13">
        <v>3.9114577078344606E-2</v>
      </c>
      <c r="N398" s="13">
        <v>1.5611397358206732E-2</v>
      </c>
      <c r="O398" s="13">
        <v>1.6341142608036166E-2</v>
      </c>
      <c r="P398" s="13">
        <v>2.9982258397700474E-2</v>
      </c>
      <c r="Q398" s="13">
        <v>1.3601570303231414E-2</v>
      </c>
      <c r="R398" s="13">
        <v>4.9511696216814539E-2</v>
      </c>
      <c r="S398" s="13">
        <v>6.0332259674462499E-2</v>
      </c>
      <c r="T398" s="13">
        <v>3.7053025922834895E-2</v>
      </c>
      <c r="U398" s="13">
        <v>5.1647724364490354E-2</v>
      </c>
      <c r="V398" s="13">
        <v>1.9026756912180757E-2</v>
      </c>
      <c r="W398" s="13">
        <v>0.24941930040836843</v>
      </c>
      <c r="X398" s="151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276</v>
      </c>
      <c r="C399" s="28"/>
      <c r="D399" s="13">
        <v>0.28715808266936738</v>
      </c>
      <c r="E399" s="13">
        <v>-8.9293996060142433E-3</v>
      </c>
      <c r="F399" s="13">
        <v>1.5744557250267466E-2</v>
      </c>
      <c r="G399" s="13">
        <v>-3.3576210617528579E-3</v>
      </c>
      <c r="H399" s="13">
        <v>-0.52022861668340947</v>
      </c>
      <c r="I399" s="13">
        <v>-2.1266378034155098E-2</v>
      </c>
      <c r="J399" s="13">
        <v>4.8643166391976633E-2</v>
      </c>
      <c r="K399" s="13">
        <v>-2.5378704176869049E-2</v>
      </c>
      <c r="L399" s="13">
        <v>2.5339984916599168E-2</v>
      </c>
      <c r="M399" s="13">
        <v>-4.8170734633007362E-3</v>
      </c>
      <c r="N399" s="13">
        <v>4.0418514106549175E-2</v>
      </c>
      <c r="O399" s="13">
        <v>-1.030017498691882E-2</v>
      </c>
      <c r="P399" s="13">
        <v>1.1632231107553848E-2</v>
      </c>
      <c r="Q399" s="13">
        <v>-8.2951270174859815E-2</v>
      </c>
      <c r="R399" s="13">
        <v>0.10895728315177666</v>
      </c>
      <c r="S399" s="13">
        <v>0.11306960929449028</v>
      </c>
      <c r="T399" s="13">
        <v>-8.5692820936668967E-2</v>
      </c>
      <c r="U399" s="13">
        <v>-0.29679222959596874</v>
      </c>
      <c r="V399" s="13">
        <v>-3.0124740283495433E-2</v>
      </c>
      <c r="W399" s="13">
        <v>-3.0861805700487022E-2</v>
      </c>
      <c r="X399" s="151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277</v>
      </c>
      <c r="C400" s="46"/>
      <c r="D400" s="44">
        <v>7.06</v>
      </c>
      <c r="E400" s="44">
        <v>0.05</v>
      </c>
      <c r="F400" s="44">
        <v>0.54</v>
      </c>
      <c r="G400" s="44">
        <v>0.08</v>
      </c>
      <c r="H400" s="44">
        <v>12.32</v>
      </c>
      <c r="I400" s="44">
        <v>0.35</v>
      </c>
      <c r="J400" s="44">
        <v>1.33</v>
      </c>
      <c r="K400" s="44">
        <v>0.44</v>
      </c>
      <c r="L400" s="44">
        <v>0.77</v>
      </c>
      <c r="M400" s="44">
        <v>0.05</v>
      </c>
      <c r="N400" s="44">
        <v>1.1299999999999999</v>
      </c>
      <c r="O400" s="44">
        <v>0.08</v>
      </c>
      <c r="P400" s="44">
        <v>0.44</v>
      </c>
      <c r="Q400" s="44">
        <v>1.83</v>
      </c>
      <c r="R400" s="44">
        <v>2.78</v>
      </c>
      <c r="S400" s="44">
        <v>2.88</v>
      </c>
      <c r="T400" s="44">
        <v>1.89</v>
      </c>
      <c r="U400" s="44">
        <v>6.96</v>
      </c>
      <c r="V400" s="44">
        <v>0.56000000000000005</v>
      </c>
      <c r="W400" s="44">
        <v>0.57999999999999996</v>
      </c>
      <c r="X400" s="151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5"/>
    </row>
    <row r="402" spans="1:65" ht="15">
      <c r="B402" s="8" t="s">
        <v>554</v>
      </c>
      <c r="BM402" s="27" t="s">
        <v>66</v>
      </c>
    </row>
    <row r="403" spans="1:65" ht="15">
      <c r="A403" s="24" t="s">
        <v>53</v>
      </c>
      <c r="B403" s="18" t="s">
        <v>110</v>
      </c>
      <c r="C403" s="15" t="s">
        <v>111</v>
      </c>
      <c r="D403" s="16" t="s">
        <v>236</v>
      </c>
      <c r="E403" s="17" t="s">
        <v>236</v>
      </c>
      <c r="F403" s="17" t="s">
        <v>236</v>
      </c>
      <c r="G403" s="17" t="s">
        <v>236</v>
      </c>
      <c r="H403" s="17" t="s">
        <v>236</v>
      </c>
      <c r="I403" s="17" t="s">
        <v>236</v>
      </c>
      <c r="J403" s="17" t="s">
        <v>236</v>
      </c>
      <c r="K403" s="17" t="s">
        <v>236</v>
      </c>
      <c r="L403" s="17" t="s">
        <v>236</v>
      </c>
      <c r="M403" s="17" t="s">
        <v>236</v>
      </c>
      <c r="N403" s="17" t="s">
        <v>236</v>
      </c>
      <c r="O403" s="17" t="s">
        <v>236</v>
      </c>
      <c r="P403" s="17" t="s">
        <v>236</v>
      </c>
      <c r="Q403" s="17" t="s">
        <v>236</v>
      </c>
      <c r="R403" s="17" t="s">
        <v>236</v>
      </c>
      <c r="S403" s="17" t="s">
        <v>236</v>
      </c>
      <c r="T403" s="17" t="s">
        <v>236</v>
      </c>
      <c r="U403" s="17" t="s">
        <v>236</v>
      </c>
      <c r="V403" s="17" t="s">
        <v>236</v>
      </c>
      <c r="W403" s="17" t="s">
        <v>236</v>
      </c>
      <c r="X403" s="151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237</v>
      </c>
      <c r="C404" s="9" t="s">
        <v>237</v>
      </c>
      <c r="D404" s="149" t="s">
        <v>239</v>
      </c>
      <c r="E404" s="150" t="s">
        <v>241</v>
      </c>
      <c r="F404" s="150" t="s">
        <v>242</v>
      </c>
      <c r="G404" s="150" t="s">
        <v>244</v>
      </c>
      <c r="H404" s="150" t="s">
        <v>245</v>
      </c>
      <c r="I404" s="150" t="s">
        <v>246</v>
      </c>
      <c r="J404" s="150" t="s">
        <v>250</v>
      </c>
      <c r="K404" s="150" t="s">
        <v>251</v>
      </c>
      <c r="L404" s="150" t="s">
        <v>252</v>
      </c>
      <c r="M404" s="150" t="s">
        <v>253</v>
      </c>
      <c r="N404" s="150" t="s">
        <v>254</v>
      </c>
      <c r="O404" s="150" t="s">
        <v>255</v>
      </c>
      <c r="P404" s="150" t="s">
        <v>256</v>
      </c>
      <c r="Q404" s="150" t="s">
        <v>257</v>
      </c>
      <c r="R404" s="150" t="s">
        <v>258</v>
      </c>
      <c r="S404" s="150" t="s">
        <v>259</v>
      </c>
      <c r="T404" s="150" t="s">
        <v>260</v>
      </c>
      <c r="U404" s="150" t="s">
        <v>263</v>
      </c>
      <c r="V404" s="150" t="s">
        <v>264</v>
      </c>
      <c r="W404" s="150" t="s">
        <v>266</v>
      </c>
      <c r="X404" s="151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280</v>
      </c>
      <c r="E405" s="11" t="s">
        <v>280</v>
      </c>
      <c r="F405" s="11" t="s">
        <v>280</v>
      </c>
      <c r="G405" s="11" t="s">
        <v>280</v>
      </c>
      <c r="H405" s="11" t="s">
        <v>305</v>
      </c>
      <c r="I405" s="11" t="s">
        <v>280</v>
      </c>
      <c r="J405" s="11" t="s">
        <v>280</v>
      </c>
      <c r="K405" s="11" t="s">
        <v>280</v>
      </c>
      <c r="L405" s="11" t="s">
        <v>280</v>
      </c>
      <c r="M405" s="11" t="s">
        <v>280</v>
      </c>
      <c r="N405" s="11" t="s">
        <v>280</v>
      </c>
      <c r="O405" s="11" t="s">
        <v>280</v>
      </c>
      <c r="P405" s="11" t="s">
        <v>305</v>
      </c>
      <c r="Q405" s="11" t="s">
        <v>280</v>
      </c>
      <c r="R405" s="11" t="s">
        <v>280</v>
      </c>
      <c r="S405" s="11" t="s">
        <v>281</v>
      </c>
      <c r="T405" s="11" t="s">
        <v>305</v>
      </c>
      <c r="U405" s="11" t="s">
        <v>280</v>
      </c>
      <c r="V405" s="11" t="s">
        <v>305</v>
      </c>
      <c r="W405" s="11" t="s">
        <v>280</v>
      </c>
      <c r="X405" s="151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 t="s">
        <v>306</v>
      </c>
      <c r="E406" s="25" t="s">
        <v>306</v>
      </c>
      <c r="F406" s="25" t="s">
        <v>272</v>
      </c>
      <c r="G406" s="25" t="s">
        <v>308</v>
      </c>
      <c r="H406" s="25" t="s">
        <v>306</v>
      </c>
      <c r="I406" s="25" t="s">
        <v>306</v>
      </c>
      <c r="J406" s="25" t="s">
        <v>307</v>
      </c>
      <c r="K406" s="25" t="s">
        <v>306</v>
      </c>
      <c r="L406" s="25" t="s">
        <v>306</v>
      </c>
      <c r="M406" s="25" t="s">
        <v>306</v>
      </c>
      <c r="N406" s="25" t="s">
        <v>306</v>
      </c>
      <c r="O406" s="25" t="s">
        <v>306</v>
      </c>
      <c r="P406" s="25" t="s">
        <v>306</v>
      </c>
      <c r="Q406" s="25" t="s">
        <v>310</v>
      </c>
      <c r="R406" s="25" t="s">
        <v>306</v>
      </c>
      <c r="S406" s="25" t="s">
        <v>307</v>
      </c>
      <c r="T406" s="25" t="s">
        <v>308</v>
      </c>
      <c r="U406" s="25" t="s">
        <v>306</v>
      </c>
      <c r="V406" s="25" t="s">
        <v>307</v>
      </c>
      <c r="W406" s="25" t="s">
        <v>116</v>
      </c>
      <c r="X406" s="151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00">
        <v>7.0000000000000007E-2</v>
      </c>
      <c r="E407" s="200">
        <v>6.8000000000000005E-2</v>
      </c>
      <c r="F407" s="200">
        <v>0.05</v>
      </c>
      <c r="G407" s="201" t="s">
        <v>101</v>
      </c>
      <c r="H407" s="200">
        <v>4.9999999999999996E-2</v>
      </c>
      <c r="I407" s="200">
        <v>0.05</v>
      </c>
      <c r="J407" s="200"/>
      <c r="K407" s="200">
        <v>0.03</v>
      </c>
      <c r="L407" s="200">
        <v>0.04</v>
      </c>
      <c r="M407" s="200">
        <v>0.04</v>
      </c>
      <c r="N407" s="200">
        <v>0.05</v>
      </c>
      <c r="O407" s="200">
        <v>0.06</v>
      </c>
      <c r="P407" s="200">
        <v>0.05</v>
      </c>
      <c r="Q407" s="201" t="s">
        <v>219</v>
      </c>
      <c r="R407" s="201">
        <v>1.9E-2</v>
      </c>
      <c r="S407" s="201" t="s">
        <v>103</v>
      </c>
      <c r="T407" s="201" t="s">
        <v>102</v>
      </c>
      <c r="U407" s="201" t="s">
        <v>105</v>
      </c>
      <c r="V407" s="201" t="s">
        <v>219</v>
      </c>
      <c r="W407" s="200">
        <v>0.06</v>
      </c>
      <c r="X407" s="202"/>
      <c r="Y407" s="203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F407" s="203"/>
      <c r="BG407" s="203"/>
      <c r="BH407" s="203"/>
      <c r="BI407" s="203"/>
      <c r="BJ407" s="203"/>
      <c r="BK407" s="203"/>
      <c r="BL407" s="203"/>
      <c r="BM407" s="204">
        <v>1</v>
      </c>
    </row>
    <row r="408" spans="1:65">
      <c r="A408" s="29"/>
      <c r="B408" s="19">
        <v>1</v>
      </c>
      <c r="C408" s="9">
        <v>2</v>
      </c>
      <c r="D408" s="206" t="s">
        <v>105</v>
      </c>
      <c r="E408" s="23">
        <v>4.8000000000000001E-2</v>
      </c>
      <c r="F408" s="23">
        <v>0.04</v>
      </c>
      <c r="G408" s="206" t="s">
        <v>101</v>
      </c>
      <c r="H408" s="23">
        <v>0.04</v>
      </c>
      <c r="I408" s="23">
        <v>0.05</v>
      </c>
      <c r="J408" s="23"/>
      <c r="K408" s="23">
        <v>0.02</v>
      </c>
      <c r="L408" s="23">
        <v>0.05</v>
      </c>
      <c r="M408" s="23">
        <v>0.05</v>
      </c>
      <c r="N408" s="23">
        <v>0.05</v>
      </c>
      <c r="O408" s="23">
        <v>0.06</v>
      </c>
      <c r="P408" s="23">
        <v>0.06</v>
      </c>
      <c r="Q408" s="206" t="s">
        <v>219</v>
      </c>
      <c r="R408" s="206">
        <v>0.02</v>
      </c>
      <c r="S408" s="206" t="s">
        <v>103</v>
      </c>
      <c r="T408" s="206" t="s">
        <v>102</v>
      </c>
      <c r="U408" s="206" t="s">
        <v>105</v>
      </c>
      <c r="V408" s="206" t="s">
        <v>219</v>
      </c>
      <c r="W408" s="23">
        <v>0.06</v>
      </c>
      <c r="X408" s="202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04">
        <v>3</v>
      </c>
    </row>
    <row r="409" spans="1:65">
      <c r="A409" s="29"/>
      <c r="B409" s="19">
        <v>1</v>
      </c>
      <c r="C409" s="9">
        <v>3</v>
      </c>
      <c r="D409" s="206" t="s">
        <v>105</v>
      </c>
      <c r="E409" s="23">
        <v>4.1000000000000002E-2</v>
      </c>
      <c r="F409" s="23">
        <v>0.05</v>
      </c>
      <c r="G409" s="206" t="s">
        <v>101</v>
      </c>
      <c r="H409" s="23">
        <v>0.04</v>
      </c>
      <c r="I409" s="23">
        <v>0.05</v>
      </c>
      <c r="J409" s="23"/>
      <c r="K409" s="23">
        <v>0.05</v>
      </c>
      <c r="L409" s="23">
        <v>0.04</v>
      </c>
      <c r="M409" s="23">
        <v>0.05</v>
      </c>
      <c r="N409" s="23">
        <v>0.05</v>
      </c>
      <c r="O409" s="23">
        <v>0.06</v>
      </c>
      <c r="P409" s="23">
        <v>0.05</v>
      </c>
      <c r="Q409" s="206" t="s">
        <v>219</v>
      </c>
      <c r="R409" s="207">
        <v>2.4E-2</v>
      </c>
      <c r="S409" s="206" t="s">
        <v>103</v>
      </c>
      <c r="T409" s="206" t="s">
        <v>102</v>
      </c>
      <c r="U409" s="206" t="s">
        <v>105</v>
      </c>
      <c r="V409" s="206" t="s">
        <v>219</v>
      </c>
      <c r="W409" s="23">
        <v>0.06</v>
      </c>
      <c r="X409" s="202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4">
        <v>16</v>
      </c>
    </row>
    <row r="410" spans="1:65">
      <c r="A410" s="29"/>
      <c r="B410" s="19">
        <v>1</v>
      </c>
      <c r="C410" s="9">
        <v>4</v>
      </c>
      <c r="D410" s="207">
        <v>0.01</v>
      </c>
      <c r="E410" s="23">
        <v>0.04</v>
      </c>
      <c r="F410" s="23">
        <v>0.04</v>
      </c>
      <c r="G410" s="206" t="s">
        <v>101</v>
      </c>
      <c r="H410" s="23">
        <v>4.9999999999999996E-2</v>
      </c>
      <c r="I410" s="23">
        <v>0.05</v>
      </c>
      <c r="J410" s="23">
        <v>0.05</v>
      </c>
      <c r="K410" s="23">
        <v>0.03</v>
      </c>
      <c r="L410" s="23">
        <v>0.05</v>
      </c>
      <c r="M410" s="23">
        <v>0.06</v>
      </c>
      <c r="N410" s="23">
        <v>0.04</v>
      </c>
      <c r="O410" s="23">
        <v>0.05</v>
      </c>
      <c r="P410" s="23">
        <v>0.05</v>
      </c>
      <c r="Q410" s="206" t="s">
        <v>219</v>
      </c>
      <c r="R410" s="206">
        <v>1.9E-2</v>
      </c>
      <c r="S410" s="206" t="s">
        <v>103</v>
      </c>
      <c r="T410" s="206" t="s">
        <v>102</v>
      </c>
      <c r="U410" s="206" t="s">
        <v>105</v>
      </c>
      <c r="V410" s="206" t="s">
        <v>219</v>
      </c>
      <c r="W410" s="207">
        <v>0.09</v>
      </c>
      <c r="X410" s="202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204">
        <v>4.8397435897435906E-2</v>
      </c>
    </row>
    <row r="411" spans="1:65">
      <c r="A411" s="29"/>
      <c r="B411" s="19">
        <v>1</v>
      </c>
      <c r="C411" s="9">
        <v>5</v>
      </c>
      <c r="D411" s="206" t="s">
        <v>105</v>
      </c>
      <c r="E411" s="23">
        <v>0.05</v>
      </c>
      <c r="F411" s="23">
        <v>0.05</v>
      </c>
      <c r="G411" s="206" t="s">
        <v>101</v>
      </c>
      <c r="H411" s="23">
        <v>0.06</v>
      </c>
      <c r="I411" s="23">
        <v>0.06</v>
      </c>
      <c r="J411" s="23"/>
      <c r="K411" s="23">
        <v>0.05</v>
      </c>
      <c r="L411" s="23">
        <v>0.04</v>
      </c>
      <c r="M411" s="23">
        <v>0.04</v>
      </c>
      <c r="N411" s="23">
        <v>0.05</v>
      </c>
      <c r="O411" s="23">
        <v>0.05</v>
      </c>
      <c r="P411" s="23">
        <v>0.05</v>
      </c>
      <c r="Q411" s="206" t="s">
        <v>219</v>
      </c>
      <c r="R411" s="206">
        <v>0.02</v>
      </c>
      <c r="S411" s="206" t="s">
        <v>103</v>
      </c>
      <c r="T411" s="206" t="s">
        <v>102</v>
      </c>
      <c r="U411" s="206" t="s">
        <v>105</v>
      </c>
      <c r="V411" s="206" t="s">
        <v>219</v>
      </c>
      <c r="W411" s="23">
        <v>0.04</v>
      </c>
      <c r="X411" s="202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204">
        <v>96</v>
      </c>
    </row>
    <row r="412" spans="1:65">
      <c r="A412" s="29"/>
      <c r="B412" s="19">
        <v>1</v>
      </c>
      <c r="C412" s="9">
        <v>6</v>
      </c>
      <c r="D412" s="23">
        <v>0.04</v>
      </c>
      <c r="E412" s="23">
        <v>3.5999999999999997E-2</v>
      </c>
      <c r="F412" s="23">
        <v>0.04</v>
      </c>
      <c r="G412" s="206" t="s">
        <v>101</v>
      </c>
      <c r="H412" s="23">
        <v>0.04</v>
      </c>
      <c r="I412" s="23">
        <v>0.06</v>
      </c>
      <c r="J412" s="23">
        <v>0.05</v>
      </c>
      <c r="K412" s="23">
        <v>0.04</v>
      </c>
      <c r="L412" s="23">
        <v>0.04</v>
      </c>
      <c r="M412" s="23">
        <v>0.04</v>
      </c>
      <c r="N412" s="23">
        <v>0.04</v>
      </c>
      <c r="O412" s="23">
        <v>0.05</v>
      </c>
      <c r="P412" s="23">
        <v>0.05</v>
      </c>
      <c r="Q412" s="206" t="s">
        <v>219</v>
      </c>
      <c r="R412" s="206">
        <v>0.02</v>
      </c>
      <c r="S412" s="206" t="s">
        <v>103</v>
      </c>
      <c r="T412" s="206" t="s">
        <v>102</v>
      </c>
      <c r="U412" s="206" t="s">
        <v>105</v>
      </c>
      <c r="V412" s="206" t="s">
        <v>219</v>
      </c>
      <c r="W412" s="23">
        <v>0.04</v>
      </c>
      <c r="X412" s="202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56"/>
    </row>
    <row r="413" spans="1:65">
      <c r="A413" s="29"/>
      <c r="B413" s="20" t="s">
        <v>273</v>
      </c>
      <c r="C413" s="12"/>
      <c r="D413" s="208">
        <v>0.04</v>
      </c>
      <c r="E413" s="208">
        <v>4.7166666666666662E-2</v>
      </c>
      <c r="F413" s="208">
        <v>4.5000000000000005E-2</v>
      </c>
      <c r="G413" s="208" t="s">
        <v>725</v>
      </c>
      <c r="H413" s="208">
        <v>4.6666666666666662E-2</v>
      </c>
      <c r="I413" s="208">
        <v>5.3333333333333337E-2</v>
      </c>
      <c r="J413" s="208">
        <v>0.05</v>
      </c>
      <c r="K413" s="208">
        <v>3.6666666666666667E-2</v>
      </c>
      <c r="L413" s="208">
        <v>4.3333333333333335E-2</v>
      </c>
      <c r="M413" s="208">
        <v>4.6666666666666669E-2</v>
      </c>
      <c r="N413" s="208">
        <v>4.6666666666666669E-2</v>
      </c>
      <c r="O413" s="208">
        <v>5.4999999999999993E-2</v>
      </c>
      <c r="P413" s="208">
        <v>5.1666666666666666E-2</v>
      </c>
      <c r="Q413" s="208" t="s">
        <v>725</v>
      </c>
      <c r="R413" s="208">
        <v>2.0333333333333335E-2</v>
      </c>
      <c r="S413" s="208" t="s">
        <v>725</v>
      </c>
      <c r="T413" s="208" t="s">
        <v>725</v>
      </c>
      <c r="U413" s="208" t="s">
        <v>725</v>
      </c>
      <c r="V413" s="208" t="s">
        <v>725</v>
      </c>
      <c r="W413" s="208">
        <v>5.8333333333333327E-2</v>
      </c>
      <c r="X413" s="202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56"/>
    </row>
    <row r="414" spans="1:65">
      <c r="A414" s="29"/>
      <c r="B414" s="3" t="s">
        <v>274</v>
      </c>
      <c r="C414" s="28"/>
      <c r="D414" s="23">
        <v>0.04</v>
      </c>
      <c r="E414" s="23">
        <v>4.4499999999999998E-2</v>
      </c>
      <c r="F414" s="23">
        <v>4.4999999999999998E-2</v>
      </c>
      <c r="G414" s="23" t="s">
        <v>725</v>
      </c>
      <c r="H414" s="23">
        <v>4.4999999999999998E-2</v>
      </c>
      <c r="I414" s="23">
        <v>0.05</v>
      </c>
      <c r="J414" s="23">
        <v>0.05</v>
      </c>
      <c r="K414" s="23">
        <v>3.5000000000000003E-2</v>
      </c>
      <c r="L414" s="23">
        <v>0.04</v>
      </c>
      <c r="M414" s="23">
        <v>4.4999999999999998E-2</v>
      </c>
      <c r="N414" s="23">
        <v>0.05</v>
      </c>
      <c r="O414" s="23">
        <v>5.5E-2</v>
      </c>
      <c r="P414" s="23">
        <v>0.05</v>
      </c>
      <c r="Q414" s="23" t="s">
        <v>725</v>
      </c>
      <c r="R414" s="23">
        <v>0.02</v>
      </c>
      <c r="S414" s="23" t="s">
        <v>725</v>
      </c>
      <c r="T414" s="23" t="s">
        <v>725</v>
      </c>
      <c r="U414" s="23" t="s">
        <v>725</v>
      </c>
      <c r="V414" s="23" t="s">
        <v>725</v>
      </c>
      <c r="W414" s="23">
        <v>0.06</v>
      </c>
      <c r="X414" s="202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F414" s="203"/>
      <c r="BG414" s="203"/>
      <c r="BH414" s="203"/>
      <c r="BI414" s="203"/>
      <c r="BJ414" s="203"/>
      <c r="BK414" s="203"/>
      <c r="BL414" s="203"/>
      <c r="BM414" s="56"/>
    </row>
    <row r="415" spans="1:65">
      <c r="A415" s="29"/>
      <c r="B415" s="3" t="s">
        <v>275</v>
      </c>
      <c r="C415" s="28"/>
      <c r="D415" s="23">
        <v>3.0000000000000009E-2</v>
      </c>
      <c r="E415" s="23">
        <v>1.1461529857164263E-2</v>
      </c>
      <c r="F415" s="23">
        <v>5.4772255750516622E-3</v>
      </c>
      <c r="G415" s="23" t="s">
        <v>725</v>
      </c>
      <c r="H415" s="23">
        <v>8.1649658092772786E-3</v>
      </c>
      <c r="I415" s="23">
        <v>5.1639777949432199E-3</v>
      </c>
      <c r="J415" s="23">
        <v>0</v>
      </c>
      <c r="K415" s="23">
        <v>1.2110601416389973E-2</v>
      </c>
      <c r="L415" s="23">
        <v>5.1639777949432242E-3</v>
      </c>
      <c r="M415" s="23">
        <v>8.1649658092772578E-3</v>
      </c>
      <c r="N415" s="23">
        <v>5.1639777949432242E-3</v>
      </c>
      <c r="O415" s="23">
        <v>5.4772255750516587E-3</v>
      </c>
      <c r="P415" s="23">
        <v>4.0824829046386272E-3</v>
      </c>
      <c r="Q415" s="23" t="s">
        <v>725</v>
      </c>
      <c r="R415" s="23">
        <v>1.8618986725025257E-3</v>
      </c>
      <c r="S415" s="23" t="s">
        <v>725</v>
      </c>
      <c r="T415" s="23" t="s">
        <v>725</v>
      </c>
      <c r="U415" s="23" t="s">
        <v>725</v>
      </c>
      <c r="V415" s="23" t="s">
        <v>725</v>
      </c>
      <c r="W415" s="23">
        <v>1.8348478592697209E-2</v>
      </c>
      <c r="X415" s="202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03"/>
      <c r="AT415" s="203"/>
      <c r="AU415" s="203"/>
      <c r="AV415" s="203"/>
      <c r="AW415" s="203"/>
      <c r="AX415" s="203"/>
      <c r="AY415" s="203"/>
      <c r="AZ415" s="203"/>
      <c r="BA415" s="203"/>
      <c r="BB415" s="203"/>
      <c r="BC415" s="203"/>
      <c r="BD415" s="203"/>
      <c r="BE415" s="203"/>
      <c r="BF415" s="203"/>
      <c r="BG415" s="203"/>
      <c r="BH415" s="203"/>
      <c r="BI415" s="203"/>
      <c r="BJ415" s="203"/>
      <c r="BK415" s="203"/>
      <c r="BL415" s="203"/>
      <c r="BM415" s="56"/>
    </row>
    <row r="416" spans="1:65">
      <c r="A416" s="29"/>
      <c r="B416" s="3" t="s">
        <v>86</v>
      </c>
      <c r="C416" s="28"/>
      <c r="D416" s="13">
        <v>0.75000000000000022</v>
      </c>
      <c r="E416" s="13">
        <v>0.24300063301408334</v>
      </c>
      <c r="F416" s="13">
        <v>0.12171612389003693</v>
      </c>
      <c r="G416" s="13" t="s">
        <v>725</v>
      </c>
      <c r="H416" s="13">
        <v>0.17496355305594169</v>
      </c>
      <c r="I416" s="13">
        <v>9.682458365518537E-2</v>
      </c>
      <c r="J416" s="13">
        <v>0</v>
      </c>
      <c r="K416" s="13">
        <v>0.33028912953790834</v>
      </c>
      <c r="L416" s="13">
        <v>0.11916871834484363</v>
      </c>
      <c r="M416" s="13">
        <v>0.17496355305594122</v>
      </c>
      <c r="N416" s="13">
        <v>0.11065666703449765</v>
      </c>
      <c r="O416" s="13">
        <v>9.95859195463938E-2</v>
      </c>
      <c r="P416" s="13">
        <v>7.9015798154296005E-2</v>
      </c>
      <c r="Q416" s="13" t="s">
        <v>725</v>
      </c>
      <c r="R416" s="13">
        <v>9.1568787172255361E-2</v>
      </c>
      <c r="S416" s="13" t="s">
        <v>725</v>
      </c>
      <c r="T416" s="13" t="s">
        <v>725</v>
      </c>
      <c r="U416" s="13" t="s">
        <v>725</v>
      </c>
      <c r="V416" s="13" t="s">
        <v>725</v>
      </c>
      <c r="W416" s="13">
        <v>0.31454534730338074</v>
      </c>
      <c r="X416" s="151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276</v>
      </c>
      <c r="C417" s="28"/>
      <c r="D417" s="13">
        <v>-0.17350993377483459</v>
      </c>
      <c r="E417" s="13">
        <v>-2.543046357615919E-2</v>
      </c>
      <c r="F417" s="13">
        <v>-7.0198675496688789E-2</v>
      </c>
      <c r="G417" s="13" t="s">
        <v>725</v>
      </c>
      <c r="H417" s="13">
        <v>-3.5761589403973781E-2</v>
      </c>
      <c r="I417" s="13">
        <v>0.10198675496688736</v>
      </c>
      <c r="J417" s="13">
        <v>3.3112582781456901E-2</v>
      </c>
      <c r="K417" s="13">
        <v>-0.24238410596026505</v>
      </c>
      <c r="L417" s="13">
        <v>-0.10463576158940413</v>
      </c>
      <c r="M417" s="13">
        <v>-3.576158940397367E-2</v>
      </c>
      <c r="N417" s="13">
        <v>-3.576158940397367E-2</v>
      </c>
      <c r="O417" s="13">
        <v>0.13642384105960237</v>
      </c>
      <c r="P417" s="13">
        <v>6.7549668874171909E-2</v>
      </c>
      <c r="Q417" s="13" t="s">
        <v>725</v>
      </c>
      <c r="R417" s="13">
        <v>-0.57986754966887422</v>
      </c>
      <c r="S417" s="13" t="s">
        <v>725</v>
      </c>
      <c r="T417" s="13" t="s">
        <v>725</v>
      </c>
      <c r="U417" s="13" t="s">
        <v>725</v>
      </c>
      <c r="V417" s="13" t="s">
        <v>725</v>
      </c>
      <c r="W417" s="13">
        <v>0.20529801324503283</v>
      </c>
      <c r="X417" s="151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277</v>
      </c>
      <c r="C418" s="46"/>
      <c r="D418" s="44">
        <v>1.78</v>
      </c>
      <c r="E418" s="44">
        <v>0.04</v>
      </c>
      <c r="F418" s="44">
        <v>0.12</v>
      </c>
      <c r="G418" s="44">
        <v>33.35</v>
      </c>
      <c r="H418" s="44">
        <v>0</v>
      </c>
      <c r="I418" s="44">
        <v>0.49</v>
      </c>
      <c r="J418" s="44">
        <v>0.25</v>
      </c>
      <c r="K418" s="44">
        <v>0.74</v>
      </c>
      <c r="L418" s="44">
        <v>0.25</v>
      </c>
      <c r="M418" s="44">
        <v>0</v>
      </c>
      <c r="N418" s="44">
        <v>0</v>
      </c>
      <c r="O418" s="44">
        <v>0.61</v>
      </c>
      <c r="P418" s="44">
        <v>0.37</v>
      </c>
      <c r="Q418" s="44">
        <v>1.59</v>
      </c>
      <c r="R418" s="44">
        <v>1.94</v>
      </c>
      <c r="S418" s="44">
        <v>180.47</v>
      </c>
      <c r="T418" s="44">
        <v>70.13</v>
      </c>
      <c r="U418" s="44">
        <v>3.07</v>
      </c>
      <c r="V418" s="44">
        <v>1.59</v>
      </c>
      <c r="W418" s="44">
        <v>0.86</v>
      </c>
      <c r="X418" s="151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BM419" s="55"/>
    </row>
    <row r="420" spans="1:65" ht="15">
      <c r="B420" s="8" t="s">
        <v>555</v>
      </c>
      <c r="BM420" s="27" t="s">
        <v>66</v>
      </c>
    </row>
    <row r="421" spans="1:65" ht="15">
      <c r="A421" s="24" t="s">
        <v>11</v>
      </c>
      <c r="B421" s="18" t="s">
        <v>110</v>
      </c>
      <c r="C421" s="15" t="s">
        <v>111</v>
      </c>
      <c r="D421" s="16" t="s">
        <v>236</v>
      </c>
      <c r="E421" s="17" t="s">
        <v>236</v>
      </c>
      <c r="F421" s="17" t="s">
        <v>236</v>
      </c>
      <c r="G421" s="17" t="s">
        <v>236</v>
      </c>
      <c r="H421" s="17" t="s">
        <v>236</v>
      </c>
      <c r="I421" s="17" t="s">
        <v>236</v>
      </c>
      <c r="J421" s="17" t="s">
        <v>236</v>
      </c>
      <c r="K421" s="17" t="s">
        <v>236</v>
      </c>
      <c r="L421" s="17" t="s">
        <v>236</v>
      </c>
      <c r="M421" s="17" t="s">
        <v>236</v>
      </c>
      <c r="N421" s="151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237</v>
      </c>
      <c r="C422" s="9" t="s">
        <v>237</v>
      </c>
      <c r="D422" s="149" t="s">
        <v>241</v>
      </c>
      <c r="E422" s="150" t="s">
        <v>243</v>
      </c>
      <c r="F422" s="150" t="s">
        <v>244</v>
      </c>
      <c r="G422" s="150" t="s">
        <v>245</v>
      </c>
      <c r="H422" s="150" t="s">
        <v>247</v>
      </c>
      <c r="I422" s="150" t="s">
        <v>250</v>
      </c>
      <c r="J422" s="150" t="s">
        <v>257</v>
      </c>
      <c r="K422" s="150" t="s">
        <v>261</v>
      </c>
      <c r="L422" s="150" t="s">
        <v>263</v>
      </c>
      <c r="M422" s="150" t="s">
        <v>266</v>
      </c>
      <c r="N422" s="151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280</v>
      </c>
      <c r="E423" s="11" t="s">
        <v>280</v>
      </c>
      <c r="F423" s="11" t="s">
        <v>280</v>
      </c>
      <c r="G423" s="11" t="s">
        <v>305</v>
      </c>
      <c r="H423" s="11" t="s">
        <v>280</v>
      </c>
      <c r="I423" s="11" t="s">
        <v>280</v>
      </c>
      <c r="J423" s="11" t="s">
        <v>280</v>
      </c>
      <c r="K423" s="11" t="s">
        <v>280</v>
      </c>
      <c r="L423" s="11" t="s">
        <v>280</v>
      </c>
      <c r="M423" s="11" t="s">
        <v>280</v>
      </c>
      <c r="N423" s="151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306</v>
      </c>
      <c r="E424" s="25" t="s">
        <v>307</v>
      </c>
      <c r="F424" s="25" t="s">
        <v>308</v>
      </c>
      <c r="G424" s="25" t="s">
        <v>306</v>
      </c>
      <c r="H424" s="25" t="s">
        <v>309</v>
      </c>
      <c r="I424" s="25" t="s">
        <v>307</v>
      </c>
      <c r="J424" s="25" t="s">
        <v>310</v>
      </c>
      <c r="K424" s="25" t="s">
        <v>306</v>
      </c>
      <c r="L424" s="25" t="s">
        <v>306</v>
      </c>
      <c r="M424" s="25" t="s">
        <v>116</v>
      </c>
      <c r="N424" s="151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0.26</v>
      </c>
      <c r="E425" s="21">
        <v>0.26100000000000001</v>
      </c>
      <c r="F425" s="21">
        <v>0.25150194491359418</v>
      </c>
      <c r="G425" s="145">
        <v>0.3</v>
      </c>
      <c r="H425" s="145">
        <v>0.28610000000000002</v>
      </c>
      <c r="I425" s="21">
        <v>0.26</v>
      </c>
      <c r="J425" s="21">
        <v>0.26</v>
      </c>
      <c r="K425" s="21">
        <v>0.2369</v>
      </c>
      <c r="L425" s="21">
        <v>0.22</v>
      </c>
      <c r="M425" s="21">
        <v>0.27</v>
      </c>
      <c r="N425" s="151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0.24</v>
      </c>
      <c r="E426" s="11">
        <v>0.255</v>
      </c>
      <c r="F426" s="11">
        <v>0.2470903552011901</v>
      </c>
      <c r="G426" s="146">
        <v>0.3</v>
      </c>
      <c r="H426" s="146">
        <v>0.3004</v>
      </c>
      <c r="I426" s="11">
        <v>0.26</v>
      </c>
      <c r="J426" s="11">
        <v>0.27</v>
      </c>
      <c r="K426" s="11">
        <v>0.22</v>
      </c>
      <c r="L426" s="11">
        <v>0.24</v>
      </c>
      <c r="M426" s="11">
        <v>0.27</v>
      </c>
      <c r="N426" s="151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23</v>
      </c>
    </row>
    <row r="427" spans="1:65">
      <c r="A427" s="29"/>
      <c r="B427" s="19">
        <v>1</v>
      </c>
      <c r="C427" s="9">
        <v>3</v>
      </c>
      <c r="D427" s="11">
        <v>0.23</v>
      </c>
      <c r="E427" s="11">
        <v>0.25</v>
      </c>
      <c r="F427" s="11">
        <v>0.24049737620652445</v>
      </c>
      <c r="G427" s="146">
        <v>0.3</v>
      </c>
      <c r="H427" s="146">
        <v>0.3256</v>
      </c>
      <c r="I427" s="11">
        <v>0.27</v>
      </c>
      <c r="J427" s="11">
        <v>0.25</v>
      </c>
      <c r="K427" s="11">
        <v>0.21240000000000001</v>
      </c>
      <c r="L427" s="11">
        <v>0.22</v>
      </c>
      <c r="M427" s="11">
        <v>0.26</v>
      </c>
      <c r="N427" s="151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0.24</v>
      </c>
      <c r="E428" s="11">
        <v>0.26100000000000001</v>
      </c>
      <c r="F428" s="11">
        <v>0.24113585109588898</v>
      </c>
      <c r="G428" s="146">
        <v>0.3</v>
      </c>
      <c r="H428" s="146">
        <v>0.30520000000000003</v>
      </c>
      <c r="I428" s="11">
        <v>0.25</v>
      </c>
      <c r="J428" s="11">
        <v>0.25</v>
      </c>
      <c r="K428" s="11">
        <v>0.21390000000000001</v>
      </c>
      <c r="L428" s="11">
        <v>0.21</v>
      </c>
      <c r="M428" s="147">
        <v>0.36</v>
      </c>
      <c r="N428" s="151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0.2450417206481843</v>
      </c>
    </row>
    <row r="429" spans="1:65">
      <c r="A429" s="29"/>
      <c r="B429" s="19">
        <v>1</v>
      </c>
      <c r="C429" s="9">
        <v>5</v>
      </c>
      <c r="D429" s="11">
        <v>0.23</v>
      </c>
      <c r="E429" s="11">
        <v>0.254</v>
      </c>
      <c r="F429" s="11">
        <v>0.23985598491120497</v>
      </c>
      <c r="G429" s="146">
        <v>0.3</v>
      </c>
      <c r="H429" s="146">
        <v>0.3125</v>
      </c>
      <c r="I429" s="11">
        <v>0.26</v>
      </c>
      <c r="J429" s="11">
        <v>0.25</v>
      </c>
      <c r="K429" s="11">
        <v>0.22059999999999999</v>
      </c>
      <c r="L429" s="11">
        <v>0.21</v>
      </c>
      <c r="M429" s="11">
        <v>0.25</v>
      </c>
      <c r="N429" s="151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97</v>
      </c>
    </row>
    <row r="430" spans="1:65">
      <c r="A430" s="29"/>
      <c r="B430" s="19">
        <v>1</v>
      </c>
      <c r="C430" s="9">
        <v>6</v>
      </c>
      <c r="D430" s="11">
        <v>0.25</v>
      </c>
      <c r="E430" s="11">
        <v>0.26400000000000001</v>
      </c>
      <c r="F430" s="11">
        <v>0.25302107878444491</v>
      </c>
      <c r="G430" s="146">
        <v>0.3</v>
      </c>
      <c r="H430" s="146">
        <v>0.28949999999999998</v>
      </c>
      <c r="I430" s="11">
        <v>0.26</v>
      </c>
      <c r="J430" s="11">
        <v>0.25</v>
      </c>
      <c r="K430" s="11">
        <v>0.24410000000000001</v>
      </c>
      <c r="L430" s="11">
        <v>0.22</v>
      </c>
      <c r="M430" s="11">
        <v>0.23</v>
      </c>
      <c r="N430" s="151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273</v>
      </c>
      <c r="C431" s="12"/>
      <c r="D431" s="22">
        <v>0.24166666666666667</v>
      </c>
      <c r="E431" s="22">
        <v>0.25750000000000001</v>
      </c>
      <c r="F431" s="22">
        <v>0.24551709851880796</v>
      </c>
      <c r="G431" s="22">
        <v>0.3</v>
      </c>
      <c r="H431" s="22">
        <v>0.30321666666666669</v>
      </c>
      <c r="I431" s="22">
        <v>0.26</v>
      </c>
      <c r="J431" s="22">
        <v>0.255</v>
      </c>
      <c r="K431" s="22">
        <v>0.22464999999999999</v>
      </c>
      <c r="L431" s="22">
        <v>0.21999999999999997</v>
      </c>
      <c r="M431" s="22">
        <v>0.27333333333333337</v>
      </c>
      <c r="N431" s="151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274</v>
      </c>
      <c r="C432" s="28"/>
      <c r="D432" s="11">
        <v>0.24</v>
      </c>
      <c r="E432" s="11">
        <v>0.25800000000000001</v>
      </c>
      <c r="F432" s="11">
        <v>0.24411310314853954</v>
      </c>
      <c r="G432" s="11">
        <v>0.3</v>
      </c>
      <c r="H432" s="11">
        <v>0.30280000000000001</v>
      </c>
      <c r="I432" s="11">
        <v>0.26</v>
      </c>
      <c r="J432" s="11">
        <v>0.25</v>
      </c>
      <c r="K432" s="11">
        <v>0.2203</v>
      </c>
      <c r="L432" s="11">
        <v>0.22</v>
      </c>
      <c r="M432" s="11">
        <v>0.26500000000000001</v>
      </c>
      <c r="N432" s="151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275</v>
      </c>
      <c r="C433" s="28"/>
      <c r="D433" s="23">
        <v>1.169045194450012E-2</v>
      </c>
      <c r="E433" s="23">
        <v>5.3197744313081595E-3</v>
      </c>
      <c r="F433" s="23">
        <v>5.8488356300442114E-3</v>
      </c>
      <c r="G433" s="23">
        <v>0</v>
      </c>
      <c r="H433" s="23">
        <v>1.4698219846861274E-2</v>
      </c>
      <c r="I433" s="23">
        <v>6.324555320336764E-3</v>
      </c>
      <c r="J433" s="23">
        <v>8.3666002653407633E-3</v>
      </c>
      <c r="K433" s="23">
        <v>1.2899728679317253E-2</v>
      </c>
      <c r="L433" s="23">
        <v>1.0954451150103323E-2</v>
      </c>
      <c r="M433" s="23">
        <v>4.5018514709690885E-2</v>
      </c>
      <c r="N433" s="202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  <c r="AJ433" s="203"/>
      <c r="AK433" s="203"/>
      <c r="AL433" s="203"/>
      <c r="AM433" s="203"/>
      <c r="AN433" s="203"/>
      <c r="AO433" s="203"/>
      <c r="AP433" s="203"/>
      <c r="AQ433" s="203"/>
      <c r="AR433" s="203"/>
      <c r="AS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F433" s="203"/>
      <c r="BG433" s="203"/>
      <c r="BH433" s="203"/>
      <c r="BI433" s="203"/>
      <c r="BJ433" s="203"/>
      <c r="BK433" s="203"/>
      <c r="BL433" s="203"/>
      <c r="BM433" s="56"/>
    </row>
    <row r="434" spans="1:65">
      <c r="A434" s="29"/>
      <c r="B434" s="3" t="s">
        <v>86</v>
      </c>
      <c r="C434" s="28"/>
      <c r="D434" s="13">
        <v>4.8374283908276354E-2</v>
      </c>
      <c r="E434" s="13">
        <v>2.0659318179837512E-2</v>
      </c>
      <c r="F434" s="13">
        <v>2.3822518534676144E-2</v>
      </c>
      <c r="G434" s="13">
        <v>0</v>
      </c>
      <c r="H434" s="13">
        <v>4.8474313791660333E-2</v>
      </c>
      <c r="I434" s="13">
        <v>2.4325212770526013E-2</v>
      </c>
      <c r="J434" s="13">
        <v>3.2810197118983385E-2</v>
      </c>
      <c r="K434" s="13">
        <v>5.7421449718750295E-2</v>
      </c>
      <c r="L434" s="13">
        <v>4.9792959773196928E-2</v>
      </c>
      <c r="M434" s="13">
        <v>0.16470188308423492</v>
      </c>
      <c r="N434" s="151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276</v>
      </c>
      <c r="C435" s="28"/>
      <c r="D435" s="13">
        <v>-1.3773385089648982E-2</v>
      </c>
      <c r="E435" s="13">
        <v>5.084146209413265E-2</v>
      </c>
      <c r="F435" s="13">
        <v>1.9399874819936436E-3</v>
      </c>
      <c r="G435" s="13">
        <v>0.22428131506112536</v>
      </c>
      <c r="H435" s="13">
        <v>0.23740833138372541</v>
      </c>
      <c r="I435" s="13">
        <v>6.1043806386308797E-2</v>
      </c>
      <c r="J435" s="13">
        <v>4.0639117801956504E-2</v>
      </c>
      <c r="K435" s="13">
        <v>-8.3217341905060693E-2</v>
      </c>
      <c r="L435" s="13">
        <v>-0.1021937022885081</v>
      </c>
      <c r="M435" s="13">
        <v>0.11545630927791439</v>
      </c>
      <c r="N435" s="151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277</v>
      </c>
      <c r="C436" s="46"/>
      <c r="D436" s="44">
        <v>0.67</v>
      </c>
      <c r="E436" s="44">
        <v>0.13</v>
      </c>
      <c r="F436" s="44">
        <v>0.48</v>
      </c>
      <c r="G436" s="44" t="s">
        <v>278</v>
      </c>
      <c r="H436" s="44">
        <v>2.44</v>
      </c>
      <c r="I436" s="44">
        <v>0.25</v>
      </c>
      <c r="J436" s="44">
        <v>0</v>
      </c>
      <c r="K436" s="44">
        <v>1.53</v>
      </c>
      <c r="L436" s="44">
        <v>1.77</v>
      </c>
      <c r="M436" s="44">
        <v>0.93</v>
      </c>
      <c r="N436" s="151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 t="s">
        <v>312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5"/>
    </row>
    <row r="438" spans="1:65">
      <c r="BM438" s="55"/>
    </row>
    <row r="439" spans="1:65" ht="15">
      <c r="B439" s="8" t="s">
        <v>556</v>
      </c>
      <c r="BM439" s="27" t="s">
        <v>66</v>
      </c>
    </row>
    <row r="440" spans="1:65" ht="15">
      <c r="A440" s="24" t="s">
        <v>14</v>
      </c>
      <c r="B440" s="18" t="s">
        <v>110</v>
      </c>
      <c r="C440" s="15" t="s">
        <v>111</v>
      </c>
      <c r="D440" s="16" t="s">
        <v>236</v>
      </c>
      <c r="E440" s="17" t="s">
        <v>236</v>
      </c>
      <c r="F440" s="17" t="s">
        <v>236</v>
      </c>
      <c r="G440" s="17" t="s">
        <v>236</v>
      </c>
      <c r="H440" s="17" t="s">
        <v>236</v>
      </c>
      <c r="I440" s="17" t="s">
        <v>236</v>
      </c>
      <c r="J440" s="17" t="s">
        <v>236</v>
      </c>
      <c r="K440" s="17" t="s">
        <v>236</v>
      </c>
      <c r="L440" s="17" t="s">
        <v>236</v>
      </c>
      <c r="M440" s="17" t="s">
        <v>236</v>
      </c>
      <c r="N440" s="17" t="s">
        <v>236</v>
      </c>
      <c r="O440" s="17" t="s">
        <v>236</v>
      </c>
      <c r="P440" s="17" t="s">
        <v>236</v>
      </c>
      <c r="Q440" s="17" t="s">
        <v>236</v>
      </c>
      <c r="R440" s="17" t="s">
        <v>236</v>
      </c>
      <c r="S440" s="17" t="s">
        <v>236</v>
      </c>
      <c r="T440" s="17" t="s">
        <v>236</v>
      </c>
      <c r="U440" s="17" t="s">
        <v>236</v>
      </c>
      <c r="V440" s="151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237</v>
      </c>
      <c r="C441" s="9" t="s">
        <v>237</v>
      </c>
      <c r="D441" s="149" t="s">
        <v>239</v>
      </c>
      <c r="E441" s="150" t="s">
        <v>241</v>
      </c>
      <c r="F441" s="150" t="s">
        <v>243</v>
      </c>
      <c r="G441" s="150" t="s">
        <v>245</v>
      </c>
      <c r="H441" s="150" t="s">
        <v>246</v>
      </c>
      <c r="I441" s="150" t="s">
        <v>248</v>
      </c>
      <c r="J441" s="150" t="s">
        <v>249</v>
      </c>
      <c r="K441" s="150" t="s">
        <v>250</v>
      </c>
      <c r="L441" s="150" t="s">
        <v>251</v>
      </c>
      <c r="M441" s="150" t="s">
        <v>252</v>
      </c>
      <c r="N441" s="150" t="s">
        <v>253</v>
      </c>
      <c r="O441" s="150" t="s">
        <v>254</v>
      </c>
      <c r="P441" s="150" t="s">
        <v>255</v>
      </c>
      <c r="Q441" s="150" t="s">
        <v>257</v>
      </c>
      <c r="R441" s="150" t="s">
        <v>258</v>
      </c>
      <c r="S441" s="150" t="s">
        <v>260</v>
      </c>
      <c r="T441" s="150" t="s">
        <v>264</v>
      </c>
      <c r="U441" s="150" t="s">
        <v>266</v>
      </c>
      <c r="V441" s="151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280</v>
      </c>
      <c r="E442" s="11" t="s">
        <v>280</v>
      </c>
      <c r="F442" s="11" t="s">
        <v>280</v>
      </c>
      <c r="G442" s="11" t="s">
        <v>305</v>
      </c>
      <c r="H442" s="11" t="s">
        <v>280</v>
      </c>
      <c r="I442" s="11" t="s">
        <v>305</v>
      </c>
      <c r="J442" s="11" t="s">
        <v>305</v>
      </c>
      <c r="K442" s="11" t="s">
        <v>280</v>
      </c>
      <c r="L442" s="11" t="s">
        <v>280</v>
      </c>
      <c r="M442" s="11" t="s">
        <v>280</v>
      </c>
      <c r="N442" s="11" t="s">
        <v>280</v>
      </c>
      <c r="O442" s="11" t="s">
        <v>280</v>
      </c>
      <c r="P442" s="11" t="s">
        <v>280</v>
      </c>
      <c r="Q442" s="11" t="s">
        <v>280</v>
      </c>
      <c r="R442" s="11" t="s">
        <v>280</v>
      </c>
      <c r="S442" s="11" t="s">
        <v>280</v>
      </c>
      <c r="T442" s="11" t="s">
        <v>305</v>
      </c>
      <c r="U442" s="11" t="s">
        <v>280</v>
      </c>
      <c r="V442" s="151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 t="s">
        <v>306</v>
      </c>
      <c r="E443" s="25" t="s">
        <v>306</v>
      </c>
      <c r="F443" s="25" t="s">
        <v>307</v>
      </c>
      <c r="G443" s="25" t="s">
        <v>306</v>
      </c>
      <c r="H443" s="25" t="s">
        <v>306</v>
      </c>
      <c r="I443" s="25" t="s">
        <v>308</v>
      </c>
      <c r="J443" s="25" t="s">
        <v>307</v>
      </c>
      <c r="K443" s="25" t="s">
        <v>307</v>
      </c>
      <c r="L443" s="25" t="s">
        <v>306</v>
      </c>
      <c r="M443" s="25" t="s">
        <v>306</v>
      </c>
      <c r="N443" s="25" t="s">
        <v>306</v>
      </c>
      <c r="O443" s="25" t="s">
        <v>306</v>
      </c>
      <c r="P443" s="25" t="s">
        <v>306</v>
      </c>
      <c r="Q443" s="25" t="s">
        <v>310</v>
      </c>
      <c r="R443" s="25" t="s">
        <v>306</v>
      </c>
      <c r="S443" s="25" t="s">
        <v>308</v>
      </c>
      <c r="T443" s="25" t="s">
        <v>307</v>
      </c>
      <c r="U443" s="25" t="s">
        <v>116</v>
      </c>
      <c r="V443" s="151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145">
        <v>0.127</v>
      </c>
      <c r="E444" s="21">
        <v>0.1</v>
      </c>
      <c r="F444" s="145">
        <v>0.1</v>
      </c>
      <c r="G444" s="21">
        <v>0.11</v>
      </c>
      <c r="H444" s="21">
        <v>0.10199999999999999</v>
      </c>
      <c r="I444" s="145">
        <v>0.1</v>
      </c>
      <c r="J444" s="21">
        <v>0.11</v>
      </c>
      <c r="K444" s="21">
        <v>0.11</v>
      </c>
      <c r="L444" s="21">
        <v>9.7000000000000003E-2</v>
      </c>
      <c r="M444" s="21">
        <v>0.111</v>
      </c>
      <c r="N444" s="21">
        <v>0.104</v>
      </c>
      <c r="O444" s="21">
        <v>0.111</v>
      </c>
      <c r="P444" s="21">
        <v>0.108</v>
      </c>
      <c r="Q444" s="21">
        <v>0.112</v>
      </c>
      <c r="R444" s="21">
        <v>0.107</v>
      </c>
      <c r="S444" s="145">
        <v>5.0000000000000001E-3</v>
      </c>
      <c r="T444" s="21">
        <v>0.10443486220431472</v>
      </c>
      <c r="U444" s="21">
        <v>0.10299999999999999</v>
      </c>
      <c r="V444" s="151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46">
        <v>0.123</v>
      </c>
      <c r="E445" s="11">
        <v>0.1</v>
      </c>
      <c r="F445" s="146">
        <v>0.1</v>
      </c>
      <c r="G445" s="11">
        <v>0.11</v>
      </c>
      <c r="H445" s="11">
        <v>0.10199999999999999</v>
      </c>
      <c r="I445" s="146">
        <v>0.1</v>
      </c>
      <c r="J445" s="11">
        <v>0.11</v>
      </c>
      <c r="K445" s="11">
        <v>0.11</v>
      </c>
      <c r="L445" s="11">
        <v>0.115</v>
      </c>
      <c r="M445" s="11">
        <v>0.11</v>
      </c>
      <c r="N445" s="11">
        <v>0.115</v>
      </c>
      <c r="O445" s="11">
        <v>0.10299999999999999</v>
      </c>
      <c r="P445" s="11">
        <v>0.109</v>
      </c>
      <c r="Q445" s="11">
        <v>0.104</v>
      </c>
      <c r="R445" s="11">
        <v>8.8999999999999996E-2</v>
      </c>
      <c r="S445" s="146">
        <v>5.0000000000000001E-3</v>
      </c>
      <c r="T445" s="11">
        <v>9.5884415288236047E-2</v>
      </c>
      <c r="U445" s="11">
        <v>0.10199999999999999</v>
      </c>
      <c r="V445" s="151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24</v>
      </c>
    </row>
    <row r="446" spans="1:65">
      <c r="A446" s="29"/>
      <c r="B446" s="19">
        <v>1</v>
      </c>
      <c r="C446" s="9">
        <v>3</v>
      </c>
      <c r="D446" s="146">
        <v>0.13200000000000001</v>
      </c>
      <c r="E446" s="11">
        <v>0.1</v>
      </c>
      <c r="F446" s="146">
        <v>0.1</v>
      </c>
      <c r="G446" s="11">
        <v>0.1</v>
      </c>
      <c r="H446" s="11">
        <v>0.105</v>
      </c>
      <c r="I446" s="146">
        <v>0.1</v>
      </c>
      <c r="J446" s="11">
        <v>0.1</v>
      </c>
      <c r="K446" s="11">
        <v>0.11</v>
      </c>
      <c r="L446" s="11">
        <v>0.1</v>
      </c>
      <c r="M446" s="11">
        <v>0.108</v>
      </c>
      <c r="N446" s="11">
        <v>0.11</v>
      </c>
      <c r="O446" s="11">
        <v>9.8000000000000004E-2</v>
      </c>
      <c r="P446" s="11">
        <v>0.112</v>
      </c>
      <c r="Q446" s="11">
        <v>0.10199999999999999</v>
      </c>
      <c r="R446" s="11">
        <v>0.105</v>
      </c>
      <c r="S446" s="146">
        <v>7.0000000000000001E-3</v>
      </c>
      <c r="T446" s="11">
        <v>9.8004442035923733E-2</v>
      </c>
      <c r="U446" s="11">
        <v>9.4E-2</v>
      </c>
      <c r="V446" s="151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46">
        <v>0.124</v>
      </c>
      <c r="E447" s="11">
        <v>0.1</v>
      </c>
      <c r="F447" s="146">
        <v>0.1</v>
      </c>
      <c r="G447" s="11">
        <v>0.11</v>
      </c>
      <c r="H447" s="11">
        <v>0.105</v>
      </c>
      <c r="I447" s="146">
        <v>0.1</v>
      </c>
      <c r="J447" s="11">
        <v>0.11</v>
      </c>
      <c r="K447" s="11">
        <v>0.11</v>
      </c>
      <c r="L447" s="11">
        <v>9.8000000000000004E-2</v>
      </c>
      <c r="M447" s="147">
        <v>0.14499999999999999</v>
      </c>
      <c r="N447" s="11">
        <v>0.108</v>
      </c>
      <c r="O447" s="11">
        <v>9.7000000000000003E-2</v>
      </c>
      <c r="P447" s="11">
        <v>0.10100000000000001</v>
      </c>
      <c r="Q447" s="11">
        <v>0.108</v>
      </c>
      <c r="R447" s="11">
        <v>8.8999999999999996E-2</v>
      </c>
      <c r="S447" s="146">
        <v>6.0000000000000001E-3</v>
      </c>
      <c r="T447" s="11">
        <v>0.10326498657221773</v>
      </c>
      <c r="U447" s="11">
        <v>9.6000000000000002E-2</v>
      </c>
      <c r="V447" s="151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0.10471651395099364</v>
      </c>
    </row>
    <row r="448" spans="1:65">
      <c r="A448" s="29"/>
      <c r="B448" s="19">
        <v>1</v>
      </c>
      <c r="C448" s="9">
        <v>5</v>
      </c>
      <c r="D448" s="147">
        <v>0.14099999999999999</v>
      </c>
      <c r="E448" s="11">
        <v>0.1</v>
      </c>
      <c r="F448" s="146">
        <v>0.1</v>
      </c>
      <c r="G448" s="11">
        <v>0.11</v>
      </c>
      <c r="H448" s="11">
        <v>0.11600000000000001</v>
      </c>
      <c r="I448" s="146">
        <v>0.1</v>
      </c>
      <c r="J448" s="11">
        <v>0.11</v>
      </c>
      <c r="K448" s="11">
        <v>0.11</v>
      </c>
      <c r="L448" s="11">
        <v>0.106</v>
      </c>
      <c r="M448" s="11">
        <v>0.108</v>
      </c>
      <c r="N448" s="11">
        <v>0.111</v>
      </c>
      <c r="O448" s="11">
        <v>0.10199999999999999</v>
      </c>
      <c r="P448" s="11">
        <v>0.107</v>
      </c>
      <c r="Q448" s="11">
        <v>0.105</v>
      </c>
      <c r="R448" s="11">
        <v>0.104</v>
      </c>
      <c r="S448" s="146">
        <v>7.0000000000000001E-3</v>
      </c>
      <c r="T448" s="11">
        <v>0.10212236142662809</v>
      </c>
      <c r="U448" s="11">
        <v>9.4E-2</v>
      </c>
      <c r="V448" s="151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98</v>
      </c>
    </row>
    <row r="449" spans="1:65">
      <c r="A449" s="29"/>
      <c r="B449" s="19">
        <v>1</v>
      </c>
      <c r="C449" s="9">
        <v>6</v>
      </c>
      <c r="D449" s="146">
        <v>0.127</v>
      </c>
      <c r="E449" s="11">
        <v>0.1</v>
      </c>
      <c r="F449" s="146">
        <v>0.1</v>
      </c>
      <c r="G449" s="11">
        <v>0.1</v>
      </c>
      <c r="H449" s="11">
        <v>0.111</v>
      </c>
      <c r="I449" s="146">
        <v>0.1</v>
      </c>
      <c r="J449" s="11">
        <v>0.1</v>
      </c>
      <c r="K449" s="11">
        <v>0.1</v>
      </c>
      <c r="L449" s="11">
        <v>0.113</v>
      </c>
      <c r="M449" s="11">
        <v>0.112</v>
      </c>
      <c r="N449" s="11">
        <v>0.107</v>
      </c>
      <c r="O449" s="11">
        <v>0.10199999999999999</v>
      </c>
      <c r="P449" s="11">
        <v>0.111</v>
      </c>
      <c r="Q449" s="11">
        <v>0.10199999999999999</v>
      </c>
      <c r="R449" s="11">
        <v>0.113</v>
      </c>
      <c r="S449" s="146">
        <v>6.0000000000000001E-3</v>
      </c>
      <c r="T449" s="11">
        <v>9.8676104356145392E-2</v>
      </c>
      <c r="U449" s="11">
        <v>0.09</v>
      </c>
      <c r="V449" s="151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20" t="s">
        <v>273</v>
      </c>
      <c r="C450" s="12"/>
      <c r="D450" s="22">
        <v>0.129</v>
      </c>
      <c r="E450" s="22">
        <v>9.9999999999999992E-2</v>
      </c>
      <c r="F450" s="22">
        <v>9.9999999999999992E-2</v>
      </c>
      <c r="G450" s="22">
        <v>0.10666666666666667</v>
      </c>
      <c r="H450" s="22">
        <v>0.10683333333333334</v>
      </c>
      <c r="I450" s="22">
        <v>9.9999999999999992E-2</v>
      </c>
      <c r="J450" s="22">
        <v>0.10666666666666667</v>
      </c>
      <c r="K450" s="22">
        <v>0.10833333333333334</v>
      </c>
      <c r="L450" s="22">
        <v>0.10483333333333333</v>
      </c>
      <c r="M450" s="22">
        <v>0.11566666666666665</v>
      </c>
      <c r="N450" s="22">
        <v>0.10916666666666668</v>
      </c>
      <c r="O450" s="22">
        <v>0.10216666666666667</v>
      </c>
      <c r="P450" s="22">
        <v>0.108</v>
      </c>
      <c r="Q450" s="22">
        <v>0.1055</v>
      </c>
      <c r="R450" s="22">
        <v>0.10116666666666667</v>
      </c>
      <c r="S450" s="22">
        <v>5.9999999999999993E-3</v>
      </c>
      <c r="T450" s="22">
        <v>0.10039786198057761</v>
      </c>
      <c r="U450" s="22">
        <v>9.6499999999999989E-2</v>
      </c>
      <c r="V450" s="151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274</v>
      </c>
      <c r="C451" s="28"/>
      <c r="D451" s="11">
        <v>0.127</v>
      </c>
      <c r="E451" s="11">
        <v>0.1</v>
      </c>
      <c r="F451" s="11">
        <v>0.1</v>
      </c>
      <c r="G451" s="11">
        <v>0.11</v>
      </c>
      <c r="H451" s="11">
        <v>0.105</v>
      </c>
      <c r="I451" s="11">
        <v>0.1</v>
      </c>
      <c r="J451" s="11">
        <v>0.11</v>
      </c>
      <c r="K451" s="11">
        <v>0.11</v>
      </c>
      <c r="L451" s="11">
        <v>0.10300000000000001</v>
      </c>
      <c r="M451" s="11">
        <v>0.1105</v>
      </c>
      <c r="N451" s="11">
        <v>0.109</v>
      </c>
      <c r="O451" s="11">
        <v>0.10199999999999999</v>
      </c>
      <c r="P451" s="11">
        <v>0.1085</v>
      </c>
      <c r="Q451" s="11">
        <v>0.1045</v>
      </c>
      <c r="R451" s="11">
        <v>0.1045</v>
      </c>
      <c r="S451" s="11">
        <v>6.0000000000000001E-3</v>
      </c>
      <c r="T451" s="11">
        <v>0.10039923289138675</v>
      </c>
      <c r="U451" s="11">
        <v>9.5000000000000001E-2</v>
      </c>
      <c r="V451" s="151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275</v>
      </c>
      <c r="C452" s="28"/>
      <c r="D452" s="23">
        <v>6.6633324995830686E-3</v>
      </c>
      <c r="E452" s="23">
        <v>1.5202354861220293E-17</v>
      </c>
      <c r="F452" s="23">
        <v>1.5202354861220293E-17</v>
      </c>
      <c r="G452" s="23">
        <v>5.1639777949432199E-3</v>
      </c>
      <c r="H452" s="23">
        <v>5.5647701360134116E-3</v>
      </c>
      <c r="I452" s="23">
        <v>1.5202354861220293E-17</v>
      </c>
      <c r="J452" s="23">
        <v>5.1639777949432199E-3</v>
      </c>
      <c r="K452" s="23">
        <v>4.082482904638628E-3</v>
      </c>
      <c r="L452" s="23">
        <v>7.7824589087682741E-3</v>
      </c>
      <c r="M452" s="23">
        <v>1.4459137825840991E-2</v>
      </c>
      <c r="N452" s="23">
        <v>3.7638632635454083E-3</v>
      </c>
      <c r="O452" s="23">
        <v>4.9564772436345005E-3</v>
      </c>
      <c r="P452" s="23">
        <v>3.8987177379235837E-3</v>
      </c>
      <c r="Q452" s="23">
        <v>3.8858718455450931E-3</v>
      </c>
      <c r="R452" s="23">
        <v>9.9280746706834726E-3</v>
      </c>
      <c r="S452" s="23">
        <v>8.9442719099991602E-4</v>
      </c>
      <c r="T452" s="23">
        <v>3.3632062667411844E-3</v>
      </c>
      <c r="U452" s="23">
        <v>5.0497524691810371E-3</v>
      </c>
      <c r="V452" s="202"/>
      <c r="W452" s="203"/>
      <c r="X452" s="203"/>
      <c r="Y452" s="203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203"/>
      <c r="AT452" s="203"/>
      <c r="AU452" s="203"/>
      <c r="AV452" s="203"/>
      <c r="AW452" s="203"/>
      <c r="AX452" s="203"/>
      <c r="AY452" s="203"/>
      <c r="AZ452" s="203"/>
      <c r="BA452" s="203"/>
      <c r="BB452" s="203"/>
      <c r="BC452" s="203"/>
      <c r="BD452" s="203"/>
      <c r="BE452" s="203"/>
      <c r="BF452" s="203"/>
      <c r="BG452" s="203"/>
      <c r="BH452" s="203"/>
      <c r="BI452" s="203"/>
      <c r="BJ452" s="203"/>
      <c r="BK452" s="203"/>
      <c r="BL452" s="203"/>
      <c r="BM452" s="56"/>
    </row>
    <row r="453" spans="1:65">
      <c r="A453" s="29"/>
      <c r="B453" s="3" t="s">
        <v>86</v>
      </c>
      <c r="C453" s="28"/>
      <c r="D453" s="13">
        <v>5.165374030684549E-2</v>
      </c>
      <c r="E453" s="13">
        <v>1.5202354861220294E-16</v>
      </c>
      <c r="F453" s="13">
        <v>1.5202354861220294E-16</v>
      </c>
      <c r="G453" s="13">
        <v>4.8412291827592685E-2</v>
      </c>
      <c r="H453" s="13">
        <v>5.2088332006365784E-2</v>
      </c>
      <c r="I453" s="13">
        <v>1.5202354861220294E-16</v>
      </c>
      <c r="J453" s="13">
        <v>4.8412291827592685E-2</v>
      </c>
      <c r="K453" s="13">
        <v>3.768445758127964E-2</v>
      </c>
      <c r="L453" s="13">
        <v>7.4236491975532032E-2</v>
      </c>
      <c r="M453" s="13">
        <v>0.12500695526663683</v>
      </c>
      <c r="N453" s="13">
        <v>3.4478136765301447E-2</v>
      </c>
      <c r="O453" s="13">
        <v>4.8513643493975536E-2</v>
      </c>
      <c r="P453" s="13">
        <v>3.609923831410726E-2</v>
      </c>
      <c r="Q453" s="13">
        <v>3.6832908488579084E-2</v>
      </c>
      <c r="R453" s="13">
        <v>9.8135828705273209E-2</v>
      </c>
      <c r="S453" s="13">
        <v>0.14907119849998601</v>
      </c>
      <c r="T453" s="13">
        <v>3.349878374294276E-2</v>
      </c>
      <c r="U453" s="13">
        <v>5.2329041131409716E-2</v>
      </c>
      <c r="V453" s="151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276</v>
      </c>
      <c r="C454" s="28"/>
      <c r="D454" s="13">
        <v>0.23189738784057323</v>
      </c>
      <c r="E454" s="13">
        <v>-4.5040784619710839E-2</v>
      </c>
      <c r="F454" s="13">
        <v>-4.5040784619710839E-2</v>
      </c>
      <c r="G454" s="13">
        <v>1.8623163072308602E-2</v>
      </c>
      <c r="H454" s="13">
        <v>2.0214761764609124E-2</v>
      </c>
      <c r="I454" s="13">
        <v>-4.5040784619710839E-2</v>
      </c>
      <c r="J454" s="13">
        <v>1.8623163072308602E-2</v>
      </c>
      <c r="K454" s="13">
        <v>3.4539149995313378E-2</v>
      </c>
      <c r="L454" s="13">
        <v>1.1155774570033028E-3</v>
      </c>
      <c r="M454" s="13">
        <v>0.10456949245653435</v>
      </c>
      <c r="N454" s="13">
        <v>4.2497143456815767E-2</v>
      </c>
      <c r="O454" s="13">
        <v>-2.4350001619804496E-2</v>
      </c>
      <c r="P454" s="13">
        <v>3.1355952610712334E-2</v>
      </c>
      <c r="Q454" s="13">
        <v>7.4819722262051691E-3</v>
      </c>
      <c r="R454" s="13">
        <v>-3.3899593773607406E-2</v>
      </c>
      <c r="S454" s="13">
        <v>-0.94270244707718265</v>
      </c>
      <c r="T454" s="13">
        <v>-4.1241364971690286E-2</v>
      </c>
      <c r="U454" s="13">
        <v>-7.8464357158021025E-2</v>
      </c>
      <c r="V454" s="151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277</v>
      </c>
      <c r="C455" s="46"/>
      <c r="D455" s="44">
        <v>4.42</v>
      </c>
      <c r="E455" s="44">
        <v>1.17</v>
      </c>
      <c r="F455" s="44" t="s">
        <v>278</v>
      </c>
      <c r="G455" s="44">
        <v>0.11</v>
      </c>
      <c r="H455" s="44">
        <v>0.14000000000000001</v>
      </c>
      <c r="I455" s="44" t="s">
        <v>278</v>
      </c>
      <c r="J455" s="44">
        <v>0.11</v>
      </c>
      <c r="K455" s="44">
        <v>0.43</v>
      </c>
      <c r="L455" s="44">
        <v>0.24</v>
      </c>
      <c r="M455" s="44">
        <v>1.85</v>
      </c>
      <c r="N455" s="44">
        <v>0.59</v>
      </c>
      <c r="O455" s="44">
        <v>0.75</v>
      </c>
      <c r="P455" s="44">
        <v>0.37</v>
      </c>
      <c r="Q455" s="44">
        <v>0.11</v>
      </c>
      <c r="R455" s="44">
        <v>0.95</v>
      </c>
      <c r="S455" s="44">
        <v>19.28</v>
      </c>
      <c r="T455" s="44">
        <v>1.1000000000000001</v>
      </c>
      <c r="U455" s="44">
        <v>1.85</v>
      </c>
      <c r="V455" s="151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153" t="s">
        <v>314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BM456" s="55"/>
    </row>
    <row r="457" spans="1:65">
      <c r="BM457" s="55"/>
    </row>
    <row r="458" spans="1:65" ht="15">
      <c r="B458" s="8" t="s">
        <v>557</v>
      </c>
      <c r="BM458" s="27" t="s">
        <v>66</v>
      </c>
    </row>
    <row r="459" spans="1:65" ht="15">
      <c r="A459" s="24" t="s">
        <v>54</v>
      </c>
      <c r="B459" s="18" t="s">
        <v>110</v>
      </c>
      <c r="C459" s="15" t="s">
        <v>111</v>
      </c>
      <c r="D459" s="16" t="s">
        <v>236</v>
      </c>
      <c r="E459" s="17" t="s">
        <v>236</v>
      </c>
      <c r="F459" s="17" t="s">
        <v>236</v>
      </c>
      <c r="G459" s="17" t="s">
        <v>236</v>
      </c>
      <c r="H459" s="17" t="s">
        <v>236</v>
      </c>
      <c r="I459" s="17" t="s">
        <v>236</v>
      </c>
      <c r="J459" s="17" t="s">
        <v>236</v>
      </c>
      <c r="K459" s="17" t="s">
        <v>236</v>
      </c>
      <c r="L459" s="17" t="s">
        <v>236</v>
      </c>
      <c r="M459" s="17" t="s">
        <v>236</v>
      </c>
      <c r="N459" s="17" t="s">
        <v>236</v>
      </c>
      <c r="O459" s="17" t="s">
        <v>236</v>
      </c>
      <c r="P459" s="17" t="s">
        <v>236</v>
      </c>
      <c r="Q459" s="17" t="s">
        <v>236</v>
      </c>
      <c r="R459" s="17" t="s">
        <v>236</v>
      </c>
      <c r="S459" s="17" t="s">
        <v>236</v>
      </c>
      <c r="T459" s="17" t="s">
        <v>236</v>
      </c>
      <c r="U459" s="17" t="s">
        <v>236</v>
      </c>
      <c r="V459" s="17" t="s">
        <v>236</v>
      </c>
      <c r="W459" s="17" t="s">
        <v>236</v>
      </c>
      <c r="X459" s="17" t="s">
        <v>236</v>
      </c>
      <c r="Y459" s="17" t="s">
        <v>236</v>
      </c>
      <c r="Z459" s="17" t="s">
        <v>236</v>
      </c>
      <c r="AA459" s="151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237</v>
      </c>
      <c r="C460" s="9" t="s">
        <v>237</v>
      </c>
      <c r="D460" s="149" t="s">
        <v>239</v>
      </c>
      <c r="E460" s="150" t="s">
        <v>241</v>
      </c>
      <c r="F460" s="150" t="s">
        <v>242</v>
      </c>
      <c r="G460" s="150" t="s">
        <v>243</v>
      </c>
      <c r="H460" s="150" t="s">
        <v>244</v>
      </c>
      <c r="I460" s="150" t="s">
        <v>245</v>
      </c>
      <c r="J460" s="150" t="s">
        <v>246</v>
      </c>
      <c r="K460" s="150" t="s">
        <v>248</v>
      </c>
      <c r="L460" s="150" t="s">
        <v>249</v>
      </c>
      <c r="M460" s="150" t="s">
        <v>250</v>
      </c>
      <c r="N460" s="150" t="s">
        <v>251</v>
      </c>
      <c r="O460" s="150" t="s">
        <v>252</v>
      </c>
      <c r="P460" s="150" t="s">
        <v>253</v>
      </c>
      <c r="Q460" s="150" t="s">
        <v>254</v>
      </c>
      <c r="R460" s="150" t="s">
        <v>255</v>
      </c>
      <c r="S460" s="150" t="s">
        <v>257</v>
      </c>
      <c r="T460" s="150" t="s">
        <v>258</v>
      </c>
      <c r="U460" s="150" t="s">
        <v>259</v>
      </c>
      <c r="V460" s="150" t="s">
        <v>260</v>
      </c>
      <c r="W460" s="150" t="s">
        <v>261</v>
      </c>
      <c r="X460" s="150" t="s">
        <v>263</v>
      </c>
      <c r="Y460" s="150" t="s">
        <v>264</v>
      </c>
      <c r="Z460" s="150" t="s">
        <v>265</v>
      </c>
      <c r="AA460" s="151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281</v>
      </c>
      <c r="E461" s="11" t="s">
        <v>280</v>
      </c>
      <c r="F461" s="11" t="s">
        <v>280</v>
      </c>
      <c r="G461" s="11" t="s">
        <v>281</v>
      </c>
      <c r="H461" s="11" t="s">
        <v>280</v>
      </c>
      <c r="I461" s="11" t="s">
        <v>305</v>
      </c>
      <c r="J461" s="11" t="s">
        <v>280</v>
      </c>
      <c r="K461" s="11" t="s">
        <v>305</v>
      </c>
      <c r="L461" s="11" t="s">
        <v>305</v>
      </c>
      <c r="M461" s="11" t="s">
        <v>281</v>
      </c>
      <c r="N461" s="11" t="s">
        <v>280</v>
      </c>
      <c r="O461" s="11" t="s">
        <v>280</v>
      </c>
      <c r="P461" s="11" t="s">
        <v>280</v>
      </c>
      <c r="Q461" s="11" t="s">
        <v>280</v>
      </c>
      <c r="R461" s="11" t="s">
        <v>280</v>
      </c>
      <c r="S461" s="11" t="s">
        <v>281</v>
      </c>
      <c r="T461" s="11" t="s">
        <v>281</v>
      </c>
      <c r="U461" s="11" t="s">
        <v>281</v>
      </c>
      <c r="V461" s="11" t="s">
        <v>305</v>
      </c>
      <c r="W461" s="11" t="s">
        <v>281</v>
      </c>
      <c r="X461" s="11" t="s">
        <v>281</v>
      </c>
      <c r="Y461" s="11" t="s">
        <v>305</v>
      </c>
      <c r="Z461" s="11" t="s">
        <v>281</v>
      </c>
      <c r="AA461" s="151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306</v>
      </c>
      <c r="E462" s="25" t="s">
        <v>306</v>
      </c>
      <c r="F462" s="25" t="s">
        <v>272</v>
      </c>
      <c r="G462" s="25" t="s">
        <v>307</v>
      </c>
      <c r="H462" s="25" t="s">
        <v>308</v>
      </c>
      <c r="I462" s="25" t="s">
        <v>306</v>
      </c>
      <c r="J462" s="25" t="s">
        <v>306</v>
      </c>
      <c r="K462" s="25" t="s">
        <v>308</v>
      </c>
      <c r="L462" s="25" t="s">
        <v>307</v>
      </c>
      <c r="M462" s="25" t="s">
        <v>307</v>
      </c>
      <c r="N462" s="25" t="s">
        <v>306</v>
      </c>
      <c r="O462" s="25" t="s">
        <v>306</v>
      </c>
      <c r="P462" s="25" t="s">
        <v>306</v>
      </c>
      <c r="Q462" s="25" t="s">
        <v>306</v>
      </c>
      <c r="R462" s="25" t="s">
        <v>306</v>
      </c>
      <c r="S462" s="25" t="s">
        <v>310</v>
      </c>
      <c r="T462" s="25" t="s">
        <v>306</v>
      </c>
      <c r="U462" s="25" t="s">
        <v>307</v>
      </c>
      <c r="V462" s="25" t="s">
        <v>308</v>
      </c>
      <c r="W462" s="25" t="s">
        <v>306</v>
      </c>
      <c r="X462" s="25" t="s">
        <v>306</v>
      </c>
      <c r="Y462" s="25" t="s">
        <v>307</v>
      </c>
      <c r="Z462" s="25" t="s">
        <v>309</v>
      </c>
      <c r="AA462" s="151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00">
        <v>0.24</v>
      </c>
      <c r="E463" s="201">
        <v>0.33</v>
      </c>
      <c r="F463" s="200">
        <v>0.22999999999999998</v>
      </c>
      <c r="G463" s="200">
        <v>0.24009999999999998</v>
      </c>
      <c r="H463" s="200">
        <v>0.24321146019587259</v>
      </c>
      <c r="I463" s="200">
        <v>0.26</v>
      </c>
      <c r="J463" s="200">
        <v>0.22</v>
      </c>
      <c r="K463" s="200">
        <v>0.24</v>
      </c>
      <c r="L463" s="201">
        <v>0.318</v>
      </c>
      <c r="M463" s="201">
        <v>0.3644</v>
      </c>
      <c r="N463" s="200">
        <v>0.22</v>
      </c>
      <c r="O463" s="200">
        <v>0.25</v>
      </c>
      <c r="P463" s="200">
        <v>0.22999999999999998</v>
      </c>
      <c r="Q463" s="200">
        <v>0.28000000000000003</v>
      </c>
      <c r="R463" s="200">
        <v>0.24</v>
      </c>
      <c r="S463" s="200">
        <v>0.248</v>
      </c>
      <c r="T463" s="200">
        <v>0.22999999999999998</v>
      </c>
      <c r="U463" s="200">
        <v>0.24</v>
      </c>
      <c r="V463" s="200">
        <v>0.26</v>
      </c>
      <c r="W463" s="200">
        <v>0.2198</v>
      </c>
      <c r="X463" s="200">
        <v>0.20169999999999999</v>
      </c>
      <c r="Y463" s="200">
        <v>0.23279163157196203</v>
      </c>
      <c r="Z463" s="201">
        <v>0.28750130000000002</v>
      </c>
      <c r="AA463" s="202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>
        <v>1</v>
      </c>
    </row>
    <row r="464" spans="1:65">
      <c r="A464" s="29"/>
      <c r="B464" s="19">
        <v>1</v>
      </c>
      <c r="C464" s="9">
        <v>2</v>
      </c>
      <c r="D464" s="23">
        <v>0.22999999999999998</v>
      </c>
      <c r="E464" s="206">
        <v>0.22999999999999998</v>
      </c>
      <c r="F464" s="23">
        <v>0.22999999999999998</v>
      </c>
      <c r="G464" s="23">
        <v>0.23909999999999998</v>
      </c>
      <c r="H464" s="23">
        <v>0.23813448424138392</v>
      </c>
      <c r="I464" s="23">
        <v>0.26</v>
      </c>
      <c r="J464" s="23">
        <v>0.22</v>
      </c>
      <c r="K464" s="23">
        <v>0.24</v>
      </c>
      <c r="L464" s="206">
        <v>0.33100000000000002</v>
      </c>
      <c r="M464" s="206">
        <v>0.36990000000000001</v>
      </c>
      <c r="N464" s="23">
        <v>0.22999999999999998</v>
      </c>
      <c r="O464" s="23">
        <v>0.24</v>
      </c>
      <c r="P464" s="23">
        <v>0.22</v>
      </c>
      <c r="Q464" s="23">
        <v>0.27</v>
      </c>
      <c r="R464" s="23">
        <v>0.24</v>
      </c>
      <c r="S464" s="23">
        <v>0.245</v>
      </c>
      <c r="T464" s="23">
        <v>0.248</v>
      </c>
      <c r="U464" s="23">
        <v>0.24</v>
      </c>
      <c r="V464" s="23">
        <v>0.26</v>
      </c>
      <c r="W464" s="23">
        <v>0.20349999999999999</v>
      </c>
      <c r="X464" s="23">
        <v>0.1943</v>
      </c>
      <c r="Y464" s="23">
        <v>0.21654603000751593</v>
      </c>
      <c r="Z464" s="206">
        <v>0.28940179999999999</v>
      </c>
      <c r="AA464" s="202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 t="e">
        <v>#N/A</v>
      </c>
    </row>
    <row r="465" spans="1:65">
      <c r="A465" s="29"/>
      <c r="B465" s="19">
        <v>1</v>
      </c>
      <c r="C465" s="9">
        <v>3</v>
      </c>
      <c r="D465" s="23">
        <v>0.24</v>
      </c>
      <c r="E465" s="206">
        <v>0.37</v>
      </c>
      <c r="F465" s="23">
        <v>0.22999999999999998</v>
      </c>
      <c r="G465" s="23">
        <v>0.24199999999999999</v>
      </c>
      <c r="H465" s="23">
        <v>0.23915315739155432</v>
      </c>
      <c r="I465" s="23">
        <v>0.26</v>
      </c>
      <c r="J465" s="23">
        <v>0.22</v>
      </c>
      <c r="K465" s="23">
        <v>0.22999999999999998</v>
      </c>
      <c r="L465" s="206">
        <v>0.317</v>
      </c>
      <c r="M465" s="206">
        <v>0.37159999999999999</v>
      </c>
      <c r="N465" s="23">
        <v>0.22</v>
      </c>
      <c r="O465" s="23">
        <v>0.22999999999999998</v>
      </c>
      <c r="P465" s="23">
        <v>0.22999999999999998</v>
      </c>
      <c r="Q465" s="23">
        <v>0.25</v>
      </c>
      <c r="R465" s="23">
        <v>0.24</v>
      </c>
      <c r="S465" s="23">
        <v>0.22599999999999998</v>
      </c>
      <c r="T465" s="23">
        <v>0.22999999999999998</v>
      </c>
      <c r="U465" s="23">
        <v>0.24</v>
      </c>
      <c r="V465" s="23">
        <v>0.25</v>
      </c>
      <c r="W465" s="23">
        <v>0.2059</v>
      </c>
      <c r="X465" s="23">
        <v>0.19919999999999999</v>
      </c>
      <c r="Y465" s="23">
        <v>0.23450550973216172</v>
      </c>
      <c r="Z465" s="206">
        <v>0.28887489999999999</v>
      </c>
      <c r="AA465" s="202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4">
        <v>16</v>
      </c>
    </row>
    <row r="466" spans="1:65">
      <c r="A466" s="29"/>
      <c r="B466" s="19">
        <v>1</v>
      </c>
      <c r="C466" s="9">
        <v>4</v>
      </c>
      <c r="D466" s="23">
        <v>0.24</v>
      </c>
      <c r="E466" s="206">
        <v>0.34</v>
      </c>
      <c r="F466" s="23">
        <v>0.22999999999999998</v>
      </c>
      <c r="G466" s="23">
        <v>0.23619999999999999</v>
      </c>
      <c r="H466" s="23">
        <v>0.24107746274603759</v>
      </c>
      <c r="I466" s="23">
        <v>0.28000000000000003</v>
      </c>
      <c r="J466" s="23">
        <v>0.22</v>
      </c>
      <c r="K466" s="23">
        <v>0.24</v>
      </c>
      <c r="L466" s="206">
        <v>0.32800000000000001</v>
      </c>
      <c r="M466" s="206">
        <v>0.3569</v>
      </c>
      <c r="N466" s="23">
        <v>0.22</v>
      </c>
      <c r="O466" s="23">
        <v>0.28000000000000003</v>
      </c>
      <c r="P466" s="23">
        <v>0.22</v>
      </c>
      <c r="Q466" s="23">
        <v>0.25</v>
      </c>
      <c r="R466" s="23">
        <v>0.22999999999999998</v>
      </c>
      <c r="S466" s="23">
        <v>0.22500000000000003</v>
      </c>
      <c r="T466" s="23">
        <v>0.22999999999999998</v>
      </c>
      <c r="U466" s="23">
        <v>0.25</v>
      </c>
      <c r="V466" s="23">
        <v>0.26</v>
      </c>
      <c r="W466" s="23">
        <v>0.19950000000000001</v>
      </c>
      <c r="X466" s="23">
        <v>0.2026</v>
      </c>
      <c r="Y466" s="23">
        <v>0.23963046525859311</v>
      </c>
      <c r="Z466" s="206">
        <v>0.28909229999999997</v>
      </c>
      <c r="AA466" s="202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204">
        <v>0.23532044989300335</v>
      </c>
    </row>
    <row r="467" spans="1:65">
      <c r="A467" s="29"/>
      <c r="B467" s="19">
        <v>1</v>
      </c>
      <c r="C467" s="9">
        <v>5</v>
      </c>
      <c r="D467" s="23">
        <v>0.24</v>
      </c>
      <c r="E467" s="206">
        <v>0.24</v>
      </c>
      <c r="F467" s="23">
        <v>0.22999999999999998</v>
      </c>
      <c r="G467" s="23">
        <v>0.23849999999999999</v>
      </c>
      <c r="H467" s="23">
        <v>0.23637547584159638</v>
      </c>
      <c r="I467" s="23">
        <v>0.26</v>
      </c>
      <c r="J467" s="207">
        <v>0.25</v>
      </c>
      <c r="K467" s="23">
        <v>0.24</v>
      </c>
      <c r="L467" s="206">
        <v>0.32500000000000001</v>
      </c>
      <c r="M467" s="206">
        <v>0.37869999999999998</v>
      </c>
      <c r="N467" s="23">
        <v>0.22</v>
      </c>
      <c r="O467" s="23">
        <v>0.25</v>
      </c>
      <c r="P467" s="23">
        <v>0.22</v>
      </c>
      <c r="Q467" s="23">
        <v>0.26</v>
      </c>
      <c r="R467" s="23">
        <v>0.22999999999999998</v>
      </c>
      <c r="S467" s="23">
        <v>0.23100000000000001</v>
      </c>
      <c r="T467" s="23">
        <v>0.24</v>
      </c>
      <c r="U467" s="23">
        <v>0.24</v>
      </c>
      <c r="V467" s="23">
        <v>0.25</v>
      </c>
      <c r="W467" s="23">
        <v>0.19970000000000002</v>
      </c>
      <c r="X467" s="23">
        <v>0.20169999999999999</v>
      </c>
      <c r="Y467" s="23">
        <v>0.23041530317179981</v>
      </c>
      <c r="Z467" s="206">
        <v>0.28530920000000004</v>
      </c>
      <c r="AA467" s="202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204">
        <v>99</v>
      </c>
    </row>
    <row r="468" spans="1:65">
      <c r="A468" s="29"/>
      <c r="B468" s="19">
        <v>1</v>
      </c>
      <c r="C468" s="9">
        <v>6</v>
      </c>
      <c r="D468" s="23">
        <v>0.24</v>
      </c>
      <c r="E468" s="206">
        <v>0.37</v>
      </c>
      <c r="F468" s="23">
        <v>0.22999999999999998</v>
      </c>
      <c r="G468" s="23">
        <v>0.2389</v>
      </c>
      <c r="H468" s="23">
        <v>0.24042838289567442</v>
      </c>
      <c r="I468" s="23">
        <v>0.27</v>
      </c>
      <c r="J468" s="23">
        <v>0.22999999999999998</v>
      </c>
      <c r="K468" s="23">
        <v>0.24</v>
      </c>
      <c r="L468" s="206">
        <v>0.32</v>
      </c>
      <c r="M468" s="206">
        <v>0.36930000000000002</v>
      </c>
      <c r="N468" s="23">
        <v>0.22999999999999998</v>
      </c>
      <c r="O468" s="23">
        <v>0.25</v>
      </c>
      <c r="P468" s="23">
        <v>0.22999999999999998</v>
      </c>
      <c r="Q468" s="23">
        <v>0.27</v>
      </c>
      <c r="R468" s="23">
        <v>0.22999999999999998</v>
      </c>
      <c r="S468" s="207">
        <v>6.4000000000000001E-2</v>
      </c>
      <c r="T468" s="207">
        <v>0.18099999999999999</v>
      </c>
      <c r="U468" s="23">
        <v>0.24</v>
      </c>
      <c r="V468" s="23">
        <v>0.26</v>
      </c>
      <c r="W468" s="23">
        <v>0.21060000000000001</v>
      </c>
      <c r="X468" s="23">
        <v>0.19339999999999999</v>
      </c>
      <c r="Y468" s="23">
        <v>0.21193481201371042</v>
      </c>
      <c r="Z468" s="206">
        <v>0.29208580000000001</v>
      </c>
      <c r="AA468" s="202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20" t="s">
        <v>273</v>
      </c>
      <c r="C469" s="12"/>
      <c r="D469" s="208">
        <v>0.23833333333333331</v>
      </c>
      <c r="E469" s="208">
        <v>0.3133333333333333</v>
      </c>
      <c r="F469" s="208">
        <v>0.22999999999999998</v>
      </c>
      <c r="G469" s="208">
        <v>0.23913333333333334</v>
      </c>
      <c r="H469" s="208">
        <v>0.23973007055201986</v>
      </c>
      <c r="I469" s="208">
        <v>0.26500000000000001</v>
      </c>
      <c r="J469" s="208">
        <v>0.22666666666666666</v>
      </c>
      <c r="K469" s="208">
        <v>0.23833333333333331</v>
      </c>
      <c r="L469" s="208">
        <v>0.32316666666666666</v>
      </c>
      <c r="M469" s="208">
        <v>0.36846666666666666</v>
      </c>
      <c r="N469" s="208">
        <v>0.2233333333333333</v>
      </c>
      <c r="O469" s="208">
        <v>0.25</v>
      </c>
      <c r="P469" s="208">
        <v>0.22499999999999998</v>
      </c>
      <c r="Q469" s="208">
        <v>0.26333333333333336</v>
      </c>
      <c r="R469" s="208">
        <v>0.23499999999999999</v>
      </c>
      <c r="S469" s="208">
        <v>0.20650000000000002</v>
      </c>
      <c r="T469" s="208">
        <v>0.22650000000000001</v>
      </c>
      <c r="U469" s="208">
        <v>0.24166666666666667</v>
      </c>
      <c r="V469" s="208">
        <v>0.25666666666666665</v>
      </c>
      <c r="W469" s="208">
        <v>0.20649999999999999</v>
      </c>
      <c r="X469" s="208">
        <v>0.19881666666666664</v>
      </c>
      <c r="Y469" s="208">
        <v>0.2276372919592905</v>
      </c>
      <c r="Z469" s="208">
        <v>0.28871088333333328</v>
      </c>
      <c r="AA469" s="202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56"/>
    </row>
    <row r="470" spans="1:65">
      <c r="A470" s="29"/>
      <c r="B470" s="3" t="s">
        <v>274</v>
      </c>
      <c r="C470" s="28"/>
      <c r="D470" s="23">
        <v>0.24</v>
      </c>
      <c r="E470" s="23">
        <v>0.33500000000000002</v>
      </c>
      <c r="F470" s="23">
        <v>0.22999999999999998</v>
      </c>
      <c r="G470" s="23">
        <v>0.23899999999999999</v>
      </c>
      <c r="H470" s="23">
        <v>0.23979077014361438</v>
      </c>
      <c r="I470" s="23">
        <v>0.26</v>
      </c>
      <c r="J470" s="23">
        <v>0.22</v>
      </c>
      <c r="K470" s="23">
        <v>0.24</v>
      </c>
      <c r="L470" s="23">
        <v>0.32250000000000001</v>
      </c>
      <c r="M470" s="23">
        <v>0.36960000000000004</v>
      </c>
      <c r="N470" s="23">
        <v>0.22</v>
      </c>
      <c r="O470" s="23">
        <v>0.25</v>
      </c>
      <c r="P470" s="23">
        <v>0.22499999999999998</v>
      </c>
      <c r="Q470" s="23">
        <v>0.26500000000000001</v>
      </c>
      <c r="R470" s="23">
        <v>0.23499999999999999</v>
      </c>
      <c r="S470" s="23">
        <v>0.22849999999999998</v>
      </c>
      <c r="T470" s="23">
        <v>0.22999999999999998</v>
      </c>
      <c r="U470" s="23">
        <v>0.24</v>
      </c>
      <c r="V470" s="23">
        <v>0.26</v>
      </c>
      <c r="W470" s="23">
        <v>0.20469999999999999</v>
      </c>
      <c r="X470" s="23">
        <v>0.20044999999999999</v>
      </c>
      <c r="Y470" s="23">
        <v>0.23160346737188092</v>
      </c>
      <c r="Z470" s="23">
        <v>0.28898360000000001</v>
      </c>
      <c r="AA470" s="202"/>
      <c r="AB470" s="203"/>
      <c r="AC470" s="203"/>
      <c r="AD470" s="203"/>
      <c r="AE470" s="203"/>
      <c r="AF470" s="203"/>
      <c r="AG470" s="203"/>
      <c r="AH470" s="203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F470" s="203"/>
      <c r="BG470" s="203"/>
      <c r="BH470" s="203"/>
      <c r="BI470" s="203"/>
      <c r="BJ470" s="203"/>
      <c r="BK470" s="203"/>
      <c r="BL470" s="203"/>
      <c r="BM470" s="56"/>
    </row>
    <row r="471" spans="1:65">
      <c r="A471" s="29"/>
      <c r="B471" s="3" t="s">
        <v>275</v>
      </c>
      <c r="C471" s="28"/>
      <c r="D471" s="23">
        <v>4.0824829046386341E-3</v>
      </c>
      <c r="E471" s="23">
        <v>6.2822501276745393E-2</v>
      </c>
      <c r="F471" s="23">
        <v>0</v>
      </c>
      <c r="G471" s="23">
        <v>1.9085771314428614E-3</v>
      </c>
      <c r="H471" s="23">
        <v>2.3897786444243571E-3</v>
      </c>
      <c r="I471" s="23">
        <v>8.3666002653407633E-3</v>
      </c>
      <c r="J471" s="23">
        <v>1.2110601416389965E-2</v>
      </c>
      <c r="K471" s="23">
        <v>4.0824829046386341E-3</v>
      </c>
      <c r="L471" s="23">
        <v>5.7067211835402226E-3</v>
      </c>
      <c r="M471" s="23">
        <v>7.3159187165158287E-3</v>
      </c>
      <c r="N471" s="23">
        <v>5.163977794943213E-3</v>
      </c>
      <c r="O471" s="23">
        <v>1.6733200530681523E-2</v>
      </c>
      <c r="P471" s="23">
        <v>5.4772255750516509E-3</v>
      </c>
      <c r="Q471" s="23">
        <v>1.2110601416389978E-2</v>
      </c>
      <c r="R471" s="23">
        <v>5.4772255750516656E-3</v>
      </c>
      <c r="S471" s="23">
        <v>7.047481819770797E-2</v>
      </c>
      <c r="T471" s="23">
        <v>2.3458473948660855E-2</v>
      </c>
      <c r="U471" s="23">
        <v>4.0824829046386341E-3</v>
      </c>
      <c r="V471" s="23">
        <v>5.1639777949432277E-3</v>
      </c>
      <c r="W471" s="23">
        <v>7.7239886069310031E-3</v>
      </c>
      <c r="X471" s="23">
        <v>4.0206550046810374E-3</v>
      </c>
      <c r="Y471" s="23">
        <v>1.0907585914642141E-2</v>
      </c>
      <c r="Z471" s="23">
        <v>2.2393905344237314E-3</v>
      </c>
      <c r="AA471" s="202"/>
      <c r="AB471" s="203"/>
      <c r="AC471" s="203"/>
      <c r="AD471" s="203"/>
      <c r="AE471" s="203"/>
      <c r="AF471" s="203"/>
      <c r="AG471" s="203"/>
      <c r="AH471" s="203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56"/>
    </row>
    <row r="472" spans="1:65">
      <c r="A472" s="29"/>
      <c r="B472" s="3" t="s">
        <v>86</v>
      </c>
      <c r="C472" s="28"/>
      <c r="D472" s="13">
        <v>1.7129298900581683E-2</v>
      </c>
      <c r="E472" s="13">
        <v>0.20049734450025128</v>
      </c>
      <c r="F472" s="13">
        <v>0</v>
      </c>
      <c r="G472" s="13">
        <v>7.9812258075391464E-3</v>
      </c>
      <c r="H472" s="13">
        <v>9.9686227886283917E-3</v>
      </c>
      <c r="I472" s="13">
        <v>3.1572076472984011E-2</v>
      </c>
      <c r="J472" s="13">
        <v>5.3429123895838079E-2</v>
      </c>
      <c r="K472" s="13">
        <v>1.7129298900581683E-2</v>
      </c>
      <c r="L472" s="13">
        <v>1.7658755596308064E-2</v>
      </c>
      <c r="M472" s="13">
        <v>1.9855035416634238E-2</v>
      </c>
      <c r="N472" s="13">
        <v>2.312228863407409E-2</v>
      </c>
      <c r="O472" s="13">
        <v>6.6932802122726093E-2</v>
      </c>
      <c r="P472" s="13">
        <v>2.4343224778007339E-2</v>
      </c>
      <c r="Q472" s="13">
        <v>4.5989625631860674E-2</v>
      </c>
      <c r="R472" s="13">
        <v>2.3307342872560279E-2</v>
      </c>
      <c r="S472" s="13">
        <v>0.3412824125796996</v>
      </c>
      <c r="T472" s="13">
        <v>0.1035694214068912</v>
      </c>
      <c r="U472" s="13">
        <v>1.689303270884952E-2</v>
      </c>
      <c r="V472" s="13">
        <v>2.0119394006272318E-2</v>
      </c>
      <c r="W472" s="13">
        <v>3.7404303181263941E-2</v>
      </c>
      <c r="X472" s="13">
        <v>2.0222927343521022E-2</v>
      </c>
      <c r="Y472" s="13">
        <v>4.7916515878219101E-2</v>
      </c>
      <c r="Z472" s="13">
        <v>7.7565158215328741E-3</v>
      </c>
      <c r="AA472" s="151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276</v>
      </c>
      <c r="C473" s="28"/>
      <c r="D473" s="13">
        <v>1.2803321775476162E-2</v>
      </c>
      <c r="E473" s="13">
        <v>0.33151765380272402</v>
      </c>
      <c r="F473" s="13">
        <v>-2.2609381783106786E-2</v>
      </c>
      <c r="G473" s="13">
        <v>1.6202941317100317E-2</v>
      </c>
      <c r="H473" s="13">
        <v>1.8738790704426744E-2</v>
      </c>
      <c r="I473" s="13">
        <v>0.12612397316294222</v>
      </c>
      <c r="J473" s="13">
        <v>-3.6774463206539987E-2</v>
      </c>
      <c r="K473" s="13">
        <v>1.2803321775476162E-2</v>
      </c>
      <c r="L473" s="13">
        <v>0.37330464400185215</v>
      </c>
      <c r="M473" s="13">
        <v>0.56580810054630981</v>
      </c>
      <c r="N473" s="13">
        <v>-5.0939544629973299E-2</v>
      </c>
      <c r="O473" s="13">
        <v>6.2381106757492644E-2</v>
      </c>
      <c r="P473" s="13">
        <v>-4.3857003918256643E-2</v>
      </c>
      <c r="Q473" s="13">
        <v>0.11904143245122567</v>
      </c>
      <c r="R473" s="13">
        <v>-1.3617596479569283E-3</v>
      </c>
      <c r="S473" s="13">
        <v>-0.122473205818311</v>
      </c>
      <c r="T473" s="13">
        <v>-3.7482717277711575E-2</v>
      </c>
      <c r="U473" s="13">
        <v>2.6968403198909696E-2</v>
      </c>
      <c r="V473" s="13">
        <v>9.0711269604359046E-2</v>
      </c>
      <c r="W473" s="13">
        <v>-0.12247320581831111</v>
      </c>
      <c r="X473" s="13">
        <v>-0.15512371849932471</v>
      </c>
      <c r="Y473" s="13">
        <v>-3.2649767316041856E-2</v>
      </c>
      <c r="Z473" s="13">
        <v>0.22688395107439985</v>
      </c>
      <c r="AA473" s="151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277</v>
      </c>
      <c r="C474" s="46"/>
      <c r="D474" s="44">
        <v>0</v>
      </c>
      <c r="E474" s="44">
        <v>3.79</v>
      </c>
      <c r="F474" s="44">
        <v>0.42</v>
      </c>
      <c r="G474" s="44">
        <v>0.04</v>
      </c>
      <c r="H474" s="44">
        <v>7.0000000000000007E-2</v>
      </c>
      <c r="I474" s="44">
        <v>1.35</v>
      </c>
      <c r="J474" s="44">
        <v>0.59</v>
      </c>
      <c r="K474" s="44">
        <v>0</v>
      </c>
      <c r="L474" s="44">
        <v>4.29</v>
      </c>
      <c r="M474" s="44">
        <v>6.58</v>
      </c>
      <c r="N474" s="44">
        <v>0.76</v>
      </c>
      <c r="O474" s="44">
        <v>0.59</v>
      </c>
      <c r="P474" s="44">
        <v>0.67</v>
      </c>
      <c r="Q474" s="44">
        <v>1.26</v>
      </c>
      <c r="R474" s="44">
        <v>0.17</v>
      </c>
      <c r="S474" s="44">
        <v>1.61</v>
      </c>
      <c r="T474" s="44">
        <v>0.6</v>
      </c>
      <c r="U474" s="44">
        <v>0.17</v>
      </c>
      <c r="V474" s="44">
        <v>0.93</v>
      </c>
      <c r="W474" s="44">
        <v>1.61</v>
      </c>
      <c r="X474" s="44">
        <v>2</v>
      </c>
      <c r="Y474" s="44">
        <v>0.54</v>
      </c>
      <c r="Z474" s="44">
        <v>2.5499999999999998</v>
      </c>
      <c r="AA474" s="151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5"/>
    </row>
    <row r="476" spans="1:65" ht="15">
      <c r="B476" s="8" t="s">
        <v>558</v>
      </c>
      <c r="BM476" s="27" t="s">
        <v>66</v>
      </c>
    </row>
    <row r="477" spans="1:65" ht="15">
      <c r="A477" s="24" t="s">
        <v>17</v>
      </c>
      <c r="B477" s="18" t="s">
        <v>110</v>
      </c>
      <c r="C477" s="15" t="s">
        <v>111</v>
      </c>
      <c r="D477" s="16" t="s">
        <v>236</v>
      </c>
      <c r="E477" s="17" t="s">
        <v>236</v>
      </c>
      <c r="F477" s="17" t="s">
        <v>236</v>
      </c>
      <c r="G477" s="17" t="s">
        <v>236</v>
      </c>
      <c r="H477" s="17" t="s">
        <v>236</v>
      </c>
      <c r="I477" s="17" t="s">
        <v>236</v>
      </c>
      <c r="J477" s="17" t="s">
        <v>236</v>
      </c>
      <c r="K477" s="17" t="s">
        <v>236</v>
      </c>
      <c r="L477" s="17" t="s">
        <v>236</v>
      </c>
      <c r="M477" s="17" t="s">
        <v>236</v>
      </c>
      <c r="N477" s="17" t="s">
        <v>236</v>
      </c>
      <c r="O477" s="17" t="s">
        <v>236</v>
      </c>
      <c r="P477" s="17" t="s">
        <v>236</v>
      </c>
      <c r="Q477" s="17" t="s">
        <v>236</v>
      </c>
      <c r="R477" s="17" t="s">
        <v>236</v>
      </c>
      <c r="S477" s="17" t="s">
        <v>236</v>
      </c>
      <c r="T477" s="17" t="s">
        <v>236</v>
      </c>
      <c r="U477" s="17" t="s">
        <v>236</v>
      </c>
      <c r="V477" s="17" t="s">
        <v>236</v>
      </c>
      <c r="W477" s="17" t="s">
        <v>236</v>
      </c>
      <c r="X477" s="17" t="s">
        <v>236</v>
      </c>
      <c r="Y477" s="17" t="s">
        <v>236</v>
      </c>
      <c r="Z477" s="17" t="s">
        <v>236</v>
      </c>
      <c r="AA477" s="17" t="s">
        <v>236</v>
      </c>
      <c r="AB477" s="17" t="s">
        <v>236</v>
      </c>
      <c r="AC477" s="151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237</v>
      </c>
      <c r="C478" s="9" t="s">
        <v>237</v>
      </c>
      <c r="D478" s="149" t="s">
        <v>239</v>
      </c>
      <c r="E478" s="150" t="s">
        <v>241</v>
      </c>
      <c r="F478" s="150" t="s">
        <v>242</v>
      </c>
      <c r="G478" s="150" t="s">
        <v>243</v>
      </c>
      <c r="H478" s="150" t="s">
        <v>244</v>
      </c>
      <c r="I478" s="150" t="s">
        <v>245</v>
      </c>
      <c r="J478" s="150" t="s">
        <v>246</v>
      </c>
      <c r="K478" s="150" t="s">
        <v>247</v>
      </c>
      <c r="L478" s="150" t="s">
        <v>248</v>
      </c>
      <c r="M478" s="150" t="s">
        <v>249</v>
      </c>
      <c r="N478" s="150" t="s">
        <v>250</v>
      </c>
      <c r="O478" s="150" t="s">
        <v>251</v>
      </c>
      <c r="P478" s="150" t="s">
        <v>252</v>
      </c>
      <c r="Q478" s="150" t="s">
        <v>253</v>
      </c>
      <c r="R478" s="150" t="s">
        <v>254</v>
      </c>
      <c r="S478" s="150" t="s">
        <v>255</v>
      </c>
      <c r="T478" s="150" t="s">
        <v>257</v>
      </c>
      <c r="U478" s="150" t="s">
        <v>258</v>
      </c>
      <c r="V478" s="150" t="s">
        <v>259</v>
      </c>
      <c r="W478" s="150" t="s">
        <v>260</v>
      </c>
      <c r="X478" s="150" t="s">
        <v>261</v>
      </c>
      <c r="Y478" s="150" t="s">
        <v>263</v>
      </c>
      <c r="Z478" s="150" t="s">
        <v>264</v>
      </c>
      <c r="AA478" s="150" t="s">
        <v>265</v>
      </c>
      <c r="AB478" s="150" t="s">
        <v>266</v>
      </c>
      <c r="AC478" s="151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280</v>
      </c>
      <c r="E479" s="11" t="s">
        <v>280</v>
      </c>
      <c r="F479" s="11" t="s">
        <v>280</v>
      </c>
      <c r="G479" s="11" t="s">
        <v>280</v>
      </c>
      <c r="H479" s="11" t="s">
        <v>280</v>
      </c>
      <c r="I479" s="11" t="s">
        <v>305</v>
      </c>
      <c r="J479" s="11" t="s">
        <v>280</v>
      </c>
      <c r="K479" s="11" t="s">
        <v>280</v>
      </c>
      <c r="L479" s="11" t="s">
        <v>305</v>
      </c>
      <c r="M479" s="11" t="s">
        <v>305</v>
      </c>
      <c r="N479" s="11" t="s">
        <v>280</v>
      </c>
      <c r="O479" s="11" t="s">
        <v>280</v>
      </c>
      <c r="P479" s="11" t="s">
        <v>280</v>
      </c>
      <c r="Q479" s="11" t="s">
        <v>280</v>
      </c>
      <c r="R479" s="11" t="s">
        <v>280</v>
      </c>
      <c r="S479" s="11" t="s">
        <v>280</v>
      </c>
      <c r="T479" s="11" t="s">
        <v>280</v>
      </c>
      <c r="U479" s="11" t="s">
        <v>280</v>
      </c>
      <c r="V479" s="11" t="s">
        <v>281</v>
      </c>
      <c r="W479" s="11" t="s">
        <v>280</v>
      </c>
      <c r="X479" s="11" t="s">
        <v>280</v>
      </c>
      <c r="Y479" s="11" t="s">
        <v>281</v>
      </c>
      <c r="Z479" s="11" t="s">
        <v>305</v>
      </c>
      <c r="AA479" s="11" t="s">
        <v>281</v>
      </c>
      <c r="AB479" s="11" t="s">
        <v>280</v>
      </c>
      <c r="AC479" s="151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 t="s">
        <v>306</v>
      </c>
      <c r="E480" s="25" t="s">
        <v>306</v>
      </c>
      <c r="F480" s="25" t="s">
        <v>272</v>
      </c>
      <c r="G480" s="25" t="s">
        <v>307</v>
      </c>
      <c r="H480" s="25" t="s">
        <v>308</v>
      </c>
      <c r="I480" s="25" t="s">
        <v>306</v>
      </c>
      <c r="J480" s="25" t="s">
        <v>306</v>
      </c>
      <c r="K480" s="25" t="s">
        <v>309</v>
      </c>
      <c r="L480" s="25" t="s">
        <v>308</v>
      </c>
      <c r="M480" s="25" t="s">
        <v>307</v>
      </c>
      <c r="N480" s="25" t="s">
        <v>307</v>
      </c>
      <c r="O480" s="25" t="s">
        <v>306</v>
      </c>
      <c r="P480" s="25" t="s">
        <v>306</v>
      </c>
      <c r="Q480" s="25" t="s">
        <v>306</v>
      </c>
      <c r="R480" s="25" t="s">
        <v>306</v>
      </c>
      <c r="S480" s="25" t="s">
        <v>306</v>
      </c>
      <c r="T480" s="25" t="s">
        <v>310</v>
      </c>
      <c r="U480" s="25" t="s">
        <v>306</v>
      </c>
      <c r="V480" s="25" t="s">
        <v>307</v>
      </c>
      <c r="W480" s="25" t="s">
        <v>308</v>
      </c>
      <c r="X480" s="25" t="s">
        <v>306</v>
      </c>
      <c r="Y480" s="25" t="s">
        <v>306</v>
      </c>
      <c r="Z480" s="25" t="s">
        <v>307</v>
      </c>
      <c r="AA480" s="25" t="s">
        <v>309</v>
      </c>
      <c r="AB480" s="25" t="s">
        <v>116</v>
      </c>
      <c r="AC480" s="151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25">
        <v>34.4</v>
      </c>
      <c r="E481" s="224">
        <v>26.3</v>
      </c>
      <c r="F481" s="224">
        <v>29</v>
      </c>
      <c r="G481" s="224">
        <v>28.707000000000001</v>
      </c>
      <c r="H481" s="224">
        <v>25.063587481493148</v>
      </c>
      <c r="I481" s="224">
        <v>30.599999999999998</v>
      </c>
      <c r="J481" s="224">
        <v>26.7</v>
      </c>
      <c r="K481" s="225">
        <v>33.183</v>
      </c>
      <c r="L481" s="224">
        <v>27.3</v>
      </c>
      <c r="M481" s="224">
        <v>31.100000000000005</v>
      </c>
      <c r="N481" s="224">
        <v>31.51</v>
      </c>
      <c r="O481" s="224">
        <v>26</v>
      </c>
      <c r="P481" s="224">
        <v>27.1</v>
      </c>
      <c r="Q481" s="224">
        <v>28</v>
      </c>
      <c r="R481" s="224">
        <v>31</v>
      </c>
      <c r="S481" s="224">
        <v>28.6</v>
      </c>
      <c r="T481" s="224">
        <v>28.3</v>
      </c>
      <c r="U481" s="224">
        <v>25.1</v>
      </c>
      <c r="V481" s="224">
        <v>24.9</v>
      </c>
      <c r="W481" s="224">
        <v>28.3</v>
      </c>
      <c r="X481" s="224">
        <v>28.426300000000001</v>
      </c>
      <c r="Y481" s="225">
        <v>20</v>
      </c>
      <c r="Z481" s="224">
        <v>26.56207491045566</v>
      </c>
      <c r="AA481" s="224">
        <v>28.821999999999999</v>
      </c>
      <c r="AB481" s="224">
        <v>32.97</v>
      </c>
      <c r="AC481" s="221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6">
        <v>1</v>
      </c>
    </row>
    <row r="482" spans="1:65">
      <c r="A482" s="29"/>
      <c r="B482" s="19">
        <v>1</v>
      </c>
      <c r="C482" s="9">
        <v>2</v>
      </c>
      <c r="D482" s="227">
        <v>32.700000000000003</v>
      </c>
      <c r="E482" s="220">
        <v>26.4</v>
      </c>
      <c r="F482" s="220">
        <v>28</v>
      </c>
      <c r="G482" s="220">
        <v>28.666</v>
      </c>
      <c r="H482" s="220">
        <v>25.009662568743984</v>
      </c>
      <c r="I482" s="220">
        <v>30.3</v>
      </c>
      <c r="J482" s="220">
        <v>27.1</v>
      </c>
      <c r="K482" s="227">
        <v>33.348999999999997</v>
      </c>
      <c r="L482" s="220">
        <v>27.5</v>
      </c>
      <c r="M482" s="220">
        <v>31.5</v>
      </c>
      <c r="N482" s="220">
        <v>31.51</v>
      </c>
      <c r="O482" s="220">
        <v>28.5</v>
      </c>
      <c r="P482" s="220">
        <v>27.3</v>
      </c>
      <c r="Q482" s="220">
        <v>29</v>
      </c>
      <c r="R482" s="220">
        <v>30.1</v>
      </c>
      <c r="S482" s="220">
        <v>28.4</v>
      </c>
      <c r="T482" s="220">
        <v>28.8</v>
      </c>
      <c r="U482" s="220">
        <v>25.9</v>
      </c>
      <c r="V482" s="220">
        <v>25</v>
      </c>
      <c r="W482" s="220">
        <v>28.2</v>
      </c>
      <c r="X482" s="220">
        <v>25.953499999999998</v>
      </c>
      <c r="Y482" s="227">
        <v>20</v>
      </c>
      <c r="Z482" s="220">
        <v>26.531439413709162</v>
      </c>
      <c r="AA482" s="220">
        <v>28.562000000000001</v>
      </c>
      <c r="AB482" s="220">
        <v>31.84</v>
      </c>
      <c r="AC482" s="221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6">
        <v>25</v>
      </c>
    </row>
    <row r="483" spans="1:65">
      <c r="A483" s="29"/>
      <c r="B483" s="19">
        <v>1</v>
      </c>
      <c r="C483" s="9">
        <v>3</v>
      </c>
      <c r="D483" s="227">
        <v>33.5</v>
      </c>
      <c r="E483" s="220">
        <v>26.3</v>
      </c>
      <c r="F483" s="220">
        <v>28</v>
      </c>
      <c r="G483" s="220">
        <v>28.225000000000001</v>
      </c>
      <c r="H483" s="220">
        <v>24.748490192281757</v>
      </c>
      <c r="I483" s="220">
        <v>29.7</v>
      </c>
      <c r="J483" s="220">
        <v>26.4</v>
      </c>
      <c r="K483" s="227">
        <v>33.939</v>
      </c>
      <c r="L483" s="220">
        <v>27.2</v>
      </c>
      <c r="M483" s="220">
        <v>31.7</v>
      </c>
      <c r="N483" s="220">
        <v>31.94</v>
      </c>
      <c r="O483" s="220">
        <v>28</v>
      </c>
      <c r="P483" s="220">
        <v>27.5</v>
      </c>
      <c r="Q483" s="220">
        <v>29.1</v>
      </c>
      <c r="R483" s="220">
        <v>27.4</v>
      </c>
      <c r="S483" s="229">
        <v>29.5</v>
      </c>
      <c r="T483" s="220">
        <v>25.8</v>
      </c>
      <c r="U483" s="220">
        <v>23.8</v>
      </c>
      <c r="V483" s="220">
        <v>24.6</v>
      </c>
      <c r="W483" s="220">
        <v>26.2</v>
      </c>
      <c r="X483" s="220">
        <v>25.778199999999998</v>
      </c>
      <c r="Y483" s="227">
        <v>20</v>
      </c>
      <c r="Z483" s="220">
        <v>27.083087543578017</v>
      </c>
      <c r="AA483" s="220">
        <v>28.439</v>
      </c>
      <c r="AB483" s="220">
        <v>30.03</v>
      </c>
      <c r="AC483" s="221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6">
        <v>16</v>
      </c>
    </row>
    <row r="484" spans="1:65">
      <c r="A484" s="29"/>
      <c r="B484" s="19">
        <v>1</v>
      </c>
      <c r="C484" s="9">
        <v>4</v>
      </c>
      <c r="D484" s="227">
        <v>34.799999999999997</v>
      </c>
      <c r="E484" s="229">
        <v>25.4</v>
      </c>
      <c r="F484" s="220">
        <v>29</v>
      </c>
      <c r="G484" s="220">
        <v>28.895</v>
      </c>
      <c r="H484" s="220">
        <v>25.373467447268197</v>
      </c>
      <c r="I484" s="220">
        <v>31.6</v>
      </c>
      <c r="J484" s="220">
        <v>26.9</v>
      </c>
      <c r="K484" s="227">
        <v>33.097999999999999</v>
      </c>
      <c r="L484" s="220">
        <v>27.3</v>
      </c>
      <c r="M484" s="220">
        <v>32.1</v>
      </c>
      <c r="N484" s="229">
        <v>29.94</v>
      </c>
      <c r="O484" s="220">
        <v>25.9</v>
      </c>
      <c r="P484" s="220">
        <v>26.9</v>
      </c>
      <c r="Q484" s="220">
        <v>28.7</v>
      </c>
      <c r="R484" s="220">
        <v>27.6</v>
      </c>
      <c r="S484" s="220">
        <v>27.9</v>
      </c>
      <c r="T484" s="220">
        <v>25.9</v>
      </c>
      <c r="U484" s="220">
        <v>25.4</v>
      </c>
      <c r="V484" s="220">
        <v>25.2</v>
      </c>
      <c r="W484" s="220">
        <v>26</v>
      </c>
      <c r="X484" s="220">
        <v>24.359400000000001</v>
      </c>
      <c r="Y484" s="227">
        <v>20</v>
      </c>
      <c r="Z484" s="220">
        <v>27.135771900695573</v>
      </c>
      <c r="AA484" s="220">
        <v>28.658000000000001</v>
      </c>
      <c r="AB484" s="220">
        <v>30.850000000000005</v>
      </c>
      <c r="AC484" s="221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6">
        <v>27.900275892441584</v>
      </c>
    </row>
    <row r="485" spans="1:65">
      <c r="A485" s="29"/>
      <c r="B485" s="19">
        <v>1</v>
      </c>
      <c r="C485" s="9">
        <v>5</v>
      </c>
      <c r="D485" s="227">
        <v>34.200000000000003</v>
      </c>
      <c r="E485" s="220">
        <v>26.3</v>
      </c>
      <c r="F485" s="220">
        <v>28</v>
      </c>
      <c r="G485" s="220">
        <v>28.494</v>
      </c>
      <c r="H485" s="220">
        <v>24.76932421775998</v>
      </c>
      <c r="I485" s="220">
        <v>31.8</v>
      </c>
      <c r="J485" s="229">
        <v>30.800000000000004</v>
      </c>
      <c r="K485" s="227">
        <v>33.247999999999998</v>
      </c>
      <c r="L485" s="220">
        <v>27.3</v>
      </c>
      <c r="M485" s="220">
        <v>32.5</v>
      </c>
      <c r="N485" s="220">
        <v>31.519999999999996</v>
      </c>
      <c r="O485" s="220">
        <v>26.9</v>
      </c>
      <c r="P485" s="220">
        <v>27.3</v>
      </c>
      <c r="Q485" s="220">
        <v>28.7</v>
      </c>
      <c r="R485" s="220">
        <v>28.1</v>
      </c>
      <c r="S485" s="220">
        <v>28.4</v>
      </c>
      <c r="T485" s="220">
        <v>26.6</v>
      </c>
      <c r="U485" s="220">
        <v>25.8</v>
      </c>
      <c r="V485" s="220">
        <v>25.1</v>
      </c>
      <c r="W485" s="220">
        <v>26.2</v>
      </c>
      <c r="X485" s="220">
        <v>25.616</v>
      </c>
      <c r="Y485" s="227">
        <v>21</v>
      </c>
      <c r="Z485" s="220">
        <v>26.777282003127116</v>
      </c>
      <c r="AA485" s="220">
        <v>28.824999999999999</v>
      </c>
      <c r="AB485" s="220">
        <v>29.39</v>
      </c>
      <c r="AC485" s="221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6">
        <v>100</v>
      </c>
    </row>
    <row r="486" spans="1:65">
      <c r="A486" s="29"/>
      <c r="B486" s="19">
        <v>1</v>
      </c>
      <c r="C486" s="9">
        <v>6</v>
      </c>
      <c r="D486" s="227">
        <v>34.9</v>
      </c>
      <c r="E486" s="220">
        <v>26.4</v>
      </c>
      <c r="F486" s="220">
        <v>28</v>
      </c>
      <c r="G486" s="220">
        <v>29.032</v>
      </c>
      <c r="H486" s="220">
        <v>25.39612791822514</v>
      </c>
      <c r="I486" s="220">
        <v>30.4</v>
      </c>
      <c r="J486" s="220">
        <v>28.1</v>
      </c>
      <c r="K486" s="227">
        <v>33.277000000000001</v>
      </c>
      <c r="L486" s="220">
        <v>27.6</v>
      </c>
      <c r="M486" s="220">
        <v>31.7</v>
      </c>
      <c r="N486" s="220">
        <v>31.720000000000002</v>
      </c>
      <c r="O486" s="220">
        <v>28.6</v>
      </c>
      <c r="P486" s="220">
        <v>27.5</v>
      </c>
      <c r="Q486" s="220">
        <v>29.3</v>
      </c>
      <c r="R486" s="220">
        <v>28.8</v>
      </c>
      <c r="S486" s="220">
        <v>28.2</v>
      </c>
      <c r="T486" s="220">
        <v>26.6</v>
      </c>
      <c r="U486" s="220">
        <v>24.7</v>
      </c>
      <c r="V486" s="220">
        <v>24.3</v>
      </c>
      <c r="W486" s="220">
        <v>27.6</v>
      </c>
      <c r="X486" s="220">
        <v>29.268799999999999</v>
      </c>
      <c r="Y486" s="227">
        <v>20</v>
      </c>
      <c r="Z486" s="220">
        <v>26.817902204951064</v>
      </c>
      <c r="AA486" s="220">
        <v>28.241</v>
      </c>
      <c r="AB486" s="220">
        <v>26.8</v>
      </c>
      <c r="AC486" s="221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3"/>
    </row>
    <row r="487" spans="1:65">
      <c r="A487" s="29"/>
      <c r="B487" s="20" t="s">
        <v>273</v>
      </c>
      <c r="C487" s="12"/>
      <c r="D487" s="228">
        <v>34.083333333333329</v>
      </c>
      <c r="E487" s="228">
        <v>26.183333333333337</v>
      </c>
      <c r="F487" s="228">
        <v>28.333333333333332</v>
      </c>
      <c r="G487" s="228">
        <v>28.66983333333334</v>
      </c>
      <c r="H487" s="228">
        <v>25.060109970962035</v>
      </c>
      <c r="I487" s="228">
        <v>30.733333333333334</v>
      </c>
      <c r="J487" s="228">
        <v>27.666666666666668</v>
      </c>
      <c r="K487" s="228">
        <v>33.348999999999997</v>
      </c>
      <c r="L487" s="228">
        <v>27.366666666666664</v>
      </c>
      <c r="M487" s="228">
        <v>31.766666666666666</v>
      </c>
      <c r="N487" s="228">
        <v>31.356666666666669</v>
      </c>
      <c r="O487" s="228">
        <v>27.316666666666666</v>
      </c>
      <c r="P487" s="228">
        <v>27.266666666666669</v>
      </c>
      <c r="Q487" s="228">
        <v>28.8</v>
      </c>
      <c r="R487" s="228">
        <v>28.833333333333332</v>
      </c>
      <c r="S487" s="228">
        <v>28.5</v>
      </c>
      <c r="T487" s="228">
        <v>27</v>
      </c>
      <c r="U487" s="228">
        <v>25.116666666666664</v>
      </c>
      <c r="V487" s="228">
        <v>24.850000000000005</v>
      </c>
      <c r="W487" s="228">
        <v>27.083333333333332</v>
      </c>
      <c r="X487" s="228">
        <v>26.567033333333331</v>
      </c>
      <c r="Y487" s="228">
        <v>20.166666666666668</v>
      </c>
      <c r="Z487" s="228">
        <v>26.817926329419432</v>
      </c>
      <c r="AA487" s="228">
        <v>28.59116666666667</v>
      </c>
      <c r="AB487" s="228">
        <v>30.313333333333336</v>
      </c>
      <c r="AC487" s="221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22"/>
      <c r="AT487" s="222"/>
      <c r="AU487" s="222"/>
      <c r="AV487" s="222"/>
      <c r="AW487" s="222"/>
      <c r="AX487" s="222"/>
      <c r="AY487" s="222"/>
      <c r="AZ487" s="222"/>
      <c r="BA487" s="222"/>
      <c r="BB487" s="222"/>
      <c r="BC487" s="222"/>
      <c r="BD487" s="222"/>
      <c r="BE487" s="222"/>
      <c r="BF487" s="222"/>
      <c r="BG487" s="222"/>
      <c r="BH487" s="222"/>
      <c r="BI487" s="222"/>
      <c r="BJ487" s="222"/>
      <c r="BK487" s="222"/>
      <c r="BL487" s="222"/>
      <c r="BM487" s="223"/>
    </row>
    <row r="488" spans="1:65">
      <c r="A488" s="29"/>
      <c r="B488" s="3" t="s">
        <v>274</v>
      </c>
      <c r="C488" s="28"/>
      <c r="D488" s="220">
        <v>34.299999999999997</v>
      </c>
      <c r="E488" s="220">
        <v>26.3</v>
      </c>
      <c r="F488" s="220">
        <v>28</v>
      </c>
      <c r="G488" s="220">
        <v>28.686500000000002</v>
      </c>
      <c r="H488" s="220">
        <v>25.036625025118568</v>
      </c>
      <c r="I488" s="220">
        <v>30.5</v>
      </c>
      <c r="J488" s="220">
        <v>27</v>
      </c>
      <c r="K488" s="220">
        <v>33.262500000000003</v>
      </c>
      <c r="L488" s="220">
        <v>27.3</v>
      </c>
      <c r="M488" s="220">
        <v>31.7</v>
      </c>
      <c r="N488" s="220">
        <v>31.515000000000001</v>
      </c>
      <c r="O488" s="220">
        <v>27.45</v>
      </c>
      <c r="P488" s="220">
        <v>27.3</v>
      </c>
      <c r="Q488" s="220">
        <v>28.85</v>
      </c>
      <c r="R488" s="220">
        <v>28.450000000000003</v>
      </c>
      <c r="S488" s="220">
        <v>28.4</v>
      </c>
      <c r="T488" s="220">
        <v>26.6</v>
      </c>
      <c r="U488" s="220">
        <v>25.25</v>
      </c>
      <c r="V488" s="220">
        <v>24.95</v>
      </c>
      <c r="W488" s="220">
        <v>26.9</v>
      </c>
      <c r="X488" s="220">
        <v>25.865849999999998</v>
      </c>
      <c r="Y488" s="220">
        <v>20</v>
      </c>
      <c r="Z488" s="220">
        <v>26.79759210403909</v>
      </c>
      <c r="AA488" s="220">
        <v>28.61</v>
      </c>
      <c r="AB488" s="220">
        <v>30.440000000000005</v>
      </c>
      <c r="AC488" s="221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22"/>
      <c r="AT488" s="222"/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  <c r="BL488" s="222"/>
      <c r="BM488" s="223"/>
    </row>
    <row r="489" spans="1:65">
      <c r="A489" s="29"/>
      <c r="B489" s="3" t="s">
        <v>275</v>
      </c>
      <c r="C489" s="28"/>
      <c r="D489" s="23">
        <v>0.84241715715354692</v>
      </c>
      <c r="E489" s="23">
        <v>0.38686776379877785</v>
      </c>
      <c r="F489" s="23">
        <v>0.5163977794943222</v>
      </c>
      <c r="G489" s="23">
        <v>0.28707310334941938</v>
      </c>
      <c r="H489" s="23">
        <v>0.28118365636713444</v>
      </c>
      <c r="I489" s="23">
        <v>0.80911474258393534</v>
      </c>
      <c r="J489" s="23">
        <v>1.6403251710153917</v>
      </c>
      <c r="K489" s="23">
        <v>0.30134432133358713</v>
      </c>
      <c r="L489" s="23">
        <v>0.15055453054181661</v>
      </c>
      <c r="M489" s="23">
        <v>0.48442405665559751</v>
      </c>
      <c r="N489" s="23">
        <v>0.71455347362297983</v>
      </c>
      <c r="O489" s="23">
        <v>1.2188792666489443</v>
      </c>
      <c r="P489" s="23">
        <v>0.23380903889000271</v>
      </c>
      <c r="Q489" s="23">
        <v>0.45607017003965555</v>
      </c>
      <c r="R489" s="23">
        <v>1.4431447143882234</v>
      </c>
      <c r="S489" s="23">
        <v>0.54405882034941833</v>
      </c>
      <c r="T489" s="23">
        <v>1.2569805089976538</v>
      </c>
      <c r="U489" s="23">
        <v>0.78336879352362887</v>
      </c>
      <c r="V489" s="23">
        <v>0.33911649915626302</v>
      </c>
      <c r="W489" s="23">
        <v>1.0703581954965671</v>
      </c>
      <c r="X489" s="23">
        <v>1.8726027968222911</v>
      </c>
      <c r="Y489" s="23">
        <v>0.40824829046386302</v>
      </c>
      <c r="Z489" s="23">
        <v>0.2531888386065298</v>
      </c>
      <c r="AA489" s="23">
        <v>0.22761846732342828</v>
      </c>
      <c r="AB489" s="23">
        <v>2.1425654404630596</v>
      </c>
      <c r="AC489" s="151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2.4716395808906024E-2</v>
      </c>
      <c r="E490" s="13">
        <v>1.4775344257114366E-2</v>
      </c>
      <c r="F490" s="13">
        <v>1.8225803982152549E-2</v>
      </c>
      <c r="G490" s="13">
        <v>1.0013071928662041E-2</v>
      </c>
      <c r="H490" s="13">
        <v>1.1220368014863107E-2</v>
      </c>
      <c r="I490" s="13">
        <v>2.6326943901863405E-2</v>
      </c>
      <c r="J490" s="13">
        <v>5.928886160296596E-2</v>
      </c>
      <c r="K490" s="13">
        <v>9.0360826811474761E-3</v>
      </c>
      <c r="L490" s="13">
        <v>5.5013835764366609E-3</v>
      </c>
      <c r="M490" s="13">
        <v>1.5249445644982084E-2</v>
      </c>
      <c r="N490" s="13">
        <v>2.2787928360464966E-2</v>
      </c>
      <c r="O490" s="13">
        <v>4.4620351433152322E-2</v>
      </c>
      <c r="P490" s="13">
        <v>8.5749036267727154E-3</v>
      </c>
      <c r="Q490" s="13">
        <v>1.5835769793043596E-2</v>
      </c>
      <c r="R490" s="13">
        <v>5.0051261770689831E-2</v>
      </c>
      <c r="S490" s="13">
        <v>1.9089783170155028E-2</v>
      </c>
      <c r="T490" s="13">
        <v>4.6554833666579767E-2</v>
      </c>
      <c r="U490" s="13">
        <v>3.1189202131000491E-2</v>
      </c>
      <c r="V490" s="13">
        <v>1.3646539201459274E-2</v>
      </c>
      <c r="W490" s="13">
        <v>3.9520917987565553E-2</v>
      </c>
      <c r="X490" s="13">
        <v>7.0485958041568736E-2</v>
      </c>
      <c r="Y490" s="13">
        <v>2.0243716882505602E-2</v>
      </c>
      <c r="Z490" s="13">
        <v>9.4410296865041383E-3</v>
      </c>
      <c r="AA490" s="13">
        <v>7.9611465309248741E-3</v>
      </c>
      <c r="AB490" s="13">
        <v>7.0680628121719574E-2</v>
      </c>
      <c r="AC490" s="151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276</v>
      </c>
      <c r="C491" s="28"/>
      <c r="D491" s="13">
        <v>0.2216127705951032</v>
      </c>
      <c r="E491" s="13">
        <v>-6.1538551293443655E-2</v>
      </c>
      <c r="F491" s="13">
        <v>1.5521618587616359E-2</v>
      </c>
      <c r="G491" s="13">
        <v>2.7582431222489712E-2</v>
      </c>
      <c r="H491" s="13">
        <v>-0.10179705506958714</v>
      </c>
      <c r="I491" s="13">
        <v>0.10154227333856758</v>
      </c>
      <c r="J491" s="13">
        <v>-8.3730077320921525E-3</v>
      </c>
      <c r="K491" s="13">
        <v>0.19529283970394418</v>
      </c>
      <c r="L491" s="13">
        <v>-1.9125589575961111E-2</v>
      </c>
      <c r="M491" s="13">
        <v>0.13857894413411587</v>
      </c>
      <c r="N491" s="13">
        <v>0.1238837489474951</v>
      </c>
      <c r="O491" s="13">
        <v>-2.0917686549939196E-2</v>
      </c>
      <c r="P491" s="13">
        <v>-2.2709783523917282E-2</v>
      </c>
      <c r="Q491" s="13">
        <v>3.2247857011412639E-2</v>
      </c>
      <c r="R491" s="13">
        <v>3.3442588327397882E-2</v>
      </c>
      <c r="S491" s="13">
        <v>2.1495275167543682E-2</v>
      </c>
      <c r="T491" s="13">
        <v>-3.2267634051800775E-2</v>
      </c>
      <c r="U491" s="13">
        <v>-9.976995340497774E-2</v>
      </c>
      <c r="V491" s="13">
        <v>-0.1093278039328609</v>
      </c>
      <c r="W491" s="13">
        <v>-2.9280805761837225E-2</v>
      </c>
      <c r="X491" s="13">
        <v>-4.7785999115135591E-2</v>
      </c>
      <c r="Y491" s="13">
        <v>-0.2771875538288141</v>
      </c>
      <c r="Z491" s="13">
        <v>-3.8793507533571359E-2</v>
      </c>
      <c r="AA491" s="13">
        <v>2.4762865316763971E-2</v>
      </c>
      <c r="AB491" s="13">
        <v>8.6488658757151171E-2</v>
      </c>
      <c r="AC491" s="151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277</v>
      </c>
      <c r="C492" s="46"/>
      <c r="D492" s="44">
        <v>3.82</v>
      </c>
      <c r="E492" s="44">
        <v>0.88</v>
      </c>
      <c r="F492" s="44">
        <v>0.4</v>
      </c>
      <c r="G492" s="44">
        <v>0.6</v>
      </c>
      <c r="H492" s="44">
        <v>1.55</v>
      </c>
      <c r="I492" s="44">
        <v>1.82</v>
      </c>
      <c r="J492" s="44">
        <v>0</v>
      </c>
      <c r="K492" s="44">
        <v>3.38</v>
      </c>
      <c r="L492" s="44">
        <v>0.18</v>
      </c>
      <c r="M492" s="44">
        <v>2.44</v>
      </c>
      <c r="N492" s="44">
        <v>2.2000000000000002</v>
      </c>
      <c r="O492" s="44">
        <v>0.21</v>
      </c>
      <c r="P492" s="44">
        <v>0.24</v>
      </c>
      <c r="Q492" s="44">
        <v>0.67</v>
      </c>
      <c r="R492" s="44">
        <v>0.69</v>
      </c>
      <c r="S492" s="44">
        <v>0.5</v>
      </c>
      <c r="T492" s="44">
        <v>0.4</v>
      </c>
      <c r="U492" s="44">
        <v>1.52</v>
      </c>
      <c r="V492" s="44">
        <v>1.68</v>
      </c>
      <c r="W492" s="44">
        <v>0.35</v>
      </c>
      <c r="X492" s="44">
        <v>0.65</v>
      </c>
      <c r="Y492" s="44">
        <v>4.46</v>
      </c>
      <c r="Z492" s="44">
        <v>0.5</v>
      </c>
      <c r="AA492" s="44">
        <v>0.55000000000000004</v>
      </c>
      <c r="AB492" s="44">
        <v>1.57</v>
      </c>
      <c r="AC492" s="151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BM493" s="55"/>
    </row>
    <row r="494" spans="1:65" ht="15">
      <c r="B494" s="8" t="s">
        <v>559</v>
      </c>
      <c r="BM494" s="27" t="s">
        <v>66</v>
      </c>
    </row>
    <row r="495" spans="1:65" ht="15">
      <c r="A495" s="24" t="s">
        <v>20</v>
      </c>
      <c r="B495" s="18" t="s">
        <v>110</v>
      </c>
      <c r="C495" s="15" t="s">
        <v>111</v>
      </c>
      <c r="D495" s="16" t="s">
        <v>236</v>
      </c>
      <c r="E495" s="17" t="s">
        <v>236</v>
      </c>
      <c r="F495" s="17" t="s">
        <v>236</v>
      </c>
      <c r="G495" s="17" t="s">
        <v>236</v>
      </c>
      <c r="H495" s="17" t="s">
        <v>236</v>
      </c>
      <c r="I495" s="17" t="s">
        <v>236</v>
      </c>
      <c r="J495" s="17" t="s">
        <v>236</v>
      </c>
      <c r="K495" s="17" t="s">
        <v>236</v>
      </c>
      <c r="L495" s="17" t="s">
        <v>236</v>
      </c>
      <c r="M495" s="17" t="s">
        <v>236</v>
      </c>
      <c r="N495" s="17" t="s">
        <v>236</v>
      </c>
      <c r="O495" s="17" t="s">
        <v>236</v>
      </c>
      <c r="P495" s="17" t="s">
        <v>236</v>
      </c>
      <c r="Q495" s="17" t="s">
        <v>236</v>
      </c>
      <c r="R495" s="17" t="s">
        <v>236</v>
      </c>
      <c r="S495" s="17" t="s">
        <v>236</v>
      </c>
      <c r="T495" s="17" t="s">
        <v>236</v>
      </c>
      <c r="U495" s="17" t="s">
        <v>236</v>
      </c>
      <c r="V495" s="17" t="s">
        <v>236</v>
      </c>
      <c r="W495" s="17" t="s">
        <v>236</v>
      </c>
      <c r="X495" s="17" t="s">
        <v>236</v>
      </c>
      <c r="Y495" s="17" t="s">
        <v>236</v>
      </c>
      <c r="Z495" s="17" t="s">
        <v>236</v>
      </c>
      <c r="AA495" s="151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237</v>
      </c>
      <c r="C496" s="9" t="s">
        <v>237</v>
      </c>
      <c r="D496" s="149" t="s">
        <v>239</v>
      </c>
      <c r="E496" s="150" t="s">
        <v>241</v>
      </c>
      <c r="F496" s="150" t="s">
        <v>243</v>
      </c>
      <c r="G496" s="150" t="s">
        <v>244</v>
      </c>
      <c r="H496" s="150" t="s">
        <v>245</v>
      </c>
      <c r="I496" s="150" t="s">
        <v>246</v>
      </c>
      <c r="J496" s="150" t="s">
        <v>247</v>
      </c>
      <c r="K496" s="150" t="s">
        <v>248</v>
      </c>
      <c r="L496" s="150" t="s">
        <v>249</v>
      </c>
      <c r="M496" s="150" t="s">
        <v>250</v>
      </c>
      <c r="N496" s="150" t="s">
        <v>251</v>
      </c>
      <c r="O496" s="150" t="s">
        <v>252</v>
      </c>
      <c r="P496" s="150" t="s">
        <v>253</v>
      </c>
      <c r="Q496" s="150" t="s">
        <v>254</v>
      </c>
      <c r="R496" s="150" t="s">
        <v>255</v>
      </c>
      <c r="S496" s="150" t="s">
        <v>257</v>
      </c>
      <c r="T496" s="150" t="s">
        <v>258</v>
      </c>
      <c r="U496" s="150" t="s">
        <v>260</v>
      </c>
      <c r="V496" s="150" t="s">
        <v>261</v>
      </c>
      <c r="W496" s="150" t="s">
        <v>263</v>
      </c>
      <c r="X496" s="150" t="s">
        <v>264</v>
      </c>
      <c r="Y496" s="150" t="s">
        <v>265</v>
      </c>
      <c r="Z496" s="150" t="s">
        <v>266</v>
      </c>
      <c r="AA496" s="151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280</v>
      </c>
      <c r="E497" s="11" t="s">
        <v>280</v>
      </c>
      <c r="F497" s="11" t="s">
        <v>280</v>
      </c>
      <c r="G497" s="11" t="s">
        <v>280</v>
      </c>
      <c r="H497" s="11" t="s">
        <v>305</v>
      </c>
      <c r="I497" s="11" t="s">
        <v>280</v>
      </c>
      <c r="J497" s="11" t="s">
        <v>280</v>
      </c>
      <c r="K497" s="11" t="s">
        <v>305</v>
      </c>
      <c r="L497" s="11" t="s">
        <v>305</v>
      </c>
      <c r="M497" s="11" t="s">
        <v>280</v>
      </c>
      <c r="N497" s="11" t="s">
        <v>280</v>
      </c>
      <c r="O497" s="11" t="s">
        <v>280</v>
      </c>
      <c r="P497" s="11" t="s">
        <v>280</v>
      </c>
      <c r="Q497" s="11" t="s">
        <v>280</v>
      </c>
      <c r="R497" s="11" t="s">
        <v>280</v>
      </c>
      <c r="S497" s="11" t="s">
        <v>280</v>
      </c>
      <c r="T497" s="11" t="s">
        <v>280</v>
      </c>
      <c r="U497" s="11" t="s">
        <v>280</v>
      </c>
      <c r="V497" s="11" t="s">
        <v>281</v>
      </c>
      <c r="W497" s="11" t="s">
        <v>281</v>
      </c>
      <c r="X497" s="11" t="s">
        <v>305</v>
      </c>
      <c r="Y497" s="11" t="s">
        <v>281</v>
      </c>
      <c r="Z497" s="11" t="s">
        <v>280</v>
      </c>
      <c r="AA497" s="151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 t="s">
        <v>306</v>
      </c>
      <c r="E498" s="25" t="s">
        <v>306</v>
      </c>
      <c r="F498" s="25" t="s">
        <v>307</v>
      </c>
      <c r="G498" s="25" t="s">
        <v>308</v>
      </c>
      <c r="H498" s="25" t="s">
        <v>306</v>
      </c>
      <c r="I498" s="25" t="s">
        <v>306</v>
      </c>
      <c r="J498" s="25" t="s">
        <v>309</v>
      </c>
      <c r="K498" s="25" t="s">
        <v>308</v>
      </c>
      <c r="L498" s="25" t="s">
        <v>307</v>
      </c>
      <c r="M498" s="25" t="s">
        <v>307</v>
      </c>
      <c r="N498" s="25" t="s">
        <v>306</v>
      </c>
      <c r="O498" s="25" t="s">
        <v>306</v>
      </c>
      <c r="P498" s="25" t="s">
        <v>306</v>
      </c>
      <c r="Q498" s="25" t="s">
        <v>306</v>
      </c>
      <c r="R498" s="25" t="s">
        <v>306</v>
      </c>
      <c r="S498" s="25" t="s">
        <v>310</v>
      </c>
      <c r="T498" s="25" t="s">
        <v>306</v>
      </c>
      <c r="U498" s="25" t="s">
        <v>308</v>
      </c>
      <c r="V498" s="25" t="s">
        <v>306</v>
      </c>
      <c r="W498" s="25" t="s">
        <v>306</v>
      </c>
      <c r="X498" s="25" t="s">
        <v>307</v>
      </c>
      <c r="Y498" s="25" t="s">
        <v>309</v>
      </c>
      <c r="Z498" s="25" t="s">
        <v>116</v>
      </c>
      <c r="AA498" s="151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25">
        <v>29.4</v>
      </c>
      <c r="E499" s="224">
        <v>19.399999999999999</v>
      </c>
      <c r="F499" s="224">
        <v>18.899999999999999</v>
      </c>
      <c r="G499" s="224">
        <v>18.727488070563489</v>
      </c>
      <c r="H499" s="224">
        <v>19.899999999999999</v>
      </c>
      <c r="I499" s="224">
        <v>19.2</v>
      </c>
      <c r="J499" s="224">
        <v>19.213999999999999</v>
      </c>
      <c r="K499" s="224">
        <v>18.8</v>
      </c>
      <c r="L499" s="224">
        <v>22.8</v>
      </c>
      <c r="M499" s="224">
        <v>18.399999999999999</v>
      </c>
      <c r="N499" s="224">
        <v>19.7</v>
      </c>
      <c r="O499" s="224">
        <v>20</v>
      </c>
      <c r="P499" s="224">
        <v>19.7</v>
      </c>
      <c r="Q499" s="224">
        <v>22.8</v>
      </c>
      <c r="R499" s="224">
        <v>20.3</v>
      </c>
      <c r="S499" s="225">
        <v>23</v>
      </c>
      <c r="T499" s="224">
        <v>21.2</v>
      </c>
      <c r="U499" s="224">
        <v>17.899999999999999</v>
      </c>
      <c r="V499" s="224">
        <v>17.9087</v>
      </c>
      <c r="W499" s="225">
        <v>16</v>
      </c>
      <c r="X499" s="224">
        <v>20.398804956289837</v>
      </c>
      <c r="Y499" s="225">
        <v>24.088999999999999</v>
      </c>
      <c r="Z499" s="231">
        <v>24.7</v>
      </c>
      <c r="AA499" s="221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6">
        <v>1</v>
      </c>
    </row>
    <row r="500" spans="1:65">
      <c r="A500" s="29"/>
      <c r="B500" s="19">
        <v>1</v>
      </c>
      <c r="C500" s="9">
        <v>2</v>
      </c>
      <c r="D500" s="227">
        <v>28.3</v>
      </c>
      <c r="E500" s="220">
        <v>18.600000000000001</v>
      </c>
      <c r="F500" s="220">
        <v>19.100000000000001</v>
      </c>
      <c r="G500" s="220">
        <v>18.645855626390599</v>
      </c>
      <c r="H500" s="220">
        <v>20.399999999999999</v>
      </c>
      <c r="I500" s="220">
        <v>19.899999999999999</v>
      </c>
      <c r="J500" s="220">
        <v>19.768999999999998</v>
      </c>
      <c r="K500" s="220">
        <v>19.2</v>
      </c>
      <c r="L500" s="220">
        <v>22.2</v>
      </c>
      <c r="M500" s="220">
        <v>17.899999999999999</v>
      </c>
      <c r="N500" s="220">
        <v>19.600000000000001</v>
      </c>
      <c r="O500" s="220">
        <v>20</v>
      </c>
      <c r="P500" s="220">
        <v>19.600000000000001</v>
      </c>
      <c r="Q500" s="220">
        <v>21.8</v>
      </c>
      <c r="R500" s="220">
        <v>20.100000000000001</v>
      </c>
      <c r="S500" s="227">
        <v>24.3</v>
      </c>
      <c r="T500" s="220">
        <v>22.5</v>
      </c>
      <c r="U500" s="220">
        <v>18.399999999999999</v>
      </c>
      <c r="V500" s="220">
        <v>19.562999999999999</v>
      </c>
      <c r="W500" s="227">
        <v>15</v>
      </c>
      <c r="X500" s="220">
        <v>19.665941121000994</v>
      </c>
      <c r="Y500" s="227">
        <v>23.773</v>
      </c>
      <c r="Z500" s="220">
        <v>22.3</v>
      </c>
      <c r="AA500" s="221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6">
        <v>45</v>
      </c>
    </row>
    <row r="501" spans="1:65">
      <c r="A501" s="29"/>
      <c r="B501" s="19">
        <v>1</v>
      </c>
      <c r="C501" s="9">
        <v>3</v>
      </c>
      <c r="D501" s="227">
        <v>29.9</v>
      </c>
      <c r="E501" s="220">
        <v>19.7</v>
      </c>
      <c r="F501" s="220">
        <v>19</v>
      </c>
      <c r="G501" s="220">
        <v>19.18020802863126</v>
      </c>
      <c r="H501" s="220">
        <v>19.2</v>
      </c>
      <c r="I501" s="220">
        <v>19.7</v>
      </c>
      <c r="J501" s="220">
        <v>19.788</v>
      </c>
      <c r="K501" s="220">
        <v>19.5</v>
      </c>
      <c r="L501" s="220">
        <v>22.4</v>
      </c>
      <c r="M501" s="220">
        <v>18.5</v>
      </c>
      <c r="N501" s="220">
        <v>19.399999999999999</v>
      </c>
      <c r="O501" s="220">
        <v>19.899999999999999</v>
      </c>
      <c r="P501" s="220">
        <v>19.5</v>
      </c>
      <c r="Q501" s="220">
        <v>21.3</v>
      </c>
      <c r="R501" s="220">
        <v>20.399999999999999</v>
      </c>
      <c r="S501" s="227">
        <v>22.1</v>
      </c>
      <c r="T501" s="220">
        <v>22.2</v>
      </c>
      <c r="U501" s="220">
        <v>17.899999999999999</v>
      </c>
      <c r="V501" s="220">
        <v>20.247399999999999</v>
      </c>
      <c r="W501" s="227">
        <v>15</v>
      </c>
      <c r="X501" s="220">
        <v>19.917475254585636</v>
      </c>
      <c r="Y501" s="227">
        <v>23.716000000000001</v>
      </c>
      <c r="Z501" s="220">
        <v>20.7</v>
      </c>
      <c r="AA501" s="221"/>
      <c r="AB501" s="222"/>
      <c r="AC501" s="222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6">
        <v>16</v>
      </c>
    </row>
    <row r="502" spans="1:65">
      <c r="A502" s="29"/>
      <c r="B502" s="19">
        <v>1</v>
      </c>
      <c r="C502" s="9">
        <v>4</v>
      </c>
      <c r="D502" s="227">
        <v>30.5</v>
      </c>
      <c r="E502" s="220">
        <v>18.7</v>
      </c>
      <c r="F502" s="220">
        <v>18.5</v>
      </c>
      <c r="G502" s="220">
        <v>19.380732450041641</v>
      </c>
      <c r="H502" s="220">
        <v>21</v>
      </c>
      <c r="I502" s="220">
        <v>19</v>
      </c>
      <c r="J502" s="220">
        <v>19.734000000000002</v>
      </c>
      <c r="K502" s="220">
        <v>19.399999999999999</v>
      </c>
      <c r="L502" s="220">
        <v>22.1</v>
      </c>
      <c r="M502" s="220">
        <v>18.399999999999999</v>
      </c>
      <c r="N502" s="220">
        <v>19.600000000000001</v>
      </c>
      <c r="O502" s="220">
        <v>20.5</v>
      </c>
      <c r="P502" s="220">
        <v>19.600000000000001</v>
      </c>
      <c r="Q502" s="220">
        <v>21</v>
      </c>
      <c r="R502" s="220">
        <v>19.600000000000001</v>
      </c>
      <c r="S502" s="227">
        <v>23.3</v>
      </c>
      <c r="T502" s="220">
        <v>21</v>
      </c>
      <c r="U502" s="220">
        <v>17.8</v>
      </c>
      <c r="V502" s="220">
        <v>19.899799999999999</v>
      </c>
      <c r="W502" s="227">
        <v>16</v>
      </c>
      <c r="X502" s="220">
        <v>19.400526313324566</v>
      </c>
      <c r="Y502" s="227">
        <v>23.841999999999999</v>
      </c>
      <c r="Z502" s="220">
        <v>21.6</v>
      </c>
      <c r="AA502" s="221"/>
      <c r="AB502" s="222"/>
      <c r="AC502" s="222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6">
        <v>19.859179379346919</v>
      </c>
    </row>
    <row r="503" spans="1:65">
      <c r="A503" s="29"/>
      <c r="B503" s="19">
        <v>1</v>
      </c>
      <c r="C503" s="9">
        <v>5</v>
      </c>
      <c r="D503" s="227">
        <v>28.3</v>
      </c>
      <c r="E503" s="220">
        <v>18.399999999999999</v>
      </c>
      <c r="F503" s="220">
        <v>18.899999999999999</v>
      </c>
      <c r="G503" s="220">
        <v>18.890662301126813</v>
      </c>
      <c r="H503" s="220">
        <v>20.2</v>
      </c>
      <c r="I503" s="220">
        <v>21.1</v>
      </c>
      <c r="J503" s="220">
        <v>19.670000000000002</v>
      </c>
      <c r="K503" s="220">
        <v>19.3</v>
      </c>
      <c r="L503" s="220">
        <v>22.7</v>
      </c>
      <c r="M503" s="220">
        <v>18.7</v>
      </c>
      <c r="N503" s="220">
        <v>20</v>
      </c>
      <c r="O503" s="229">
        <v>20.8</v>
      </c>
      <c r="P503" s="220">
        <v>19.600000000000001</v>
      </c>
      <c r="Q503" s="220">
        <v>21.3</v>
      </c>
      <c r="R503" s="220">
        <v>20.100000000000001</v>
      </c>
      <c r="S503" s="227">
        <v>22.1</v>
      </c>
      <c r="T503" s="220">
        <v>21.8</v>
      </c>
      <c r="U503" s="229">
        <v>19.2</v>
      </c>
      <c r="V503" s="220">
        <v>17.667100000000001</v>
      </c>
      <c r="W503" s="227">
        <v>15</v>
      </c>
      <c r="X503" s="220">
        <v>20.200096439017354</v>
      </c>
      <c r="Y503" s="227">
        <v>23.568999999999999</v>
      </c>
      <c r="Z503" s="220">
        <v>21.5</v>
      </c>
      <c r="AA503" s="221"/>
      <c r="AB503" s="222"/>
      <c r="AC503" s="222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6">
        <v>101</v>
      </c>
    </row>
    <row r="504" spans="1:65">
      <c r="A504" s="29"/>
      <c r="B504" s="19">
        <v>1</v>
      </c>
      <c r="C504" s="9">
        <v>6</v>
      </c>
      <c r="D504" s="227">
        <v>31.4</v>
      </c>
      <c r="E504" s="220">
        <v>19</v>
      </c>
      <c r="F504" s="220">
        <v>19</v>
      </c>
      <c r="G504" s="220">
        <v>18.880199470598082</v>
      </c>
      <c r="H504" s="220">
        <v>19.899999999999999</v>
      </c>
      <c r="I504" s="220">
        <v>19.5</v>
      </c>
      <c r="J504" s="220">
        <v>19.875</v>
      </c>
      <c r="K504" s="220">
        <v>19.600000000000001</v>
      </c>
      <c r="L504" s="220">
        <v>22.2</v>
      </c>
      <c r="M504" s="220">
        <v>18.2</v>
      </c>
      <c r="N504" s="220">
        <v>19.600000000000001</v>
      </c>
      <c r="O504" s="220">
        <v>20</v>
      </c>
      <c r="P504" s="220">
        <v>19.600000000000001</v>
      </c>
      <c r="Q504" s="220">
        <v>21.9</v>
      </c>
      <c r="R504" s="220">
        <v>19.600000000000001</v>
      </c>
      <c r="S504" s="227">
        <v>23</v>
      </c>
      <c r="T504" s="220">
        <v>23.1</v>
      </c>
      <c r="U504" s="220">
        <v>18.2</v>
      </c>
      <c r="V504" s="220">
        <v>18.036999999999999</v>
      </c>
      <c r="W504" s="227">
        <v>15</v>
      </c>
      <c r="X504" s="220">
        <v>19.605459213978154</v>
      </c>
      <c r="Y504" s="227">
        <v>23.725000000000001</v>
      </c>
      <c r="Z504" s="220">
        <v>19.7</v>
      </c>
      <c r="AA504" s="221"/>
      <c r="AB504" s="222"/>
      <c r="AC504" s="222"/>
      <c r="AD504" s="222"/>
      <c r="AE504" s="222"/>
      <c r="AF504" s="222"/>
      <c r="AG504" s="222"/>
      <c r="AH504" s="222"/>
      <c r="AI504" s="222"/>
      <c r="AJ504" s="222"/>
      <c r="AK504" s="222"/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2"/>
      <c r="AX504" s="222"/>
      <c r="AY504" s="222"/>
      <c r="AZ504" s="222"/>
      <c r="BA504" s="222"/>
      <c r="BB504" s="222"/>
      <c r="BC504" s="222"/>
      <c r="BD504" s="222"/>
      <c r="BE504" s="222"/>
      <c r="BF504" s="222"/>
      <c r="BG504" s="222"/>
      <c r="BH504" s="222"/>
      <c r="BI504" s="222"/>
      <c r="BJ504" s="222"/>
      <c r="BK504" s="222"/>
      <c r="BL504" s="222"/>
      <c r="BM504" s="223"/>
    </row>
    <row r="505" spans="1:65">
      <c r="A505" s="29"/>
      <c r="B505" s="20" t="s">
        <v>273</v>
      </c>
      <c r="C505" s="12"/>
      <c r="D505" s="228">
        <v>29.633333333333336</v>
      </c>
      <c r="E505" s="228">
        <v>18.966666666666669</v>
      </c>
      <c r="F505" s="228">
        <v>18.900000000000002</v>
      </c>
      <c r="G505" s="228">
        <v>18.950857657891984</v>
      </c>
      <c r="H505" s="228">
        <v>20.099999999999998</v>
      </c>
      <c r="I505" s="228">
        <v>19.733333333333334</v>
      </c>
      <c r="J505" s="228">
        <v>19.675000000000001</v>
      </c>
      <c r="K505" s="228">
        <v>19.3</v>
      </c>
      <c r="L505" s="228">
        <v>22.400000000000002</v>
      </c>
      <c r="M505" s="228">
        <v>18.349999999999998</v>
      </c>
      <c r="N505" s="228">
        <v>19.650000000000002</v>
      </c>
      <c r="O505" s="228">
        <v>20.2</v>
      </c>
      <c r="P505" s="228">
        <v>19.599999999999998</v>
      </c>
      <c r="Q505" s="228">
        <v>21.683333333333334</v>
      </c>
      <c r="R505" s="228">
        <v>20.016666666666666</v>
      </c>
      <c r="S505" s="228">
        <v>22.966666666666669</v>
      </c>
      <c r="T505" s="228">
        <v>21.966666666666669</v>
      </c>
      <c r="U505" s="228">
        <v>18.233333333333334</v>
      </c>
      <c r="V505" s="228">
        <v>18.887166666666669</v>
      </c>
      <c r="W505" s="228">
        <v>15.333333333333334</v>
      </c>
      <c r="X505" s="228">
        <v>19.864717216366092</v>
      </c>
      <c r="Y505" s="228">
        <v>23.785666666666668</v>
      </c>
      <c r="Z505" s="228">
        <v>21.75</v>
      </c>
      <c r="AA505" s="221"/>
      <c r="AB505" s="222"/>
      <c r="AC505" s="222"/>
      <c r="AD505" s="222"/>
      <c r="AE505" s="222"/>
      <c r="AF505" s="222"/>
      <c r="AG505" s="222"/>
      <c r="AH505" s="222"/>
      <c r="AI505" s="222"/>
      <c r="AJ505" s="222"/>
      <c r="AK505" s="222"/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2"/>
      <c r="AX505" s="222"/>
      <c r="AY505" s="222"/>
      <c r="AZ505" s="222"/>
      <c r="BA505" s="222"/>
      <c r="BB505" s="222"/>
      <c r="BC505" s="222"/>
      <c r="BD505" s="222"/>
      <c r="BE505" s="222"/>
      <c r="BF505" s="222"/>
      <c r="BG505" s="222"/>
      <c r="BH505" s="222"/>
      <c r="BI505" s="222"/>
      <c r="BJ505" s="222"/>
      <c r="BK505" s="222"/>
      <c r="BL505" s="222"/>
      <c r="BM505" s="223"/>
    </row>
    <row r="506" spans="1:65">
      <c r="A506" s="29"/>
      <c r="B506" s="3" t="s">
        <v>274</v>
      </c>
      <c r="C506" s="28"/>
      <c r="D506" s="220">
        <v>29.65</v>
      </c>
      <c r="E506" s="220">
        <v>18.850000000000001</v>
      </c>
      <c r="F506" s="220">
        <v>18.95</v>
      </c>
      <c r="G506" s="220">
        <v>18.885430885862448</v>
      </c>
      <c r="H506" s="220">
        <v>20.049999999999997</v>
      </c>
      <c r="I506" s="220">
        <v>19.600000000000001</v>
      </c>
      <c r="J506" s="220">
        <v>19.7515</v>
      </c>
      <c r="K506" s="220">
        <v>19.350000000000001</v>
      </c>
      <c r="L506" s="220">
        <v>22.299999999999997</v>
      </c>
      <c r="M506" s="220">
        <v>18.399999999999999</v>
      </c>
      <c r="N506" s="220">
        <v>19.600000000000001</v>
      </c>
      <c r="O506" s="220">
        <v>20</v>
      </c>
      <c r="P506" s="220">
        <v>19.600000000000001</v>
      </c>
      <c r="Q506" s="220">
        <v>21.55</v>
      </c>
      <c r="R506" s="220">
        <v>20.100000000000001</v>
      </c>
      <c r="S506" s="220">
        <v>23</v>
      </c>
      <c r="T506" s="220">
        <v>22</v>
      </c>
      <c r="U506" s="220">
        <v>18.049999999999997</v>
      </c>
      <c r="V506" s="220">
        <v>18.799999999999997</v>
      </c>
      <c r="W506" s="220">
        <v>15</v>
      </c>
      <c r="X506" s="220">
        <v>19.791708187793315</v>
      </c>
      <c r="Y506" s="220">
        <v>23.749000000000002</v>
      </c>
      <c r="Z506" s="220">
        <v>21.55</v>
      </c>
      <c r="AA506" s="221"/>
      <c r="AB506" s="222"/>
      <c r="AC506" s="222"/>
      <c r="AD506" s="222"/>
      <c r="AE506" s="222"/>
      <c r="AF506" s="222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22"/>
      <c r="AT506" s="222"/>
      <c r="AU506" s="222"/>
      <c r="AV506" s="222"/>
      <c r="AW506" s="222"/>
      <c r="AX506" s="222"/>
      <c r="AY506" s="222"/>
      <c r="AZ506" s="222"/>
      <c r="BA506" s="222"/>
      <c r="BB506" s="222"/>
      <c r="BC506" s="222"/>
      <c r="BD506" s="222"/>
      <c r="BE506" s="222"/>
      <c r="BF506" s="222"/>
      <c r="BG506" s="222"/>
      <c r="BH506" s="222"/>
      <c r="BI506" s="222"/>
      <c r="BJ506" s="222"/>
      <c r="BK506" s="222"/>
      <c r="BL506" s="222"/>
      <c r="BM506" s="223"/>
    </row>
    <row r="507" spans="1:65">
      <c r="A507" s="29"/>
      <c r="B507" s="3" t="s">
        <v>275</v>
      </c>
      <c r="C507" s="28"/>
      <c r="D507" s="23">
        <v>1.2290918056299396</v>
      </c>
      <c r="E507" s="23">
        <v>0.50066622281382878</v>
      </c>
      <c r="F507" s="23">
        <v>0.20976176963403056</v>
      </c>
      <c r="G507" s="23">
        <v>0.27890148857794744</v>
      </c>
      <c r="H507" s="23">
        <v>0.6000000000000002</v>
      </c>
      <c r="I507" s="23">
        <v>0.74475946900101075</v>
      </c>
      <c r="J507" s="23">
        <v>0.23564040400576519</v>
      </c>
      <c r="K507" s="23">
        <v>0.28284271247461901</v>
      </c>
      <c r="L507" s="23">
        <v>0.28982753492378871</v>
      </c>
      <c r="M507" s="23">
        <v>0.27386127875258331</v>
      </c>
      <c r="N507" s="23">
        <v>0.19748417658131509</v>
      </c>
      <c r="O507" s="23">
        <v>0.36331804249169947</v>
      </c>
      <c r="P507" s="23">
        <v>6.3245553203367361E-2</v>
      </c>
      <c r="Q507" s="23">
        <v>0.64316923641190016</v>
      </c>
      <c r="R507" s="23">
        <v>0.34302575219167752</v>
      </c>
      <c r="S507" s="23">
        <v>0.82381227635103016</v>
      </c>
      <c r="T507" s="23">
        <v>0.79665969313544882</v>
      </c>
      <c r="U507" s="23">
        <v>0.52408650685422775</v>
      </c>
      <c r="V507" s="23">
        <v>1.1402766974145639</v>
      </c>
      <c r="W507" s="23">
        <v>0.51639777949432231</v>
      </c>
      <c r="X507" s="23">
        <v>0.38018737219352239</v>
      </c>
      <c r="Y507" s="23">
        <v>0.17367978197437514</v>
      </c>
      <c r="Z507" s="23">
        <v>1.6967616214424464</v>
      </c>
      <c r="AA507" s="151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86</v>
      </c>
      <c r="C508" s="28"/>
      <c r="D508" s="13">
        <v>4.1476663857028327E-2</v>
      </c>
      <c r="E508" s="13">
        <v>2.6397164647477787E-2</v>
      </c>
      <c r="F508" s="13">
        <v>1.1098506329842885E-2</v>
      </c>
      <c r="G508" s="13">
        <v>1.4717090572510338E-2</v>
      </c>
      <c r="H508" s="13">
        <v>2.985074626865673E-2</v>
      </c>
      <c r="I508" s="13">
        <v>3.7741189307483651E-2</v>
      </c>
      <c r="J508" s="13">
        <v>1.1976640610204075E-2</v>
      </c>
      <c r="K508" s="13">
        <v>1.4655062822519119E-2</v>
      </c>
      <c r="L508" s="13">
        <v>1.2938729237669137E-2</v>
      </c>
      <c r="M508" s="13">
        <v>1.4924320367988193E-2</v>
      </c>
      <c r="N508" s="13">
        <v>1.0050085322204329E-2</v>
      </c>
      <c r="O508" s="13">
        <v>1.7986041707509875E-2</v>
      </c>
      <c r="P508" s="13">
        <v>3.2268139389473147E-3</v>
      </c>
      <c r="Q508" s="13">
        <v>2.9661917128911613E-2</v>
      </c>
      <c r="R508" s="13">
        <v>1.7137006770608369E-2</v>
      </c>
      <c r="S508" s="13">
        <v>3.5869910436184184E-2</v>
      </c>
      <c r="T508" s="13">
        <v>3.6266753860490837E-2</v>
      </c>
      <c r="U508" s="13">
        <v>2.8743318474637718E-2</v>
      </c>
      <c r="V508" s="13">
        <v>6.0373094468796122E-2</v>
      </c>
      <c r="W508" s="13">
        <v>3.3678116053977539E-2</v>
      </c>
      <c r="X508" s="13">
        <v>1.9138826294506452E-2</v>
      </c>
      <c r="Y508" s="13">
        <v>7.301867313972356E-3</v>
      </c>
      <c r="Z508" s="13">
        <v>7.8012028572066502E-2</v>
      </c>
      <c r="AA508" s="151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276</v>
      </c>
      <c r="C509" s="28"/>
      <c r="D509" s="13">
        <v>0.49217310379659041</v>
      </c>
      <c r="E509" s="13">
        <v>-4.4942074172936053E-2</v>
      </c>
      <c r="F509" s="13">
        <v>-4.8299044035245542E-2</v>
      </c>
      <c r="G509" s="13">
        <v>-4.5738129663080107E-2</v>
      </c>
      <c r="H509" s="13">
        <v>1.2126413486325927E-2</v>
      </c>
      <c r="I509" s="13">
        <v>-6.3369207563763741E-3</v>
      </c>
      <c r="J509" s="13">
        <v>-9.2742693858972602E-3</v>
      </c>
      <c r="K509" s="13">
        <v>-2.8157224861388386E-2</v>
      </c>
      <c r="L509" s="13">
        <v>0.12794187373600518</v>
      </c>
      <c r="M509" s="13">
        <v>-7.5994045399299437E-2</v>
      </c>
      <c r="N509" s="13">
        <v>-1.053313308426318E-2</v>
      </c>
      <c r="O509" s="13">
        <v>1.7161868279790271E-2</v>
      </c>
      <c r="P509" s="13">
        <v>-1.3050860480995574E-2</v>
      </c>
      <c r="Q509" s="13">
        <v>9.1854447716177567E-2</v>
      </c>
      <c r="R509" s="13">
        <v>7.9302011584390097E-3</v>
      </c>
      <c r="S509" s="13">
        <v>0.1564761175656364</v>
      </c>
      <c r="T509" s="13">
        <v>0.10612156963099317</v>
      </c>
      <c r="U509" s="13">
        <v>-8.1868742658340987E-2</v>
      </c>
      <c r="V509" s="13">
        <v>-4.894526073374017E-2</v>
      </c>
      <c r="W509" s="13">
        <v>-0.22789693166880598</v>
      </c>
      <c r="X509" s="13">
        <v>2.7885527963622536E-4</v>
      </c>
      <c r="Y509" s="13">
        <v>0.19771649232410904</v>
      </c>
      <c r="Z509" s="13">
        <v>9.5211417578487056E-2</v>
      </c>
      <c r="AA509" s="151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277</v>
      </c>
      <c r="C510" s="46"/>
      <c r="D510" s="44">
        <v>8.01</v>
      </c>
      <c r="E510" s="44">
        <v>0.62</v>
      </c>
      <c r="F510" s="44">
        <v>0.67</v>
      </c>
      <c r="G510" s="44">
        <v>0.63</v>
      </c>
      <c r="H510" s="44">
        <v>0.3</v>
      </c>
      <c r="I510" s="44">
        <v>0</v>
      </c>
      <c r="J510" s="44">
        <v>0.05</v>
      </c>
      <c r="K510" s="44">
        <v>0.35</v>
      </c>
      <c r="L510" s="44">
        <v>2.16</v>
      </c>
      <c r="M510" s="44">
        <v>1.1200000000000001</v>
      </c>
      <c r="N510" s="44">
        <v>7.0000000000000007E-2</v>
      </c>
      <c r="O510" s="44">
        <v>0.38</v>
      </c>
      <c r="P510" s="44">
        <v>0.11</v>
      </c>
      <c r="Q510" s="44">
        <v>1.58</v>
      </c>
      <c r="R510" s="44">
        <v>0.23</v>
      </c>
      <c r="S510" s="44">
        <v>2.62</v>
      </c>
      <c r="T510" s="44">
        <v>1.81</v>
      </c>
      <c r="U510" s="44">
        <v>1.21</v>
      </c>
      <c r="V510" s="44">
        <v>0.68</v>
      </c>
      <c r="W510" s="44">
        <v>3.56</v>
      </c>
      <c r="X510" s="44">
        <v>0.11</v>
      </c>
      <c r="Y510" s="44">
        <v>3.28</v>
      </c>
      <c r="Z510" s="44">
        <v>1.63</v>
      </c>
      <c r="AA510" s="151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5"/>
    </row>
    <row r="512" spans="1:65" ht="15">
      <c r="B512" s="8" t="s">
        <v>560</v>
      </c>
      <c r="BM512" s="27" t="s">
        <v>66</v>
      </c>
    </row>
    <row r="513" spans="1:65" ht="15">
      <c r="A513" s="24" t="s">
        <v>23</v>
      </c>
      <c r="B513" s="18" t="s">
        <v>110</v>
      </c>
      <c r="C513" s="15" t="s">
        <v>111</v>
      </c>
      <c r="D513" s="16" t="s">
        <v>236</v>
      </c>
      <c r="E513" s="17" t="s">
        <v>236</v>
      </c>
      <c r="F513" s="17" t="s">
        <v>236</v>
      </c>
      <c r="G513" s="17" t="s">
        <v>236</v>
      </c>
      <c r="H513" s="17" t="s">
        <v>236</v>
      </c>
      <c r="I513" s="17" t="s">
        <v>236</v>
      </c>
      <c r="J513" s="17" t="s">
        <v>236</v>
      </c>
      <c r="K513" s="17" t="s">
        <v>236</v>
      </c>
      <c r="L513" s="151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237</v>
      </c>
      <c r="C514" s="9" t="s">
        <v>237</v>
      </c>
      <c r="D514" s="149" t="s">
        <v>241</v>
      </c>
      <c r="E514" s="150" t="s">
        <v>243</v>
      </c>
      <c r="F514" s="150" t="s">
        <v>244</v>
      </c>
      <c r="G514" s="150" t="s">
        <v>245</v>
      </c>
      <c r="H514" s="150" t="s">
        <v>250</v>
      </c>
      <c r="I514" s="150" t="s">
        <v>257</v>
      </c>
      <c r="J514" s="150" t="s">
        <v>261</v>
      </c>
      <c r="K514" s="150" t="s">
        <v>266</v>
      </c>
      <c r="L514" s="151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280</v>
      </c>
      <c r="E515" s="11" t="s">
        <v>280</v>
      </c>
      <c r="F515" s="11" t="s">
        <v>280</v>
      </c>
      <c r="G515" s="11" t="s">
        <v>305</v>
      </c>
      <c r="H515" s="11" t="s">
        <v>280</v>
      </c>
      <c r="I515" s="11" t="s">
        <v>280</v>
      </c>
      <c r="J515" s="11" t="s">
        <v>280</v>
      </c>
      <c r="K515" s="11" t="s">
        <v>280</v>
      </c>
      <c r="L515" s="151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5" t="s">
        <v>306</v>
      </c>
      <c r="E516" s="25" t="s">
        <v>307</v>
      </c>
      <c r="F516" s="25" t="s">
        <v>308</v>
      </c>
      <c r="G516" s="25" t="s">
        <v>306</v>
      </c>
      <c r="H516" s="25" t="s">
        <v>307</v>
      </c>
      <c r="I516" s="25" t="s">
        <v>310</v>
      </c>
      <c r="J516" s="25" t="s">
        <v>306</v>
      </c>
      <c r="K516" s="25" t="s">
        <v>116</v>
      </c>
      <c r="L516" s="151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00">
        <v>0.02</v>
      </c>
      <c r="E517" s="200">
        <v>2.7E-2</v>
      </c>
      <c r="F517" s="201" t="s">
        <v>219</v>
      </c>
      <c r="G517" s="201" t="s">
        <v>104</v>
      </c>
      <c r="H517" s="200">
        <v>0.03</v>
      </c>
      <c r="I517" s="200">
        <v>0.04</v>
      </c>
      <c r="J517" s="200">
        <v>3.44E-2</v>
      </c>
      <c r="K517" s="200">
        <v>2.5999999999999999E-2</v>
      </c>
      <c r="L517" s="202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  <c r="AK517" s="203"/>
      <c r="AL517" s="203"/>
      <c r="AM517" s="203"/>
      <c r="AN517" s="203"/>
      <c r="AO517" s="203"/>
      <c r="AP517" s="203"/>
      <c r="AQ517" s="203"/>
      <c r="AR517" s="203"/>
      <c r="AS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F517" s="203"/>
      <c r="BG517" s="203"/>
      <c r="BH517" s="203"/>
      <c r="BI517" s="203"/>
      <c r="BJ517" s="203"/>
      <c r="BK517" s="203"/>
      <c r="BL517" s="203"/>
      <c r="BM517" s="204">
        <v>1</v>
      </c>
    </row>
    <row r="518" spans="1:65">
      <c r="A518" s="29"/>
      <c r="B518" s="19">
        <v>1</v>
      </c>
      <c r="C518" s="9">
        <v>2</v>
      </c>
      <c r="D518" s="23">
        <v>0.02</v>
      </c>
      <c r="E518" s="23">
        <v>2.5000000000000001E-2</v>
      </c>
      <c r="F518" s="206" t="s">
        <v>219</v>
      </c>
      <c r="G518" s="206" t="s">
        <v>104</v>
      </c>
      <c r="H518" s="23">
        <v>0.03</v>
      </c>
      <c r="I518" s="23">
        <v>0.04</v>
      </c>
      <c r="J518" s="23">
        <v>2.9700000000000001E-2</v>
      </c>
      <c r="K518" s="207">
        <v>5.8999999999999997E-2</v>
      </c>
      <c r="L518" s="202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204">
        <v>26</v>
      </c>
    </row>
    <row r="519" spans="1:65">
      <c r="A519" s="29"/>
      <c r="B519" s="19">
        <v>1</v>
      </c>
      <c r="C519" s="9">
        <v>3</v>
      </c>
      <c r="D519" s="23">
        <v>0.03</v>
      </c>
      <c r="E519" s="23">
        <v>2.4E-2</v>
      </c>
      <c r="F519" s="206" t="s">
        <v>219</v>
      </c>
      <c r="G519" s="206" t="s">
        <v>104</v>
      </c>
      <c r="H519" s="23">
        <v>0.03</v>
      </c>
      <c r="I519" s="23">
        <v>0.03</v>
      </c>
      <c r="J519" s="23">
        <v>2.98E-2</v>
      </c>
      <c r="K519" s="23">
        <v>2.4E-2</v>
      </c>
      <c r="L519" s="202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204">
        <v>16</v>
      </c>
    </row>
    <row r="520" spans="1:65">
      <c r="A520" s="29"/>
      <c r="B520" s="19">
        <v>1</v>
      </c>
      <c r="C520" s="9">
        <v>4</v>
      </c>
      <c r="D520" s="23">
        <v>0.02</v>
      </c>
      <c r="E520" s="23">
        <v>2.5000000000000001E-2</v>
      </c>
      <c r="F520" s="206" t="s">
        <v>219</v>
      </c>
      <c r="G520" s="206" t="s">
        <v>104</v>
      </c>
      <c r="H520" s="23">
        <v>0.03</v>
      </c>
      <c r="I520" s="23">
        <v>0.03</v>
      </c>
      <c r="J520" s="23">
        <v>2.76E-2</v>
      </c>
      <c r="K520" s="23">
        <v>2.5000000000000001E-2</v>
      </c>
      <c r="L520" s="202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204">
        <v>2.7669444444444441E-2</v>
      </c>
    </row>
    <row r="521" spans="1:65">
      <c r="A521" s="29"/>
      <c r="B521" s="19">
        <v>1</v>
      </c>
      <c r="C521" s="9">
        <v>5</v>
      </c>
      <c r="D521" s="23">
        <v>0.02</v>
      </c>
      <c r="E521" s="23">
        <v>2.1999999999999999E-2</v>
      </c>
      <c r="F521" s="206" t="s">
        <v>219</v>
      </c>
      <c r="G521" s="206" t="s">
        <v>104</v>
      </c>
      <c r="H521" s="23">
        <v>0.03</v>
      </c>
      <c r="I521" s="23">
        <v>0.03</v>
      </c>
      <c r="J521" s="23">
        <v>3.0199999999999998E-2</v>
      </c>
      <c r="K521" s="23">
        <v>2.5000000000000001E-2</v>
      </c>
      <c r="L521" s="202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204">
        <v>102</v>
      </c>
    </row>
    <row r="522" spans="1:65">
      <c r="A522" s="29"/>
      <c r="B522" s="19">
        <v>1</v>
      </c>
      <c r="C522" s="9">
        <v>6</v>
      </c>
      <c r="D522" s="23">
        <v>0.02</v>
      </c>
      <c r="E522" s="23">
        <v>2.4E-2</v>
      </c>
      <c r="F522" s="206" t="s">
        <v>219</v>
      </c>
      <c r="G522" s="206" t="s">
        <v>104</v>
      </c>
      <c r="H522" s="23">
        <v>0.03</v>
      </c>
      <c r="I522" s="23">
        <v>0.03</v>
      </c>
      <c r="J522" s="23">
        <v>3.2599999999999997E-2</v>
      </c>
      <c r="K522" s="23">
        <v>2.9000000000000001E-2</v>
      </c>
      <c r="L522" s="202"/>
      <c r="M522" s="203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56"/>
    </row>
    <row r="523" spans="1:65">
      <c r="A523" s="29"/>
      <c r="B523" s="20" t="s">
        <v>273</v>
      </c>
      <c r="C523" s="12"/>
      <c r="D523" s="208">
        <v>2.1666666666666667E-2</v>
      </c>
      <c r="E523" s="208">
        <v>2.4499999999999997E-2</v>
      </c>
      <c r="F523" s="208" t="s">
        <v>725</v>
      </c>
      <c r="G523" s="208" t="s">
        <v>725</v>
      </c>
      <c r="H523" s="208">
        <v>0.03</v>
      </c>
      <c r="I523" s="208">
        <v>3.3333333333333333E-2</v>
      </c>
      <c r="J523" s="208">
        <v>3.0716666666666666E-2</v>
      </c>
      <c r="K523" s="208">
        <v>3.1333333333333331E-2</v>
      </c>
      <c r="L523" s="202"/>
      <c r="M523" s="203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56"/>
    </row>
    <row r="524" spans="1:65">
      <c r="A524" s="29"/>
      <c r="B524" s="3" t="s">
        <v>274</v>
      </c>
      <c r="C524" s="28"/>
      <c r="D524" s="23">
        <v>0.02</v>
      </c>
      <c r="E524" s="23">
        <v>2.4500000000000001E-2</v>
      </c>
      <c r="F524" s="23" t="s">
        <v>725</v>
      </c>
      <c r="G524" s="23" t="s">
        <v>725</v>
      </c>
      <c r="H524" s="23">
        <v>0.03</v>
      </c>
      <c r="I524" s="23">
        <v>0.03</v>
      </c>
      <c r="J524" s="23">
        <v>0.03</v>
      </c>
      <c r="K524" s="23">
        <v>2.5500000000000002E-2</v>
      </c>
      <c r="L524" s="202"/>
      <c r="M524" s="203"/>
      <c r="N524" s="203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  <c r="AP524" s="203"/>
      <c r="AQ524" s="203"/>
      <c r="AR524" s="203"/>
      <c r="AS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F524" s="203"/>
      <c r="BG524" s="203"/>
      <c r="BH524" s="203"/>
      <c r="BI524" s="203"/>
      <c r="BJ524" s="203"/>
      <c r="BK524" s="203"/>
      <c r="BL524" s="203"/>
      <c r="BM524" s="56"/>
    </row>
    <row r="525" spans="1:65">
      <c r="A525" s="29"/>
      <c r="B525" s="3" t="s">
        <v>275</v>
      </c>
      <c r="C525" s="28"/>
      <c r="D525" s="23">
        <v>4.0824829046386298E-3</v>
      </c>
      <c r="E525" s="23">
        <v>1.6431676725154987E-3</v>
      </c>
      <c r="F525" s="23" t="s">
        <v>725</v>
      </c>
      <c r="G525" s="23" t="s">
        <v>725</v>
      </c>
      <c r="H525" s="23">
        <v>0</v>
      </c>
      <c r="I525" s="23">
        <v>5.1639777949432242E-3</v>
      </c>
      <c r="J525" s="23">
        <v>2.4070036698490235E-3</v>
      </c>
      <c r="K525" s="23">
        <v>1.366260102127948E-2</v>
      </c>
      <c r="L525" s="202"/>
      <c r="M525" s="203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56"/>
    </row>
    <row r="526" spans="1:65">
      <c r="A526" s="29"/>
      <c r="B526" s="3" t="s">
        <v>86</v>
      </c>
      <c r="C526" s="28"/>
      <c r="D526" s="13">
        <v>0.18842228790639828</v>
      </c>
      <c r="E526" s="13">
        <v>6.7068068265938724E-2</v>
      </c>
      <c r="F526" s="13" t="s">
        <v>725</v>
      </c>
      <c r="G526" s="13" t="s">
        <v>725</v>
      </c>
      <c r="H526" s="13">
        <v>0</v>
      </c>
      <c r="I526" s="13">
        <v>0.15491933384829673</v>
      </c>
      <c r="J526" s="13">
        <v>7.8361486810060443E-2</v>
      </c>
      <c r="K526" s="13">
        <v>0.43604045812594089</v>
      </c>
      <c r="L526" s="151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276</v>
      </c>
      <c r="C527" s="28"/>
      <c r="D527" s="13">
        <v>-0.21694608975002494</v>
      </c>
      <c r="E527" s="13">
        <v>-0.11454673225579759</v>
      </c>
      <c r="F527" s="13" t="s">
        <v>725</v>
      </c>
      <c r="G527" s="13" t="s">
        <v>725</v>
      </c>
      <c r="H527" s="13">
        <v>8.4228491115349913E-2</v>
      </c>
      <c r="I527" s="13">
        <v>0.20469832346150008</v>
      </c>
      <c r="J527" s="13">
        <v>0.11012950506977215</v>
      </c>
      <c r="K527" s="13">
        <v>0.13241642405380993</v>
      </c>
      <c r="L527" s="151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277</v>
      </c>
      <c r="C528" s="46"/>
      <c r="D528" s="44">
        <v>1.41</v>
      </c>
      <c r="E528" s="44">
        <v>0.95</v>
      </c>
      <c r="F528" s="44">
        <v>0.87</v>
      </c>
      <c r="G528" s="44">
        <v>3.18</v>
      </c>
      <c r="H528" s="44">
        <v>0.06</v>
      </c>
      <c r="I528" s="44">
        <v>0.48</v>
      </c>
      <c r="J528" s="44">
        <v>0.06</v>
      </c>
      <c r="K528" s="44">
        <v>0.16</v>
      </c>
      <c r="L528" s="151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BM529" s="55"/>
    </row>
    <row r="530" spans="1:65" ht="15">
      <c r="B530" s="8" t="s">
        <v>561</v>
      </c>
      <c r="BM530" s="27" t="s">
        <v>66</v>
      </c>
    </row>
    <row r="531" spans="1:65" ht="15">
      <c r="A531" s="24" t="s">
        <v>55</v>
      </c>
      <c r="B531" s="18" t="s">
        <v>110</v>
      </c>
      <c r="C531" s="15" t="s">
        <v>111</v>
      </c>
      <c r="D531" s="16" t="s">
        <v>236</v>
      </c>
      <c r="E531" s="17" t="s">
        <v>236</v>
      </c>
      <c r="F531" s="17" t="s">
        <v>236</v>
      </c>
      <c r="G531" s="17" t="s">
        <v>236</v>
      </c>
      <c r="H531" s="17" t="s">
        <v>236</v>
      </c>
      <c r="I531" s="17" t="s">
        <v>236</v>
      </c>
      <c r="J531" s="17" t="s">
        <v>236</v>
      </c>
      <c r="K531" s="17" t="s">
        <v>236</v>
      </c>
      <c r="L531" s="17" t="s">
        <v>236</v>
      </c>
      <c r="M531" s="17" t="s">
        <v>236</v>
      </c>
      <c r="N531" s="17" t="s">
        <v>236</v>
      </c>
      <c r="O531" s="17" t="s">
        <v>236</v>
      </c>
      <c r="P531" s="17" t="s">
        <v>236</v>
      </c>
      <c r="Q531" s="17" t="s">
        <v>236</v>
      </c>
      <c r="R531" s="17" t="s">
        <v>236</v>
      </c>
      <c r="S531" s="17" t="s">
        <v>236</v>
      </c>
      <c r="T531" s="17" t="s">
        <v>236</v>
      </c>
      <c r="U531" s="17" t="s">
        <v>236</v>
      </c>
      <c r="V531" s="17" t="s">
        <v>236</v>
      </c>
      <c r="W531" s="17" t="s">
        <v>236</v>
      </c>
      <c r="X531" s="17" t="s">
        <v>236</v>
      </c>
      <c r="Y531" s="17" t="s">
        <v>236</v>
      </c>
      <c r="Z531" s="17" t="s">
        <v>236</v>
      </c>
      <c r="AA531" s="151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237</v>
      </c>
      <c r="C532" s="9" t="s">
        <v>237</v>
      </c>
      <c r="D532" s="149" t="s">
        <v>239</v>
      </c>
      <c r="E532" s="150" t="s">
        <v>241</v>
      </c>
      <c r="F532" s="150" t="s">
        <v>242</v>
      </c>
      <c r="G532" s="150" t="s">
        <v>243</v>
      </c>
      <c r="H532" s="150" t="s">
        <v>244</v>
      </c>
      <c r="I532" s="150" t="s">
        <v>245</v>
      </c>
      <c r="J532" s="150" t="s">
        <v>246</v>
      </c>
      <c r="K532" s="150" t="s">
        <v>248</v>
      </c>
      <c r="L532" s="150" t="s">
        <v>249</v>
      </c>
      <c r="M532" s="150" t="s">
        <v>250</v>
      </c>
      <c r="N532" s="150" t="s">
        <v>251</v>
      </c>
      <c r="O532" s="150" t="s">
        <v>252</v>
      </c>
      <c r="P532" s="150" t="s">
        <v>253</v>
      </c>
      <c r="Q532" s="150" t="s">
        <v>254</v>
      </c>
      <c r="R532" s="150" t="s">
        <v>255</v>
      </c>
      <c r="S532" s="150" t="s">
        <v>257</v>
      </c>
      <c r="T532" s="150" t="s">
        <v>258</v>
      </c>
      <c r="U532" s="150" t="s">
        <v>259</v>
      </c>
      <c r="V532" s="150" t="s">
        <v>260</v>
      </c>
      <c r="W532" s="150" t="s">
        <v>261</v>
      </c>
      <c r="X532" s="150" t="s">
        <v>263</v>
      </c>
      <c r="Y532" s="150" t="s">
        <v>264</v>
      </c>
      <c r="Z532" s="150" t="s">
        <v>265</v>
      </c>
      <c r="AA532" s="151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281</v>
      </c>
      <c r="E533" s="11" t="s">
        <v>280</v>
      </c>
      <c r="F533" s="11" t="s">
        <v>280</v>
      </c>
      <c r="G533" s="11" t="s">
        <v>281</v>
      </c>
      <c r="H533" s="11" t="s">
        <v>280</v>
      </c>
      <c r="I533" s="11" t="s">
        <v>305</v>
      </c>
      <c r="J533" s="11" t="s">
        <v>280</v>
      </c>
      <c r="K533" s="11" t="s">
        <v>305</v>
      </c>
      <c r="L533" s="11" t="s">
        <v>305</v>
      </c>
      <c r="M533" s="11" t="s">
        <v>281</v>
      </c>
      <c r="N533" s="11" t="s">
        <v>280</v>
      </c>
      <c r="O533" s="11" t="s">
        <v>280</v>
      </c>
      <c r="P533" s="11" t="s">
        <v>280</v>
      </c>
      <c r="Q533" s="11" t="s">
        <v>280</v>
      </c>
      <c r="R533" s="11" t="s">
        <v>280</v>
      </c>
      <c r="S533" s="11" t="s">
        <v>281</v>
      </c>
      <c r="T533" s="11" t="s">
        <v>280</v>
      </c>
      <c r="U533" s="11" t="s">
        <v>281</v>
      </c>
      <c r="V533" s="11" t="s">
        <v>280</v>
      </c>
      <c r="W533" s="11" t="s">
        <v>281</v>
      </c>
      <c r="X533" s="11" t="s">
        <v>281</v>
      </c>
      <c r="Y533" s="11" t="s">
        <v>305</v>
      </c>
      <c r="Z533" s="11" t="s">
        <v>281</v>
      </c>
      <c r="AA533" s="151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 t="s">
        <v>306</v>
      </c>
      <c r="E534" s="25" t="s">
        <v>306</v>
      </c>
      <c r="F534" s="25" t="s">
        <v>272</v>
      </c>
      <c r="G534" s="25" t="s">
        <v>307</v>
      </c>
      <c r="H534" s="25" t="s">
        <v>308</v>
      </c>
      <c r="I534" s="25" t="s">
        <v>306</v>
      </c>
      <c r="J534" s="25" t="s">
        <v>306</v>
      </c>
      <c r="K534" s="25" t="s">
        <v>308</v>
      </c>
      <c r="L534" s="25" t="s">
        <v>307</v>
      </c>
      <c r="M534" s="25" t="s">
        <v>307</v>
      </c>
      <c r="N534" s="25" t="s">
        <v>306</v>
      </c>
      <c r="O534" s="25" t="s">
        <v>306</v>
      </c>
      <c r="P534" s="25" t="s">
        <v>306</v>
      </c>
      <c r="Q534" s="25" t="s">
        <v>306</v>
      </c>
      <c r="R534" s="25" t="s">
        <v>306</v>
      </c>
      <c r="S534" s="25" t="s">
        <v>310</v>
      </c>
      <c r="T534" s="25" t="s">
        <v>306</v>
      </c>
      <c r="U534" s="25" t="s">
        <v>307</v>
      </c>
      <c r="V534" s="25" t="s">
        <v>308</v>
      </c>
      <c r="W534" s="25" t="s">
        <v>306</v>
      </c>
      <c r="X534" s="25" t="s">
        <v>306</v>
      </c>
      <c r="Y534" s="25" t="s">
        <v>307</v>
      </c>
      <c r="Z534" s="25" t="s">
        <v>309</v>
      </c>
      <c r="AA534" s="151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00">
        <v>0.09</v>
      </c>
      <c r="E535" s="200">
        <v>0.09</v>
      </c>
      <c r="F535" s="200">
        <v>0.09</v>
      </c>
      <c r="G535" s="200">
        <v>0.09</v>
      </c>
      <c r="H535" s="200">
        <v>9.0606177580857955E-2</v>
      </c>
      <c r="I535" s="201">
        <v>0.1</v>
      </c>
      <c r="J535" s="200">
        <v>0.09</v>
      </c>
      <c r="K535" s="230">
        <v>0.09</v>
      </c>
      <c r="L535" s="201">
        <v>0.1</v>
      </c>
      <c r="M535" s="200">
        <v>0.09</v>
      </c>
      <c r="N535" s="201">
        <v>0.08</v>
      </c>
      <c r="O535" s="201">
        <v>0.08</v>
      </c>
      <c r="P535" s="201">
        <v>0.08</v>
      </c>
      <c r="Q535" s="200">
        <v>0.09</v>
      </c>
      <c r="R535" s="200">
        <v>0.09</v>
      </c>
      <c r="S535" s="201">
        <v>0.10299999999999999</v>
      </c>
      <c r="T535" s="200">
        <v>8.8999999999999996E-2</v>
      </c>
      <c r="U535" s="200">
        <v>0.09</v>
      </c>
      <c r="V535" s="200">
        <v>0.09</v>
      </c>
      <c r="W535" s="201" t="s">
        <v>104</v>
      </c>
      <c r="X535" s="200">
        <v>9.2899999999999996E-2</v>
      </c>
      <c r="Y535" s="200">
        <v>8.9734107823022879E-2</v>
      </c>
      <c r="Z535" s="200">
        <v>8.9817499999999995E-2</v>
      </c>
      <c r="AA535" s="202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04">
        <v>1</v>
      </c>
    </row>
    <row r="536" spans="1:65">
      <c r="A536" s="29"/>
      <c r="B536" s="19">
        <v>1</v>
      </c>
      <c r="C536" s="9">
        <v>2</v>
      </c>
      <c r="D536" s="23">
        <v>0.09</v>
      </c>
      <c r="E536" s="23">
        <v>0.08</v>
      </c>
      <c r="F536" s="23">
        <v>0.09</v>
      </c>
      <c r="G536" s="23">
        <v>0.09</v>
      </c>
      <c r="H536" s="23">
        <v>8.9679248183132457E-2</v>
      </c>
      <c r="I536" s="206">
        <v>0.1</v>
      </c>
      <c r="J536" s="23">
        <v>0.09</v>
      </c>
      <c r="K536" s="23">
        <v>8.6999999999999994E-2</v>
      </c>
      <c r="L536" s="206">
        <v>0.1</v>
      </c>
      <c r="M536" s="23">
        <v>0.09</v>
      </c>
      <c r="N536" s="206">
        <v>0.08</v>
      </c>
      <c r="O536" s="206">
        <v>0.08</v>
      </c>
      <c r="P536" s="206">
        <v>0.08</v>
      </c>
      <c r="Q536" s="23">
        <v>0.09</v>
      </c>
      <c r="R536" s="23">
        <v>0.08</v>
      </c>
      <c r="S536" s="206">
        <v>0.104</v>
      </c>
      <c r="T536" s="23">
        <v>0.09</v>
      </c>
      <c r="U536" s="23">
        <v>0.09</v>
      </c>
      <c r="V536" s="23">
        <v>0.09</v>
      </c>
      <c r="W536" s="206" t="s">
        <v>104</v>
      </c>
      <c r="X536" s="23">
        <v>8.8700000000000001E-2</v>
      </c>
      <c r="Y536" s="23">
        <v>8.4200656370635188E-2</v>
      </c>
      <c r="Z536" s="23">
        <v>8.9579200000000012E-2</v>
      </c>
      <c r="AA536" s="202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4" t="e">
        <v>#N/A</v>
      </c>
    </row>
    <row r="537" spans="1:65">
      <c r="A537" s="29"/>
      <c r="B537" s="19">
        <v>1</v>
      </c>
      <c r="C537" s="9">
        <v>3</v>
      </c>
      <c r="D537" s="23">
        <v>0.09</v>
      </c>
      <c r="E537" s="23">
        <v>0.09</v>
      </c>
      <c r="F537" s="23">
        <v>0.09</v>
      </c>
      <c r="G537" s="23">
        <v>0.09</v>
      </c>
      <c r="H537" s="23">
        <v>8.9098241302198927E-2</v>
      </c>
      <c r="I537" s="206">
        <v>0.1</v>
      </c>
      <c r="J537" s="23">
        <v>0.09</v>
      </c>
      <c r="K537" s="23">
        <v>8.6999999999999994E-2</v>
      </c>
      <c r="L537" s="206">
        <v>0.1</v>
      </c>
      <c r="M537" s="23">
        <v>0.09</v>
      </c>
      <c r="N537" s="206">
        <v>0.08</v>
      </c>
      <c r="O537" s="206">
        <v>0.08</v>
      </c>
      <c r="P537" s="206">
        <v>0.08</v>
      </c>
      <c r="Q537" s="23">
        <v>0.09</v>
      </c>
      <c r="R537" s="23">
        <v>0.09</v>
      </c>
      <c r="S537" s="206">
        <v>0.1</v>
      </c>
      <c r="T537" s="23">
        <v>9.0999999999999998E-2</v>
      </c>
      <c r="U537" s="23">
        <v>0.09</v>
      </c>
      <c r="V537" s="23">
        <v>0.08</v>
      </c>
      <c r="W537" s="206" t="s">
        <v>104</v>
      </c>
      <c r="X537" s="23">
        <v>9.0499999999999997E-2</v>
      </c>
      <c r="Y537" s="23">
        <v>8.6882739376603499E-2</v>
      </c>
      <c r="Z537" s="23">
        <v>8.9928000000000008E-2</v>
      </c>
      <c r="AA537" s="202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4">
        <v>16</v>
      </c>
    </row>
    <row r="538" spans="1:65">
      <c r="A538" s="29"/>
      <c r="B538" s="19">
        <v>1</v>
      </c>
      <c r="C538" s="9">
        <v>4</v>
      </c>
      <c r="D538" s="23">
        <v>0.09</v>
      </c>
      <c r="E538" s="23">
        <v>0.08</v>
      </c>
      <c r="F538" s="23">
        <v>0.09</v>
      </c>
      <c r="G538" s="23">
        <v>0.09</v>
      </c>
      <c r="H538" s="23">
        <v>9.0078241464260397E-2</v>
      </c>
      <c r="I538" s="206">
        <v>0.1</v>
      </c>
      <c r="J538" s="23">
        <v>0.08</v>
      </c>
      <c r="K538" s="23">
        <v>8.6999999999999994E-2</v>
      </c>
      <c r="L538" s="206">
        <v>0.1</v>
      </c>
      <c r="M538" s="23">
        <v>0.09</v>
      </c>
      <c r="N538" s="206">
        <v>0.08</v>
      </c>
      <c r="O538" s="206">
        <v>0.08</v>
      </c>
      <c r="P538" s="206">
        <v>0.08</v>
      </c>
      <c r="Q538" s="23">
        <v>0.09</v>
      </c>
      <c r="R538" s="23">
        <v>0.08</v>
      </c>
      <c r="S538" s="206">
        <v>0.1</v>
      </c>
      <c r="T538" s="207">
        <v>8.5000000000000006E-2</v>
      </c>
      <c r="U538" s="23">
        <v>0.09</v>
      </c>
      <c r="V538" s="23">
        <v>0.08</v>
      </c>
      <c r="W538" s="206" t="s">
        <v>104</v>
      </c>
      <c r="X538" s="23">
        <v>9.1700000000000004E-2</v>
      </c>
      <c r="Y538" s="23">
        <v>8.9981598767313903E-2</v>
      </c>
      <c r="Z538" s="23">
        <v>8.9163800000000001E-2</v>
      </c>
      <c r="AA538" s="202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04">
        <v>8.8434828530324278E-2</v>
      </c>
    </row>
    <row r="539" spans="1:65">
      <c r="A539" s="29"/>
      <c r="B539" s="19">
        <v>1</v>
      </c>
      <c r="C539" s="9">
        <v>5</v>
      </c>
      <c r="D539" s="23">
        <v>0.09</v>
      </c>
      <c r="E539" s="23">
        <v>0.08</v>
      </c>
      <c r="F539" s="207">
        <v>0.1</v>
      </c>
      <c r="G539" s="23">
        <v>0.09</v>
      </c>
      <c r="H539" s="23">
        <v>8.8152079752238433E-2</v>
      </c>
      <c r="I539" s="206">
        <v>0.11</v>
      </c>
      <c r="J539" s="207">
        <v>0.1</v>
      </c>
      <c r="K539" s="23">
        <v>8.6999999999999994E-2</v>
      </c>
      <c r="L539" s="206">
        <v>0.1</v>
      </c>
      <c r="M539" s="23">
        <v>0.09</v>
      </c>
      <c r="N539" s="206">
        <v>0.08</v>
      </c>
      <c r="O539" s="206">
        <v>0.08</v>
      </c>
      <c r="P539" s="206">
        <v>0.08</v>
      </c>
      <c r="Q539" s="23">
        <v>0.09</v>
      </c>
      <c r="R539" s="23">
        <v>0.08</v>
      </c>
      <c r="S539" s="206">
        <v>0.10199999999999998</v>
      </c>
      <c r="T539" s="23">
        <v>0.09</v>
      </c>
      <c r="U539" s="23">
        <v>0.09</v>
      </c>
      <c r="V539" s="23">
        <v>0.09</v>
      </c>
      <c r="W539" s="206" t="s">
        <v>104</v>
      </c>
      <c r="X539" s="23">
        <v>9.1700000000000004E-2</v>
      </c>
      <c r="Y539" s="23">
        <v>8.8489876714616097E-2</v>
      </c>
      <c r="Z539" s="23">
        <v>8.9085600000000001E-2</v>
      </c>
      <c r="AA539" s="202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204">
        <v>103</v>
      </c>
    </row>
    <row r="540" spans="1:65">
      <c r="A540" s="29"/>
      <c r="B540" s="19">
        <v>1</v>
      </c>
      <c r="C540" s="9">
        <v>6</v>
      </c>
      <c r="D540" s="23">
        <v>0.09</v>
      </c>
      <c r="E540" s="23">
        <v>0.08</v>
      </c>
      <c r="F540" s="23">
        <v>0.09</v>
      </c>
      <c r="G540" s="23">
        <v>0.09</v>
      </c>
      <c r="H540" s="23">
        <v>9.0287796585244204E-2</v>
      </c>
      <c r="I540" s="206">
        <v>0.1</v>
      </c>
      <c r="J540" s="23">
        <v>0.09</v>
      </c>
      <c r="K540" s="23">
        <v>8.6999999999999994E-2</v>
      </c>
      <c r="L540" s="206">
        <v>0.1</v>
      </c>
      <c r="M540" s="23">
        <v>0.09</v>
      </c>
      <c r="N540" s="206">
        <v>0.08</v>
      </c>
      <c r="O540" s="206">
        <v>0.08</v>
      </c>
      <c r="P540" s="206">
        <v>0.08</v>
      </c>
      <c r="Q540" s="23">
        <v>0.09</v>
      </c>
      <c r="R540" s="23">
        <v>0.08</v>
      </c>
      <c r="S540" s="207">
        <v>2.9000000000000001E-2</v>
      </c>
      <c r="T540" s="23">
        <v>0.09</v>
      </c>
      <c r="U540" s="23">
        <v>0.09</v>
      </c>
      <c r="V540" s="23">
        <v>0.09</v>
      </c>
      <c r="W540" s="206" t="s">
        <v>104</v>
      </c>
      <c r="X540" s="23">
        <v>8.7999999999999995E-2</v>
      </c>
      <c r="Y540" s="23">
        <v>8.2095804818530072E-2</v>
      </c>
      <c r="Z540" s="23">
        <v>8.9522600000000008E-2</v>
      </c>
      <c r="AA540" s="202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56"/>
    </row>
    <row r="541" spans="1:65">
      <c r="A541" s="29"/>
      <c r="B541" s="20" t="s">
        <v>273</v>
      </c>
      <c r="C541" s="12"/>
      <c r="D541" s="208">
        <v>8.9999999999999983E-2</v>
      </c>
      <c r="E541" s="208">
        <v>8.3333333333333329E-2</v>
      </c>
      <c r="F541" s="208">
        <v>9.166666666666666E-2</v>
      </c>
      <c r="G541" s="208">
        <v>8.9999999999999983E-2</v>
      </c>
      <c r="H541" s="208">
        <v>8.9650297477988736E-2</v>
      </c>
      <c r="I541" s="208">
        <v>0.10166666666666667</v>
      </c>
      <c r="J541" s="208">
        <v>9.0000000000000011E-2</v>
      </c>
      <c r="K541" s="208">
        <v>8.7499999999999981E-2</v>
      </c>
      <c r="L541" s="208">
        <v>9.9999999999999992E-2</v>
      </c>
      <c r="M541" s="208">
        <v>8.9999999999999983E-2</v>
      </c>
      <c r="N541" s="208">
        <v>0.08</v>
      </c>
      <c r="O541" s="208">
        <v>0.08</v>
      </c>
      <c r="P541" s="208">
        <v>0.08</v>
      </c>
      <c r="Q541" s="208">
        <v>8.9999999999999983E-2</v>
      </c>
      <c r="R541" s="208">
        <v>8.3333333333333329E-2</v>
      </c>
      <c r="S541" s="208">
        <v>8.9666666666666672E-2</v>
      </c>
      <c r="T541" s="208">
        <v>8.9166666666666672E-2</v>
      </c>
      <c r="U541" s="208">
        <v>8.9999999999999983E-2</v>
      </c>
      <c r="V541" s="208">
        <v>8.666666666666667E-2</v>
      </c>
      <c r="W541" s="208" t="s">
        <v>725</v>
      </c>
      <c r="X541" s="208">
        <v>9.0583333333333335E-2</v>
      </c>
      <c r="Y541" s="208">
        <v>8.6897463978453618E-2</v>
      </c>
      <c r="Z541" s="208">
        <v>8.9516116666666659E-2</v>
      </c>
      <c r="AA541" s="202"/>
      <c r="AB541" s="203"/>
      <c r="AC541" s="203"/>
      <c r="AD541" s="203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29"/>
      <c r="B542" s="3" t="s">
        <v>274</v>
      </c>
      <c r="C542" s="28"/>
      <c r="D542" s="23">
        <v>0.09</v>
      </c>
      <c r="E542" s="23">
        <v>0.08</v>
      </c>
      <c r="F542" s="23">
        <v>0.09</v>
      </c>
      <c r="G542" s="23">
        <v>0.09</v>
      </c>
      <c r="H542" s="23">
        <v>8.9878744823696427E-2</v>
      </c>
      <c r="I542" s="23">
        <v>0.1</v>
      </c>
      <c r="J542" s="23">
        <v>0.09</v>
      </c>
      <c r="K542" s="23">
        <v>8.6999999999999994E-2</v>
      </c>
      <c r="L542" s="23">
        <v>0.1</v>
      </c>
      <c r="M542" s="23">
        <v>0.09</v>
      </c>
      <c r="N542" s="23">
        <v>0.08</v>
      </c>
      <c r="O542" s="23">
        <v>0.08</v>
      </c>
      <c r="P542" s="23">
        <v>0.08</v>
      </c>
      <c r="Q542" s="23">
        <v>0.09</v>
      </c>
      <c r="R542" s="23">
        <v>0.08</v>
      </c>
      <c r="S542" s="23">
        <v>0.10099999999999999</v>
      </c>
      <c r="T542" s="23">
        <v>0.09</v>
      </c>
      <c r="U542" s="23">
        <v>0.09</v>
      </c>
      <c r="V542" s="23">
        <v>0.09</v>
      </c>
      <c r="W542" s="23" t="s">
        <v>725</v>
      </c>
      <c r="X542" s="23">
        <v>9.11E-2</v>
      </c>
      <c r="Y542" s="23">
        <v>8.7686308045609798E-2</v>
      </c>
      <c r="Z542" s="23">
        <v>8.9550900000000017E-2</v>
      </c>
      <c r="AA542" s="202"/>
      <c r="AB542" s="203"/>
      <c r="AC542" s="203"/>
      <c r="AD542" s="203"/>
      <c r="AE542" s="203"/>
      <c r="AF542" s="203"/>
      <c r="AG542" s="203"/>
      <c r="AH542" s="203"/>
      <c r="AI542" s="203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56"/>
    </row>
    <row r="543" spans="1:65">
      <c r="A543" s="29"/>
      <c r="B543" s="3" t="s">
        <v>275</v>
      </c>
      <c r="C543" s="28"/>
      <c r="D543" s="23">
        <v>1.5202354861220293E-17</v>
      </c>
      <c r="E543" s="23">
        <v>5.1639777949432199E-3</v>
      </c>
      <c r="F543" s="23">
        <v>4.0824829046386332E-3</v>
      </c>
      <c r="G543" s="23">
        <v>1.5202354861220293E-17</v>
      </c>
      <c r="H543" s="23">
        <v>9.0038974411165589E-4</v>
      </c>
      <c r="I543" s="23">
        <v>4.082482904638628E-3</v>
      </c>
      <c r="J543" s="23">
        <v>6.3245553203367597E-3</v>
      </c>
      <c r="K543" s="23">
        <v>1.2247448713915902E-3</v>
      </c>
      <c r="L543" s="23">
        <v>1.5202354861220293E-17</v>
      </c>
      <c r="M543" s="23">
        <v>1.5202354861220293E-17</v>
      </c>
      <c r="N543" s="23">
        <v>0</v>
      </c>
      <c r="O543" s="23">
        <v>0</v>
      </c>
      <c r="P543" s="23">
        <v>0</v>
      </c>
      <c r="Q543" s="23">
        <v>1.5202354861220293E-17</v>
      </c>
      <c r="R543" s="23">
        <v>5.1639777949432199E-3</v>
      </c>
      <c r="S543" s="23">
        <v>2.976351233753613E-2</v>
      </c>
      <c r="T543" s="23">
        <v>2.1369760566432774E-3</v>
      </c>
      <c r="U543" s="23">
        <v>1.5202354861220293E-17</v>
      </c>
      <c r="V543" s="23">
        <v>5.1639777949432199E-3</v>
      </c>
      <c r="W543" s="23" t="s">
        <v>725</v>
      </c>
      <c r="X543" s="23">
        <v>1.9020164738157953E-3</v>
      </c>
      <c r="Y543" s="23">
        <v>3.1756301042359498E-3</v>
      </c>
      <c r="Z543" s="23">
        <v>3.3881350868385885E-4</v>
      </c>
      <c r="AA543" s="202"/>
      <c r="AB543" s="203"/>
      <c r="AC543" s="203"/>
      <c r="AD543" s="203"/>
      <c r="AE543" s="203"/>
      <c r="AF543" s="203"/>
      <c r="AG543" s="203"/>
      <c r="AH543" s="203"/>
      <c r="AI543" s="203"/>
      <c r="AJ543" s="203"/>
      <c r="AK543" s="203"/>
      <c r="AL543" s="203"/>
      <c r="AM543" s="203"/>
      <c r="AN543" s="203"/>
      <c r="AO543" s="203"/>
      <c r="AP543" s="203"/>
      <c r="AQ543" s="203"/>
      <c r="AR543" s="203"/>
      <c r="AS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F543" s="203"/>
      <c r="BG543" s="203"/>
      <c r="BH543" s="203"/>
      <c r="BI543" s="203"/>
      <c r="BJ543" s="203"/>
      <c r="BK543" s="203"/>
      <c r="BL543" s="203"/>
      <c r="BM543" s="56"/>
    </row>
    <row r="544" spans="1:65">
      <c r="A544" s="29"/>
      <c r="B544" s="3" t="s">
        <v>86</v>
      </c>
      <c r="C544" s="28"/>
      <c r="D544" s="13">
        <v>1.6891505401355884E-16</v>
      </c>
      <c r="E544" s="13">
        <v>6.1967733539318642E-2</v>
      </c>
      <c r="F544" s="13">
        <v>4.4536177141512368E-2</v>
      </c>
      <c r="G544" s="13">
        <v>1.6891505401355884E-16</v>
      </c>
      <c r="H544" s="13">
        <v>1.00433547845474E-2</v>
      </c>
      <c r="I544" s="13">
        <v>4.0155569553822573E-2</v>
      </c>
      <c r="J544" s="13">
        <v>7.0272836892630655E-2</v>
      </c>
      <c r="K544" s="13">
        <v>1.399708424447532E-2</v>
      </c>
      <c r="L544" s="13">
        <v>1.5202354861220294E-16</v>
      </c>
      <c r="M544" s="13">
        <v>1.6891505401355884E-16</v>
      </c>
      <c r="N544" s="13">
        <v>0</v>
      </c>
      <c r="O544" s="13">
        <v>0</v>
      </c>
      <c r="P544" s="13">
        <v>0</v>
      </c>
      <c r="Q544" s="13">
        <v>1.6891505401355884E-16</v>
      </c>
      <c r="R544" s="13">
        <v>6.1967733539318642E-2</v>
      </c>
      <c r="S544" s="13">
        <v>0.33193508183125792</v>
      </c>
      <c r="T544" s="13">
        <v>2.396608661656012E-2</v>
      </c>
      <c r="U544" s="13">
        <v>1.6891505401355884E-16</v>
      </c>
      <c r="V544" s="13">
        <v>5.9584359172421768E-2</v>
      </c>
      <c r="W544" s="13" t="s">
        <v>725</v>
      </c>
      <c r="X544" s="13">
        <v>2.0997421974047418E-2</v>
      </c>
      <c r="Y544" s="13">
        <v>3.6544565961365141E-2</v>
      </c>
      <c r="Z544" s="13">
        <v>3.7849442234576254E-3</v>
      </c>
      <c r="AA544" s="151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276</v>
      </c>
      <c r="C545" s="28"/>
      <c r="D545" s="13">
        <v>1.7698586582762577E-2</v>
      </c>
      <c r="E545" s="13">
        <v>-5.7686493904849367E-2</v>
      </c>
      <c r="F545" s="13">
        <v>3.6544856704665785E-2</v>
      </c>
      <c r="G545" s="13">
        <v>1.7698586582762577E-2</v>
      </c>
      <c r="H545" s="13">
        <v>1.3744233667481787E-2</v>
      </c>
      <c r="I545" s="13">
        <v>0.14962247743608392</v>
      </c>
      <c r="J545" s="13">
        <v>1.7698586582762799E-2</v>
      </c>
      <c r="K545" s="13">
        <v>-1.0570818600092013E-2</v>
      </c>
      <c r="L545" s="13">
        <v>0.13077620731418071</v>
      </c>
      <c r="M545" s="13">
        <v>1.7698586582762577E-2</v>
      </c>
      <c r="N545" s="13">
        <v>-9.5379034148655339E-2</v>
      </c>
      <c r="O545" s="13">
        <v>-9.5379034148655339E-2</v>
      </c>
      <c r="P545" s="13">
        <v>-9.5379034148655339E-2</v>
      </c>
      <c r="Q545" s="13">
        <v>1.7698586582762577E-2</v>
      </c>
      <c r="R545" s="13">
        <v>-5.7686493904849367E-2</v>
      </c>
      <c r="S545" s="13">
        <v>1.3929332558382246E-2</v>
      </c>
      <c r="T545" s="13">
        <v>8.2754515218113056E-3</v>
      </c>
      <c r="U545" s="13">
        <v>1.7698586582762577E-2</v>
      </c>
      <c r="V545" s="13">
        <v>-1.9993953661043284E-2</v>
      </c>
      <c r="W545" s="13" t="s">
        <v>725</v>
      </c>
      <c r="X545" s="13">
        <v>2.4294781125428822E-2</v>
      </c>
      <c r="Y545" s="13">
        <v>-1.7384152572235689E-2</v>
      </c>
      <c r="Z545" s="13">
        <v>1.222694897827048E-2</v>
      </c>
      <c r="AA545" s="151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277</v>
      </c>
      <c r="C546" s="46"/>
      <c r="D546" s="44">
        <v>0.18</v>
      </c>
      <c r="E546" s="44">
        <v>2.75</v>
      </c>
      <c r="F546" s="44">
        <v>0.92</v>
      </c>
      <c r="G546" s="44">
        <v>0.18</v>
      </c>
      <c r="H546" s="44">
        <v>0.03</v>
      </c>
      <c r="I546" s="44">
        <v>5.33</v>
      </c>
      <c r="J546" s="44">
        <v>0.18</v>
      </c>
      <c r="K546" s="44">
        <v>0.92</v>
      </c>
      <c r="L546" s="44" t="s">
        <v>278</v>
      </c>
      <c r="M546" s="44">
        <v>0.18</v>
      </c>
      <c r="N546" s="44">
        <v>4.22</v>
      </c>
      <c r="O546" s="44">
        <v>4.22</v>
      </c>
      <c r="P546" s="44">
        <v>4.22</v>
      </c>
      <c r="Q546" s="44">
        <v>0.18</v>
      </c>
      <c r="R546" s="44">
        <v>2.75</v>
      </c>
      <c r="S546" s="44">
        <v>0.04</v>
      </c>
      <c r="T546" s="44">
        <v>0.18</v>
      </c>
      <c r="U546" s="44">
        <v>0.18</v>
      </c>
      <c r="V546" s="44">
        <v>1.29</v>
      </c>
      <c r="W546" s="44">
        <v>17.45</v>
      </c>
      <c r="X546" s="44">
        <v>0.43</v>
      </c>
      <c r="Y546" s="44">
        <v>1.18</v>
      </c>
      <c r="Z546" s="44">
        <v>0.03</v>
      </c>
      <c r="AA546" s="151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 t="s">
        <v>315</v>
      </c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BM547" s="55"/>
    </row>
    <row r="548" spans="1:65">
      <c r="BM548" s="55"/>
    </row>
    <row r="549" spans="1:65" ht="15">
      <c r="B549" s="8" t="s">
        <v>562</v>
      </c>
      <c r="BM549" s="27" t="s">
        <v>66</v>
      </c>
    </row>
    <row r="550" spans="1:65" ht="15">
      <c r="A550" s="24" t="s">
        <v>56</v>
      </c>
      <c r="B550" s="18" t="s">
        <v>110</v>
      </c>
      <c r="C550" s="15" t="s">
        <v>111</v>
      </c>
      <c r="D550" s="16" t="s">
        <v>236</v>
      </c>
      <c r="E550" s="17" t="s">
        <v>236</v>
      </c>
      <c r="F550" s="17" t="s">
        <v>236</v>
      </c>
      <c r="G550" s="17" t="s">
        <v>236</v>
      </c>
      <c r="H550" s="17" t="s">
        <v>236</v>
      </c>
      <c r="I550" s="17" t="s">
        <v>236</v>
      </c>
      <c r="J550" s="17" t="s">
        <v>236</v>
      </c>
      <c r="K550" s="17" t="s">
        <v>236</v>
      </c>
      <c r="L550" s="17" t="s">
        <v>236</v>
      </c>
      <c r="M550" s="17" t="s">
        <v>236</v>
      </c>
      <c r="N550" s="17" t="s">
        <v>236</v>
      </c>
      <c r="O550" s="17" t="s">
        <v>236</v>
      </c>
      <c r="P550" s="17" t="s">
        <v>236</v>
      </c>
      <c r="Q550" s="17" t="s">
        <v>236</v>
      </c>
      <c r="R550" s="17" t="s">
        <v>236</v>
      </c>
      <c r="S550" s="17" t="s">
        <v>236</v>
      </c>
      <c r="T550" s="17" t="s">
        <v>236</v>
      </c>
      <c r="U550" s="17" t="s">
        <v>236</v>
      </c>
      <c r="V550" s="17" t="s">
        <v>236</v>
      </c>
      <c r="W550" s="17" t="s">
        <v>236</v>
      </c>
      <c r="X550" s="17" t="s">
        <v>236</v>
      </c>
      <c r="Y550" s="17" t="s">
        <v>236</v>
      </c>
      <c r="Z550" s="17" t="s">
        <v>236</v>
      </c>
      <c r="AA550" s="17" t="s">
        <v>236</v>
      </c>
      <c r="AB550" s="151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237</v>
      </c>
      <c r="C551" s="9" t="s">
        <v>237</v>
      </c>
      <c r="D551" s="149" t="s">
        <v>239</v>
      </c>
      <c r="E551" s="150" t="s">
        <v>241</v>
      </c>
      <c r="F551" s="150" t="s">
        <v>242</v>
      </c>
      <c r="G551" s="150" t="s">
        <v>243</v>
      </c>
      <c r="H551" s="150" t="s">
        <v>244</v>
      </c>
      <c r="I551" s="150" t="s">
        <v>245</v>
      </c>
      <c r="J551" s="150" t="s">
        <v>246</v>
      </c>
      <c r="K551" s="150" t="s">
        <v>248</v>
      </c>
      <c r="L551" s="150" t="s">
        <v>249</v>
      </c>
      <c r="M551" s="150" t="s">
        <v>250</v>
      </c>
      <c r="N551" s="150" t="s">
        <v>251</v>
      </c>
      <c r="O551" s="150" t="s">
        <v>252</v>
      </c>
      <c r="P551" s="150" t="s">
        <v>253</v>
      </c>
      <c r="Q551" s="150" t="s">
        <v>254</v>
      </c>
      <c r="R551" s="150" t="s">
        <v>255</v>
      </c>
      <c r="S551" s="150" t="s">
        <v>257</v>
      </c>
      <c r="T551" s="150" t="s">
        <v>258</v>
      </c>
      <c r="U551" s="150" t="s">
        <v>259</v>
      </c>
      <c r="V551" s="150" t="s">
        <v>260</v>
      </c>
      <c r="W551" s="150" t="s">
        <v>261</v>
      </c>
      <c r="X551" s="150" t="s">
        <v>263</v>
      </c>
      <c r="Y551" s="150" t="s">
        <v>264</v>
      </c>
      <c r="Z551" s="150" t="s">
        <v>265</v>
      </c>
      <c r="AA551" s="150" t="s">
        <v>266</v>
      </c>
      <c r="AB551" s="151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281</v>
      </c>
      <c r="E552" s="11" t="s">
        <v>280</v>
      </c>
      <c r="F552" s="11" t="s">
        <v>280</v>
      </c>
      <c r="G552" s="11" t="s">
        <v>281</v>
      </c>
      <c r="H552" s="11" t="s">
        <v>280</v>
      </c>
      <c r="I552" s="11" t="s">
        <v>305</v>
      </c>
      <c r="J552" s="11" t="s">
        <v>280</v>
      </c>
      <c r="K552" s="11" t="s">
        <v>305</v>
      </c>
      <c r="L552" s="11" t="s">
        <v>305</v>
      </c>
      <c r="M552" s="11" t="s">
        <v>281</v>
      </c>
      <c r="N552" s="11" t="s">
        <v>280</v>
      </c>
      <c r="O552" s="11" t="s">
        <v>280</v>
      </c>
      <c r="P552" s="11" t="s">
        <v>280</v>
      </c>
      <c r="Q552" s="11" t="s">
        <v>280</v>
      </c>
      <c r="R552" s="11" t="s">
        <v>280</v>
      </c>
      <c r="S552" s="11" t="s">
        <v>280</v>
      </c>
      <c r="T552" s="11" t="s">
        <v>280</v>
      </c>
      <c r="U552" s="11" t="s">
        <v>281</v>
      </c>
      <c r="V552" s="11" t="s">
        <v>305</v>
      </c>
      <c r="W552" s="11" t="s">
        <v>281</v>
      </c>
      <c r="X552" s="11" t="s">
        <v>281</v>
      </c>
      <c r="Y552" s="11" t="s">
        <v>305</v>
      </c>
      <c r="Z552" s="11" t="s">
        <v>281</v>
      </c>
      <c r="AA552" s="11" t="s">
        <v>280</v>
      </c>
      <c r="AB552" s="151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 t="s">
        <v>306</v>
      </c>
      <c r="E553" s="25" t="s">
        <v>306</v>
      </c>
      <c r="F553" s="25" t="s">
        <v>272</v>
      </c>
      <c r="G553" s="25" t="s">
        <v>307</v>
      </c>
      <c r="H553" s="25" t="s">
        <v>308</v>
      </c>
      <c r="I553" s="25" t="s">
        <v>306</v>
      </c>
      <c r="J553" s="25" t="s">
        <v>306</v>
      </c>
      <c r="K553" s="25" t="s">
        <v>308</v>
      </c>
      <c r="L553" s="25" t="s">
        <v>307</v>
      </c>
      <c r="M553" s="25" t="s">
        <v>307</v>
      </c>
      <c r="N553" s="25" t="s">
        <v>306</v>
      </c>
      <c r="O553" s="25" t="s">
        <v>306</v>
      </c>
      <c r="P553" s="25" t="s">
        <v>306</v>
      </c>
      <c r="Q553" s="25" t="s">
        <v>306</v>
      </c>
      <c r="R553" s="25" t="s">
        <v>306</v>
      </c>
      <c r="S553" s="25" t="s">
        <v>310</v>
      </c>
      <c r="T553" s="25" t="s">
        <v>306</v>
      </c>
      <c r="U553" s="25" t="s">
        <v>307</v>
      </c>
      <c r="V553" s="25" t="s">
        <v>308</v>
      </c>
      <c r="W553" s="25" t="s">
        <v>306</v>
      </c>
      <c r="X553" s="25" t="s">
        <v>306</v>
      </c>
      <c r="Y553" s="25" t="s">
        <v>307</v>
      </c>
      <c r="Z553" s="25" t="s">
        <v>309</v>
      </c>
      <c r="AA553" s="25" t="s">
        <v>116</v>
      </c>
      <c r="AB553" s="151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00">
        <v>2.5899999999999999E-2</v>
      </c>
      <c r="E554" s="200">
        <v>2.5300000000000003E-2</v>
      </c>
      <c r="F554" s="200">
        <v>2.5399999999999999E-2</v>
      </c>
      <c r="G554" s="200">
        <v>2.4899999999999999E-2</v>
      </c>
      <c r="H554" s="200">
        <v>2.5734279166108237E-2</v>
      </c>
      <c r="I554" s="200">
        <v>2.6100000000000002E-2</v>
      </c>
      <c r="J554" s="200">
        <v>2.46E-2</v>
      </c>
      <c r="K554" s="200">
        <v>2.47E-2</v>
      </c>
      <c r="L554" s="200">
        <v>2.52E-2</v>
      </c>
      <c r="M554" s="200">
        <v>2.6200000000000001E-2</v>
      </c>
      <c r="N554" s="200">
        <v>2.4500000000000001E-2</v>
      </c>
      <c r="O554" s="200">
        <v>2.6400000000000003E-2</v>
      </c>
      <c r="P554" s="200">
        <v>2.4800000000000003E-2</v>
      </c>
      <c r="Q554" s="200">
        <v>2.7900000000000001E-2</v>
      </c>
      <c r="R554" s="200">
        <v>2.5399999999999999E-2</v>
      </c>
      <c r="S554" s="200">
        <v>2.4299999999999999E-2</v>
      </c>
      <c r="T554" s="200">
        <v>2.5999999999999999E-2</v>
      </c>
      <c r="U554" s="200">
        <v>2.3550000000000001E-2</v>
      </c>
      <c r="V554" s="200">
        <v>2.4800000000000003E-2</v>
      </c>
      <c r="W554" s="201" t="s">
        <v>104</v>
      </c>
      <c r="X554" s="200">
        <v>2.63E-2</v>
      </c>
      <c r="Y554" s="200">
        <v>2.4287077146217466E-2</v>
      </c>
      <c r="Z554" s="200">
        <v>2.4169399999999997E-2</v>
      </c>
      <c r="AA554" s="230">
        <v>2.9700000000000001E-2</v>
      </c>
      <c r="AB554" s="202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4">
        <v>1</v>
      </c>
    </row>
    <row r="555" spans="1:65">
      <c r="A555" s="29"/>
      <c r="B555" s="19">
        <v>1</v>
      </c>
      <c r="C555" s="9">
        <v>2</v>
      </c>
      <c r="D555" s="23">
        <v>2.5999999999999999E-2</v>
      </c>
      <c r="E555" s="23">
        <v>2.5399999999999999E-2</v>
      </c>
      <c r="F555" s="23">
        <v>2.52E-2</v>
      </c>
      <c r="G555" s="23">
        <v>2.4500000000000001E-2</v>
      </c>
      <c r="H555" s="23">
        <v>2.5190408413088658E-2</v>
      </c>
      <c r="I555" s="23">
        <v>2.52E-2</v>
      </c>
      <c r="J555" s="23">
        <v>2.4800000000000003E-2</v>
      </c>
      <c r="K555" s="23">
        <v>2.4800000000000003E-2</v>
      </c>
      <c r="L555" s="23">
        <v>2.4299999999999999E-2</v>
      </c>
      <c r="M555" s="23">
        <v>2.63E-2</v>
      </c>
      <c r="N555" s="23">
        <v>2.4199999999999999E-2</v>
      </c>
      <c r="O555" s="23">
        <v>2.6499999999999999E-2</v>
      </c>
      <c r="P555" s="23">
        <v>2.47E-2</v>
      </c>
      <c r="Q555" s="23">
        <v>2.6899999999999997E-2</v>
      </c>
      <c r="R555" s="23">
        <v>2.4899999999999999E-2</v>
      </c>
      <c r="S555" s="23">
        <v>2.4899999999999999E-2</v>
      </c>
      <c r="T555" s="23">
        <v>2.5999999999999999E-2</v>
      </c>
      <c r="U555" s="23">
        <v>2.384E-2</v>
      </c>
      <c r="V555" s="23">
        <v>2.46E-2</v>
      </c>
      <c r="W555" s="206" t="s">
        <v>104</v>
      </c>
      <c r="X555" s="23">
        <v>2.4799999999999999E-2</v>
      </c>
      <c r="Y555" s="23">
        <v>2.3271339013300803E-2</v>
      </c>
      <c r="Z555" s="23">
        <v>2.38727E-2</v>
      </c>
      <c r="AA555" s="23">
        <v>2.6899999999999997E-2</v>
      </c>
      <c r="AB555" s="202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4">
        <v>27</v>
      </c>
    </row>
    <row r="556" spans="1:65">
      <c r="A556" s="29"/>
      <c r="B556" s="19">
        <v>1</v>
      </c>
      <c r="C556" s="9">
        <v>3</v>
      </c>
      <c r="D556" s="23">
        <v>2.5999999999999999E-2</v>
      </c>
      <c r="E556" s="23">
        <v>2.6100000000000002E-2</v>
      </c>
      <c r="F556" s="23">
        <v>2.5399999999999999E-2</v>
      </c>
      <c r="G556" s="23">
        <v>2.5000000000000001E-2</v>
      </c>
      <c r="H556" s="23">
        <v>2.5471166211901215E-2</v>
      </c>
      <c r="I556" s="23">
        <v>2.5899999999999999E-2</v>
      </c>
      <c r="J556" s="23">
        <v>2.5099999999999997E-2</v>
      </c>
      <c r="K556" s="23">
        <v>2.4500000000000001E-2</v>
      </c>
      <c r="L556" s="23">
        <v>2.5000000000000001E-2</v>
      </c>
      <c r="M556" s="23">
        <v>2.6400000000000003E-2</v>
      </c>
      <c r="N556" s="23">
        <v>2.4500000000000001E-2</v>
      </c>
      <c r="O556" s="23">
        <v>2.6499999999999999E-2</v>
      </c>
      <c r="P556" s="23">
        <v>2.4800000000000003E-2</v>
      </c>
      <c r="Q556" s="23">
        <v>2.6699999999999998E-2</v>
      </c>
      <c r="R556" s="23">
        <v>2.5599999999999998E-2</v>
      </c>
      <c r="S556" s="23">
        <v>2.3199999999999998E-2</v>
      </c>
      <c r="T556" s="207">
        <v>2.9500000000000002E-2</v>
      </c>
      <c r="U556" s="23">
        <v>2.4030000000000003E-2</v>
      </c>
      <c r="V556" s="23">
        <v>2.4899999999999999E-2</v>
      </c>
      <c r="W556" s="206" t="s">
        <v>104</v>
      </c>
      <c r="X556" s="23">
        <v>2.5600000000000001E-2</v>
      </c>
      <c r="Y556" s="23">
        <v>2.3633379845335364E-2</v>
      </c>
      <c r="Z556" s="23">
        <v>2.3696399999999999E-2</v>
      </c>
      <c r="AA556" s="23">
        <v>2.5599999999999998E-2</v>
      </c>
      <c r="AB556" s="202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4">
        <v>16</v>
      </c>
    </row>
    <row r="557" spans="1:65">
      <c r="A557" s="29"/>
      <c r="B557" s="19">
        <v>1</v>
      </c>
      <c r="C557" s="9">
        <v>4</v>
      </c>
      <c r="D557" s="23">
        <v>2.6100000000000002E-2</v>
      </c>
      <c r="E557" s="23">
        <v>2.5500000000000002E-2</v>
      </c>
      <c r="F557" s="23">
        <v>2.5500000000000002E-2</v>
      </c>
      <c r="G557" s="23">
        <v>2.47E-2</v>
      </c>
      <c r="H557" s="23">
        <v>2.5592591309566814E-2</v>
      </c>
      <c r="I557" s="23">
        <v>2.6100000000000002E-2</v>
      </c>
      <c r="J557" s="23">
        <v>2.4800000000000003E-2</v>
      </c>
      <c r="K557" s="23">
        <v>2.4399999999999998E-2</v>
      </c>
      <c r="L557" s="23">
        <v>2.5099999999999997E-2</v>
      </c>
      <c r="M557" s="23">
        <v>2.5700000000000001E-2</v>
      </c>
      <c r="N557" s="23">
        <v>2.4199999999999999E-2</v>
      </c>
      <c r="O557" s="23">
        <v>2.6899999999999997E-2</v>
      </c>
      <c r="P557" s="23">
        <v>2.4800000000000003E-2</v>
      </c>
      <c r="Q557" s="23">
        <v>2.5999999999999999E-2</v>
      </c>
      <c r="R557" s="23">
        <v>2.4399999999999998E-2</v>
      </c>
      <c r="S557" s="23">
        <v>2.3599999999999999E-2</v>
      </c>
      <c r="T557" s="23">
        <v>2.46E-2</v>
      </c>
      <c r="U557" s="23">
        <v>2.3980000000000001E-2</v>
      </c>
      <c r="V557" s="23">
        <v>2.5099999999999997E-2</v>
      </c>
      <c r="W557" s="206" t="s">
        <v>104</v>
      </c>
      <c r="X557" s="23">
        <v>2.63E-2</v>
      </c>
      <c r="Y557" s="23">
        <v>2.4523608446336564E-2</v>
      </c>
      <c r="Z557" s="23">
        <v>2.3929200000000001E-2</v>
      </c>
      <c r="AA557" s="23">
        <v>2.6200000000000001E-2</v>
      </c>
      <c r="AB557" s="202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4">
        <v>2.5177140950627203E-2</v>
      </c>
    </row>
    <row r="558" spans="1:65">
      <c r="A558" s="29"/>
      <c r="B558" s="19">
        <v>1</v>
      </c>
      <c r="C558" s="9">
        <v>5</v>
      </c>
      <c r="D558" s="23">
        <v>2.5899999999999999E-2</v>
      </c>
      <c r="E558" s="207">
        <v>2.7400000000000001E-2</v>
      </c>
      <c r="F558" s="23">
        <v>2.5300000000000003E-2</v>
      </c>
      <c r="G558" s="23">
        <v>2.4899999999999999E-2</v>
      </c>
      <c r="H558" s="23">
        <v>2.5150889804845374E-2</v>
      </c>
      <c r="I558" s="23">
        <v>2.7099999999999999E-2</v>
      </c>
      <c r="J558" s="207">
        <v>2.8200000000000003E-2</v>
      </c>
      <c r="K558" s="23">
        <v>2.4500000000000001E-2</v>
      </c>
      <c r="L558" s="23">
        <v>2.4800000000000003E-2</v>
      </c>
      <c r="M558" s="23">
        <v>2.6600000000000002E-2</v>
      </c>
      <c r="N558" s="23">
        <v>2.4899999999999999E-2</v>
      </c>
      <c r="O558" s="23">
        <v>2.6600000000000002E-2</v>
      </c>
      <c r="P558" s="23">
        <v>2.4800000000000003E-2</v>
      </c>
      <c r="Q558" s="23">
        <v>2.6100000000000002E-2</v>
      </c>
      <c r="R558" s="23">
        <v>2.4800000000000003E-2</v>
      </c>
      <c r="S558" s="23">
        <v>2.3800000000000002E-2</v>
      </c>
      <c r="T558" s="23">
        <v>2.6200000000000001E-2</v>
      </c>
      <c r="U558" s="23">
        <v>2.4E-2</v>
      </c>
      <c r="V558" s="23">
        <v>2.4800000000000003E-2</v>
      </c>
      <c r="W558" s="206" t="s">
        <v>104</v>
      </c>
      <c r="X558" s="23">
        <v>2.5600000000000001E-2</v>
      </c>
      <c r="Y558" s="23">
        <v>2.3957994596097619E-2</v>
      </c>
      <c r="Z558" s="23">
        <v>2.39305E-2</v>
      </c>
      <c r="AA558" s="23">
        <v>2.63E-2</v>
      </c>
      <c r="AB558" s="202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4">
        <v>104</v>
      </c>
    </row>
    <row r="559" spans="1:65">
      <c r="A559" s="29"/>
      <c r="B559" s="19">
        <v>1</v>
      </c>
      <c r="C559" s="9">
        <v>6</v>
      </c>
      <c r="D559" s="23">
        <v>2.6100000000000002E-2</v>
      </c>
      <c r="E559" s="23">
        <v>2.5300000000000003E-2</v>
      </c>
      <c r="F559" s="23">
        <v>2.52E-2</v>
      </c>
      <c r="G559" s="23">
        <v>2.4800000000000003E-2</v>
      </c>
      <c r="H559" s="23">
        <v>2.553309201340177E-2</v>
      </c>
      <c r="I559" s="23">
        <v>2.5000000000000001E-2</v>
      </c>
      <c r="J559" s="23">
        <v>2.5300000000000003E-2</v>
      </c>
      <c r="K559" s="23">
        <v>2.4899999999999999E-2</v>
      </c>
      <c r="L559" s="23">
        <v>2.5099999999999997E-2</v>
      </c>
      <c r="M559" s="23">
        <v>2.63E-2</v>
      </c>
      <c r="N559" s="23">
        <v>2.5000000000000001E-2</v>
      </c>
      <c r="O559" s="23">
        <v>2.6600000000000002E-2</v>
      </c>
      <c r="P559" s="23">
        <v>2.4899999999999999E-2</v>
      </c>
      <c r="Q559" s="23">
        <v>2.7400000000000001E-2</v>
      </c>
      <c r="R559" s="23">
        <v>2.46E-2</v>
      </c>
      <c r="S559" s="23">
        <v>2.4E-2</v>
      </c>
      <c r="T559" s="23">
        <v>2.6200000000000001E-2</v>
      </c>
      <c r="U559" s="23">
        <v>2.3819999999999997E-2</v>
      </c>
      <c r="V559" s="23">
        <v>2.47E-2</v>
      </c>
      <c r="W559" s="206" t="s">
        <v>104</v>
      </c>
      <c r="X559" s="23">
        <v>2.4799999999999999E-2</v>
      </c>
      <c r="Y559" s="23">
        <v>2.3793839220354742E-2</v>
      </c>
      <c r="Z559" s="23">
        <v>2.3545099999999999E-2</v>
      </c>
      <c r="AA559" s="23">
        <v>2.4299999999999999E-2</v>
      </c>
      <c r="AB559" s="202"/>
      <c r="AC559" s="203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29"/>
      <c r="B560" s="20" t="s">
        <v>273</v>
      </c>
      <c r="C560" s="12"/>
      <c r="D560" s="208">
        <v>2.5999999999999999E-2</v>
      </c>
      <c r="E560" s="208">
        <v>2.5833333333333337E-2</v>
      </c>
      <c r="F560" s="208">
        <v>2.5333333333333336E-2</v>
      </c>
      <c r="G560" s="208">
        <v>2.4799999999999999E-2</v>
      </c>
      <c r="H560" s="208">
        <v>2.5445404486485343E-2</v>
      </c>
      <c r="I560" s="208">
        <v>2.5899999999999996E-2</v>
      </c>
      <c r="J560" s="208">
        <v>2.5466666666666665E-2</v>
      </c>
      <c r="K560" s="208">
        <v>2.4633333333333337E-2</v>
      </c>
      <c r="L560" s="208">
        <v>2.491666666666667E-2</v>
      </c>
      <c r="M560" s="208">
        <v>2.6249999999999999E-2</v>
      </c>
      <c r="N560" s="208">
        <v>2.4549999999999999E-2</v>
      </c>
      <c r="O560" s="208">
        <v>2.6583333333333334E-2</v>
      </c>
      <c r="P560" s="208">
        <v>2.4800000000000003E-2</v>
      </c>
      <c r="Q560" s="208">
        <v>2.6833333333333334E-2</v>
      </c>
      <c r="R560" s="208">
        <v>2.495E-2</v>
      </c>
      <c r="S560" s="208">
        <v>2.3966666666666664E-2</v>
      </c>
      <c r="T560" s="208">
        <v>2.6416666666666668E-2</v>
      </c>
      <c r="U560" s="208">
        <v>2.3870000000000002E-2</v>
      </c>
      <c r="V560" s="208">
        <v>2.4816666666666667E-2</v>
      </c>
      <c r="W560" s="208" t="s">
        <v>725</v>
      </c>
      <c r="X560" s="208">
        <v>2.5566666666666668E-2</v>
      </c>
      <c r="Y560" s="208">
        <v>2.391120637794043E-2</v>
      </c>
      <c r="Z560" s="208">
        <v>2.3857216666666663E-2</v>
      </c>
      <c r="AA560" s="208">
        <v>2.6499999999999996E-2</v>
      </c>
      <c r="AB560" s="202"/>
      <c r="AC560" s="203"/>
      <c r="AD560" s="203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29"/>
      <c r="B561" s="3" t="s">
        <v>274</v>
      </c>
      <c r="C561" s="28"/>
      <c r="D561" s="23">
        <v>2.5999999999999999E-2</v>
      </c>
      <c r="E561" s="23">
        <v>2.545E-2</v>
      </c>
      <c r="F561" s="23">
        <v>2.5350000000000001E-2</v>
      </c>
      <c r="G561" s="23">
        <v>2.4850000000000001E-2</v>
      </c>
      <c r="H561" s="23">
        <v>2.5502129112651491E-2</v>
      </c>
      <c r="I561" s="23">
        <v>2.6000000000000002E-2</v>
      </c>
      <c r="J561" s="23">
        <v>2.495E-2</v>
      </c>
      <c r="K561" s="23">
        <v>2.46E-2</v>
      </c>
      <c r="L561" s="23">
        <v>2.5049999999999999E-2</v>
      </c>
      <c r="M561" s="23">
        <v>2.63E-2</v>
      </c>
      <c r="N561" s="23">
        <v>2.4500000000000001E-2</v>
      </c>
      <c r="O561" s="23">
        <v>2.6550000000000001E-2</v>
      </c>
      <c r="P561" s="23">
        <v>2.4800000000000003E-2</v>
      </c>
      <c r="Q561" s="23">
        <v>2.6799999999999997E-2</v>
      </c>
      <c r="R561" s="23">
        <v>2.4850000000000001E-2</v>
      </c>
      <c r="S561" s="23">
        <v>2.3900000000000001E-2</v>
      </c>
      <c r="T561" s="23">
        <v>2.6099999999999998E-2</v>
      </c>
      <c r="U561" s="23">
        <v>2.3910000000000001E-2</v>
      </c>
      <c r="V561" s="23">
        <v>2.4800000000000003E-2</v>
      </c>
      <c r="W561" s="23" t="s">
        <v>725</v>
      </c>
      <c r="X561" s="23">
        <v>2.5600000000000001E-2</v>
      </c>
      <c r="Y561" s="23">
        <v>2.3875916908226179E-2</v>
      </c>
      <c r="Z561" s="23">
        <v>2.3900950000000001E-2</v>
      </c>
      <c r="AA561" s="23">
        <v>2.6250000000000002E-2</v>
      </c>
      <c r="AB561" s="202"/>
      <c r="AC561" s="203"/>
      <c r="AD561" s="203"/>
      <c r="AE561" s="203"/>
      <c r="AF561" s="203"/>
      <c r="AG561" s="203"/>
      <c r="AH561" s="203"/>
      <c r="AI561" s="203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29"/>
      <c r="B562" s="3" t="s">
        <v>275</v>
      </c>
      <c r="C562" s="28"/>
      <c r="D562" s="23">
        <v>8.9442719099992594E-5</v>
      </c>
      <c r="E562" s="23">
        <v>8.2381227635103011E-4</v>
      </c>
      <c r="F562" s="23">
        <v>1.211060141638997E-4</v>
      </c>
      <c r="G562" s="23">
        <v>1.7888543819998286E-4</v>
      </c>
      <c r="H562" s="23">
        <v>2.3031595925527524E-4</v>
      </c>
      <c r="I562" s="23">
        <v>7.5099933422074301E-4</v>
      </c>
      <c r="J562" s="23">
        <v>1.3618614711734334E-3</v>
      </c>
      <c r="K562" s="23">
        <v>1.9663841605003523E-4</v>
      </c>
      <c r="L562" s="23">
        <v>3.3115957885386093E-4</v>
      </c>
      <c r="M562" s="23">
        <v>3.016620625799677E-4</v>
      </c>
      <c r="N562" s="23">
        <v>3.3911649915626372E-4</v>
      </c>
      <c r="O562" s="23">
        <v>1.7224014243684917E-4</v>
      </c>
      <c r="P562" s="23">
        <v>6.3245553203367198E-5</v>
      </c>
      <c r="Q562" s="23">
        <v>7.3665912514993476E-4</v>
      </c>
      <c r="R562" s="23">
        <v>4.6368092477478464E-4</v>
      </c>
      <c r="S562" s="23">
        <v>5.8878405775518959E-4</v>
      </c>
      <c r="T562" s="23">
        <v>1.6277796738707205E-3</v>
      </c>
      <c r="U562" s="23">
        <v>1.7910890541790521E-4</v>
      </c>
      <c r="V562" s="23">
        <v>1.7224014243684969E-4</v>
      </c>
      <c r="W562" s="23" t="s">
        <v>725</v>
      </c>
      <c r="X562" s="23">
        <v>6.7131711334261952E-4</v>
      </c>
      <c r="Y562" s="23">
        <v>4.5141934859049089E-4</v>
      </c>
      <c r="Z562" s="23">
        <v>2.1518783810119585E-4</v>
      </c>
      <c r="AA562" s="23">
        <v>1.7988885457415093E-3</v>
      </c>
      <c r="AB562" s="202"/>
      <c r="AC562" s="203"/>
      <c r="AD562" s="203"/>
      <c r="AE562" s="203"/>
      <c r="AF562" s="203"/>
      <c r="AG562" s="203"/>
      <c r="AH562" s="203"/>
      <c r="AI562" s="203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56"/>
    </row>
    <row r="563" spans="1:65">
      <c r="A563" s="29"/>
      <c r="B563" s="3" t="s">
        <v>86</v>
      </c>
      <c r="C563" s="28"/>
      <c r="D563" s="13">
        <v>3.4401045807689462E-3</v>
      </c>
      <c r="E563" s="13">
        <v>3.1889507471652777E-2</v>
      </c>
      <c r="F563" s="13">
        <v>4.7805005591013035E-3</v>
      </c>
      <c r="G563" s="13">
        <v>7.2131225080638251E-3</v>
      </c>
      <c r="H563" s="13">
        <v>9.0513774059909919E-3</v>
      </c>
      <c r="I563" s="13">
        <v>2.8996113290376182E-2</v>
      </c>
      <c r="J563" s="13">
        <v>5.3476235779061528E-2</v>
      </c>
      <c r="K563" s="13">
        <v>7.9826149952652997E-3</v>
      </c>
      <c r="L563" s="13">
        <v>1.3290685438950938E-2</v>
      </c>
      <c r="M563" s="13">
        <v>1.1491888098284483E-2</v>
      </c>
      <c r="N563" s="13">
        <v>1.381329935463396E-2</v>
      </c>
      <c r="O563" s="13">
        <v>6.4792530070288089E-3</v>
      </c>
      <c r="P563" s="13">
        <v>2.5502239194906125E-3</v>
      </c>
      <c r="Q563" s="13">
        <v>2.745313509875533E-2</v>
      </c>
      <c r="R563" s="13">
        <v>1.8584405802596578E-2</v>
      </c>
      <c r="S563" s="13">
        <v>2.4566789614263826E-2</v>
      </c>
      <c r="T563" s="13">
        <v>6.1619419831068278E-2</v>
      </c>
      <c r="U563" s="13">
        <v>7.5035150992000497E-3</v>
      </c>
      <c r="V563" s="13">
        <v>6.9405027174015994E-3</v>
      </c>
      <c r="W563" s="13" t="s">
        <v>725</v>
      </c>
      <c r="X563" s="13">
        <v>2.6257514211575728E-2</v>
      </c>
      <c r="Y563" s="13">
        <v>1.8878986758566613E-2</v>
      </c>
      <c r="Z563" s="13">
        <v>9.019821595612057E-3</v>
      </c>
      <c r="AA563" s="13">
        <v>6.7882586631755074E-2</v>
      </c>
      <c r="AB563" s="151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276</v>
      </c>
      <c r="C564" s="28"/>
      <c r="D564" s="13">
        <v>3.2682783600665344E-2</v>
      </c>
      <c r="E564" s="13">
        <v>2.6063022167327921E-2</v>
      </c>
      <c r="F564" s="13">
        <v>6.2037378673149846E-3</v>
      </c>
      <c r="G564" s="13">
        <v>-1.4979498719365436E-2</v>
      </c>
      <c r="H564" s="13">
        <v>1.0655043651866869E-2</v>
      </c>
      <c r="I564" s="13">
        <v>2.8710926740662668E-2</v>
      </c>
      <c r="J564" s="13">
        <v>1.1499547013984923E-2</v>
      </c>
      <c r="K564" s="13">
        <v>-2.1599260152702859E-2</v>
      </c>
      <c r="L564" s="13">
        <v>-1.0345665716028907E-2</v>
      </c>
      <c r="M564" s="13">
        <v>4.2612425750671701E-2</v>
      </c>
      <c r="N564" s="13">
        <v>-2.4909140869371904E-2</v>
      </c>
      <c r="O564" s="13">
        <v>5.5851948617346991E-2</v>
      </c>
      <c r="P564" s="13">
        <v>-1.4979498719365325E-2</v>
      </c>
      <c r="Q564" s="13">
        <v>6.5781590767353348E-2</v>
      </c>
      <c r="R564" s="13">
        <v>-9.0217134293615331E-3</v>
      </c>
      <c r="S564" s="13">
        <v>-4.8078305886053552E-2</v>
      </c>
      <c r="T564" s="13">
        <v>4.9232187184009346E-2</v>
      </c>
      <c r="U564" s="13">
        <v>-5.191776751738908E-2</v>
      </c>
      <c r="V564" s="13">
        <v>-1.4317522576031583E-2</v>
      </c>
      <c r="W564" s="13" t="s">
        <v>725</v>
      </c>
      <c r="X564" s="13">
        <v>1.5471403873987599E-2</v>
      </c>
      <c r="Y564" s="13">
        <v>-5.028110916840367E-2</v>
      </c>
      <c r="Z564" s="13">
        <v>-5.2425503219326375E-2</v>
      </c>
      <c r="AA564" s="13">
        <v>5.2542067900677836E-2</v>
      </c>
      <c r="AB564" s="151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277</v>
      </c>
      <c r="C565" s="46"/>
      <c r="D565" s="44">
        <v>0.6</v>
      </c>
      <c r="E565" s="44">
        <v>0.44</v>
      </c>
      <c r="F565" s="44">
        <v>0.06</v>
      </c>
      <c r="G565" s="44">
        <v>0.57999999999999996</v>
      </c>
      <c r="H565" s="44">
        <v>0.06</v>
      </c>
      <c r="I565" s="44">
        <v>0.5</v>
      </c>
      <c r="J565" s="44">
        <v>0.08</v>
      </c>
      <c r="K565" s="44">
        <v>0.75</v>
      </c>
      <c r="L565" s="44">
        <v>0.47</v>
      </c>
      <c r="M565" s="44">
        <v>0.85</v>
      </c>
      <c r="N565" s="44">
        <v>0.83</v>
      </c>
      <c r="O565" s="44">
        <v>1.18</v>
      </c>
      <c r="P565" s="44">
        <v>0.57999999999999996</v>
      </c>
      <c r="Q565" s="44">
        <v>1.42</v>
      </c>
      <c r="R565" s="44">
        <v>0.43</v>
      </c>
      <c r="S565" s="44">
        <v>1.4</v>
      </c>
      <c r="T565" s="44">
        <v>1.01</v>
      </c>
      <c r="U565" s="44">
        <v>1.5</v>
      </c>
      <c r="V565" s="44">
        <v>0.56999999999999995</v>
      </c>
      <c r="W565" s="44">
        <v>24.29</v>
      </c>
      <c r="X565" s="44">
        <v>0.17</v>
      </c>
      <c r="Y565" s="44">
        <v>1.46</v>
      </c>
      <c r="Z565" s="44">
        <v>1.51</v>
      </c>
      <c r="AA565" s="44">
        <v>1.1000000000000001</v>
      </c>
      <c r="AB565" s="151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5"/>
    </row>
    <row r="567" spans="1:65" ht="15">
      <c r="B567" s="8" t="s">
        <v>563</v>
      </c>
      <c r="BM567" s="27" t="s">
        <v>66</v>
      </c>
    </row>
    <row r="568" spans="1:65" ht="15">
      <c r="A568" s="24" t="s">
        <v>26</v>
      </c>
      <c r="B568" s="18" t="s">
        <v>110</v>
      </c>
      <c r="C568" s="15" t="s">
        <v>111</v>
      </c>
      <c r="D568" s="16" t="s">
        <v>236</v>
      </c>
      <c r="E568" s="17" t="s">
        <v>236</v>
      </c>
      <c r="F568" s="17" t="s">
        <v>236</v>
      </c>
      <c r="G568" s="17" t="s">
        <v>236</v>
      </c>
      <c r="H568" s="17" t="s">
        <v>236</v>
      </c>
      <c r="I568" s="17" t="s">
        <v>236</v>
      </c>
      <c r="J568" s="17" t="s">
        <v>236</v>
      </c>
      <c r="K568" s="17" t="s">
        <v>236</v>
      </c>
      <c r="L568" s="17" t="s">
        <v>236</v>
      </c>
      <c r="M568" s="17" t="s">
        <v>236</v>
      </c>
      <c r="N568" s="17" t="s">
        <v>236</v>
      </c>
      <c r="O568" s="17" t="s">
        <v>236</v>
      </c>
      <c r="P568" s="17" t="s">
        <v>236</v>
      </c>
      <c r="Q568" s="17" t="s">
        <v>236</v>
      </c>
      <c r="R568" s="17" t="s">
        <v>236</v>
      </c>
      <c r="S568" s="17" t="s">
        <v>236</v>
      </c>
      <c r="T568" s="17" t="s">
        <v>236</v>
      </c>
      <c r="U568" s="17" t="s">
        <v>236</v>
      </c>
      <c r="V568" s="17" t="s">
        <v>236</v>
      </c>
      <c r="W568" s="17" t="s">
        <v>236</v>
      </c>
      <c r="X568" s="17" t="s">
        <v>236</v>
      </c>
      <c r="Y568" s="17" t="s">
        <v>236</v>
      </c>
      <c r="Z568" s="17" t="s">
        <v>236</v>
      </c>
      <c r="AA568" s="17" t="s">
        <v>236</v>
      </c>
      <c r="AB568" s="17" t="s">
        <v>236</v>
      </c>
      <c r="AC568" s="151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237</v>
      </c>
      <c r="C569" s="9" t="s">
        <v>237</v>
      </c>
      <c r="D569" s="149" t="s">
        <v>239</v>
      </c>
      <c r="E569" s="150" t="s">
        <v>241</v>
      </c>
      <c r="F569" s="150" t="s">
        <v>242</v>
      </c>
      <c r="G569" s="150" t="s">
        <v>243</v>
      </c>
      <c r="H569" s="150" t="s">
        <v>244</v>
      </c>
      <c r="I569" s="150" t="s">
        <v>245</v>
      </c>
      <c r="J569" s="150" t="s">
        <v>246</v>
      </c>
      <c r="K569" s="150" t="s">
        <v>248</v>
      </c>
      <c r="L569" s="150" t="s">
        <v>249</v>
      </c>
      <c r="M569" s="150" t="s">
        <v>250</v>
      </c>
      <c r="N569" s="150" t="s">
        <v>251</v>
      </c>
      <c r="O569" s="150" t="s">
        <v>252</v>
      </c>
      <c r="P569" s="150" t="s">
        <v>253</v>
      </c>
      <c r="Q569" s="150" t="s">
        <v>254</v>
      </c>
      <c r="R569" s="150" t="s">
        <v>255</v>
      </c>
      <c r="S569" s="150" t="s">
        <v>256</v>
      </c>
      <c r="T569" s="150" t="s">
        <v>257</v>
      </c>
      <c r="U569" s="150" t="s">
        <v>258</v>
      </c>
      <c r="V569" s="150" t="s">
        <v>259</v>
      </c>
      <c r="W569" s="150" t="s">
        <v>260</v>
      </c>
      <c r="X569" s="150" t="s">
        <v>261</v>
      </c>
      <c r="Y569" s="150" t="s">
        <v>263</v>
      </c>
      <c r="Z569" s="150" t="s">
        <v>264</v>
      </c>
      <c r="AA569" s="150" t="s">
        <v>265</v>
      </c>
      <c r="AB569" s="150" t="s">
        <v>266</v>
      </c>
      <c r="AC569" s="151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280</v>
      </c>
      <c r="E570" s="11" t="s">
        <v>280</v>
      </c>
      <c r="F570" s="11" t="s">
        <v>280</v>
      </c>
      <c r="G570" s="11" t="s">
        <v>280</v>
      </c>
      <c r="H570" s="11" t="s">
        <v>280</v>
      </c>
      <c r="I570" s="11" t="s">
        <v>305</v>
      </c>
      <c r="J570" s="11" t="s">
        <v>280</v>
      </c>
      <c r="K570" s="11" t="s">
        <v>305</v>
      </c>
      <c r="L570" s="11" t="s">
        <v>305</v>
      </c>
      <c r="M570" s="11" t="s">
        <v>280</v>
      </c>
      <c r="N570" s="11" t="s">
        <v>280</v>
      </c>
      <c r="O570" s="11" t="s">
        <v>280</v>
      </c>
      <c r="P570" s="11" t="s">
        <v>280</v>
      </c>
      <c r="Q570" s="11" t="s">
        <v>280</v>
      </c>
      <c r="R570" s="11" t="s">
        <v>280</v>
      </c>
      <c r="S570" s="11" t="s">
        <v>305</v>
      </c>
      <c r="T570" s="11" t="s">
        <v>280</v>
      </c>
      <c r="U570" s="11" t="s">
        <v>280</v>
      </c>
      <c r="V570" s="11" t="s">
        <v>281</v>
      </c>
      <c r="W570" s="11" t="s">
        <v>280</v>
      </c>
      <c r="X570" s="11" t="s">
        <v>281</v>
      </c>
      <c r="Y570" s="11" t="s">
        <v>280</v>
      </c>
      <c r="Z570" s="11" t="s">
        <v>305</v>
      </c>
      <c r="AA570" s="11" t="s">
        <v>281</v>
      </c>
      <c r="AB570" s="11" t="s">
        <v>280</v>
      </c>
      <c r="AC570" s="151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 t="s">
        <v>306</v>
      </c>
      <c r="E571" s="25" t="s">
        <v>306</v>
      </c>
      <c r="F571" s="25" t="s">
        <v>272</v>
      </c>
      <c r="G571" s="25" t="s">
        <v>307</v>
      </c>
      <c r="H571" s="25" t="s">
        <v>308</v>
      </c>
      <c r="I571" s="25" t="s">
        <v>306</v>
      </c>
      <c r="J571" s="25" t="s">
        <v>306</v>
      </c>
      <c r="K571" s="25" t="s">
        <v>308</v>
      </c>
      <c r="L571" s="25" t="s">
        <v>307</v>
      </c>
      <c r="M571" s="25" t="s">
        <v>307</v>
      </c>
      <c r="N571" s="25" t="s">
        <v>306</v>
      </c>
      <c r="O571" s="25" t="s">
        <v>306</v>
      </c>
      <c r="P571" s="25" t="s">
        <v>306</v>
      </c>
      <c r="Q571" s="25" t="s">
        <v>306</v>
      </c>
      <c r="R571" s="25" t="s">
        <v>306</v>
      </c>
      <c r="S571" s="25" t="s">
        <v>306</v>
      </c>
      <c r="T571" s="25" t="s">
        <v>310</v>
      </c>
      <c r="U571" s="25" t="s">
        <v>306</v>
      </c>
      <c r="V571" s="25" t="s">
        <v>307</v>
      </c>
      <c r="W571" s="25" t="s">
        <v>308</v>
      </c>
      <c r="X571" s="25" t="s">
        <v>306</v>
      </c>
      <c r="Y571" s="25" t="s">
        <v>306</v>
      </c>
      <c r="Z571" s="25" t="s">
        <v>307</v>
      </c>
      <c r="AA571" s="25" t="s">
        <v>309</v>
      </c>
      <c r="AB571" s="25" t="s">
        <v>116</v>
      </c>
      <c r="AC571" s="151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4.0199999999999996</v>
      </c>
      <c r="E572" s="21">
        <v>3.8299999999999996</v>
      </c>
      <c r="F572" s="21">
        <v>4</v>
      </c>
      <c r="G572" s="21">
        <v>4.0999999999999996</v>
      </c>
      <c r="H572" s="21">
        <v>4.2968868886679719</v>
      </c>
      <c r="I572" s="21">
        <v>4.43</v>
      </c>
      <c r="J572" s="21">
        <v>3.9099999999999997</v>
      </c>
      <c r="K572" s="21">
        <v>4.13</v>
      </c>
      <c r="L572" s="21">
        <v>4.2</v>
      </c>
      <c r="M572" s="21">
        <v>3.9</v>
      </c>
      <c r="N572" s="21">
        <v>4.17</v>
      </c>
      <c r="O572" s="21">
        <v>3.97</v>
      </c>
      <c r="P572" s="21">
        <v>4.0999999999999996</v>
      </c>
      <c r="Q572" s="21">
        <v>4.43</v>
      </c>
      <c r="R572" s="21">
        <v>3.87</v>
      </c>
      <c r="S572" s="21">
        <v>4</v>
      </c>
      <c r="T572" s="21">
        <v>3.46</v>
      </c>
      <c r="U572" s="21">
        <v>4.3499999999999996</v>
      </c>
      <c r="V572" s="21">
        <v>3.8</v>
      </c>
      <c r="W572" s="21">
        <v>4.38</v>
      </c>
      <c r="X572" s="21">
        <v>4.5490000000000004</v>
      </c>
      <c r="Y572" s="21">
        <v>4.0199999999999996</v>
      </c>
      <c r="Z572" s="21">
        <v>3.9352322323628495</v>
      </c>
      <c r="AA572" s="145" t="s">
        <v>103</v>
      </c>
      <c r="AB572" s="21">
        <v>4.3499999999999996</v>
      </c>
      <c r="AC572" s="151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3.74</v>
      </c>
      <c r="E573" s="11">
        <v>3.67</v>
      </c>
      <c r="F573" s="11">
        <v>4</v>
      </c>
      <c r="G573" s="11">
        <v>4.0999999999999996</v>
      </c>
      <c r="H573" s="11">
        <v>4.1605826957408389</v>
      </c>
      <c r="I573" s="11">
        <v>4.26</v>
      </c>
      <c r="J573" s="11">
        <v>4.0199999999999996</v>
      </c>
      <c r="K573" s="11">
        <v>4.68</v>
      </c>
      <c r="L573" s="11">
        <v>4.2</v>
      </c>
      <c r="M573" s="11">
        <v>4</v>
      </c>
      <c r="N573" s="11">
        <v>4.2</v>
      </c>
      <c r="O573" s="11">
        <v>4.1399999999999997</v>
      </c>
      <c r="P573" s="11">
        <v>4.16</v>
      </c>
      <c r="Q573" s="11">
        <v>4.1500000000000004</v>
      </c>
      <c r="R573" s="11">
        <v>3.84</v>
      </c>
      <c r="S573" s="11">
        <v>3.8</v>
      </c>
      <c r="T573" s="11">
        <v>3.61</v>
      </c>
      <c r="U573" s="11">
        <v>3.97</v>
      </c>
      <c r="V573" s="11">
        <v>3.4</v>
      </c>
      <c r="W573" s="11">
        <v>4.9000000000000004</v>
      </c>
      <c r="X573" s="11">
        <v>3.7582</v>
      </c>
      <c r="Y573" s="11">
        <v>4</v>
      </c>
      <c r="Z573" s="11">
        <v>4.1589762420939405</v>
      </c>
      <c r="AA573" s="146" t="s">
        <v>103</v>
      </c>
      <c r="AB573" s="11">
        <v>4.1500000000000004</v>
      </c>
      <c r="AC573" s="151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28</v>
      </c>
    </row>
    <row r="574" spans="1:65">
      <c r="A574" s="29"/>
      <c r="B574" s="19">
        <v>1</v>
      </c>
      <c r="C574" s="9">
        <v>3</v>
      </c>
      <c r="D574" s="11">
        <v>3.84</v>
      </c>
      <c r="E574" s="11">
        <v>4.03</v>
      </c>
      <c r="F574" s="11">
        <v>3.9</v>
      </c>
      <c r="G574" s="11">
        <v>4</v>
      </c>
      <c r="H574" s="11">
        <v>4.3631658330928031</v>
      </c>
      <c r="I574" s="11">
        <v>4.49</v>
      </c>
      <c r="J574" s="11">
        <v>3.84</v>
      </c>
      <c r="K574" s="11">
        <v>4.2699999999999996</v>
      </c>
      <c r="L574" s="11">
        <v>4.2</v>
      </c>
      <c r="M574" s="11">
        <v>3.8</v>
      </c>
      <c r="N574" s="11">
        <v>4.1100000000000003</v>
      </c>
      <c r="O574" s="11">
        <v>3.98</v>
      </c>
      <c r="P574" s="11">
        <v>4.26</v>
      </c>
      <c r="Q574" s="11">
        <v>3.9300000000000006</v>
      </c>
      <c r="R574" s="11">
        <v>3.98</v>
      </c>
      <c r="S574" s="11">
        <v>3.7</v>
      </c>
      <c r="T574" s="11">
        <v>3.3</v>
      </c>
      <c r="U574" s="11">
        <v>4.03</v>
      </c>
      <c r="V574" s="11">
        <v>3.7</v>
      </c>
      <c r="W574" s="11">
        <v>4.76</v>
      </c>
      <c r="X574" s="11">
        <v>3.5145</v>
      </c>
      <c r="Y574" s="11">
        <v>3.8500000000000005</v>
      </c>
      <c r="Z574" s="11">
        <v>3.5441702247753599</v>
      </c>
      <c r="AA574" s="146" t="s">
        <v>103</v>
      </c>
      <c r="AB574" s="11">
        <v>3.8500000000000005</v>
      </c>
      <c r="AC574" s="151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3.98</v>
      </c>
      <c r="E575" s="11">
        <v>3.73</v>
      </c>
      <c r="F575" s="11">
        <v>4.0999999999999996</v>
      </c>
      <c r="G575" s="11">
        <v>4.0999999999999996</v>
      </c>
      <c r="H575" s="11">
        <v>4.2070248973418405</v>
      </c>
      <c r="I575" s="11">
        <v>4.4400000000000004</v>
      </c>
      <c r="J575" s="11">
        <v>3.89</v>
      </c>
      <c r="K575" s="11">
        <v>4.0599999999999996</v>
      </c>
      <c r="L575" s="11">
        <v>4.2</v>
      </c>
      <c r="M575" s="11">
        <v>3.7</v>
      </c>
      <c r="N575" s="147">
        <v>3.8500000000000005</v>
      </c>
      <c r="O575" s="11">
        <v>4.01</v>
      </c>
      <c r="P575" s="11">
        <v>4.22</v>
      </c>
      <c r="Q575" s="11">
        <v>3.9099999999999997</v>
      </c>
      <c r="R575" s="147">
        <v>4.2699999999999996</v>
      </c>
      <c r="S575" s="11">
        <v>4</v>
      </c>
      <c r="T575" s="11">
        <v>3.46</v>
      </c>
      <c r="U575" s="11">
        <v>4.2699999999999996</v>
      </c>
      <c r="V575" s="11">
        <v>3.6</v>
      </c>
      <c r="W575" s="11">
        <v>4.3</v>
      </c>
      <c r="X575" s="11">
        <v>3.0789</v>
      </c>
      <c r="Y575" s="11">
        <v>3.69</v>
      </c>
      <c r="Z575" s="11">
        <v>3.6289969376703501</v>
      </c>
      <c r="AA575" s="146" t="s">
        <v>103</v>
      </c>
      <c r="AB575" s="11">
        <v>4.08</v>
      </c>
      <c r="AC575" s="151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3.9977739990252386</v>
      </c>
    </row>
    <row r="576" spans="1:65">
      <c r="A576" s="29"/>
      <c r="B576" s="19">
        <v>1</v>
      </c>
      <c r="C576" s="9">
        <v>5</v>
      </c>
      <c r="D576" s="11">
        <v>3.87</v>
      </c>
      <c r="E576" s="11">
        <v>3.74</v>
      </c>
      <c r="F576" s="11">
        <v>4</v>
      </c>
      <c r="G576" s="11">
        <v>4.0999999999999996</v>
      </c>
      <c r="H576" s="11">
        <v>4.0898045161849339</v>
      </c>
      <c r="I576" s="11">
        <v>4.54</v>
      </c>
      <c r="J576" s="147">
        <v>4.42</v>
      </c>
      <c r="K576" s="11">
        <v>4.29</v>
      </c>
      <c r="L576" s="11">
        <v>4.0999999999999996</v>
      </c>
      <c r="M576" s="11">
        <v>3.8</v>
      </c>
      <c r="N576" s="11">
        <v>4.07</v>
      </c>
      <c r="O576" s="11">
        <v>4.0599999999999996</v>
      </c>
      <c r="P576" s="11">
        <v>4.22</v>
      </c>
      <c r="Q576" s="11">
        <v>4.04</v>
      </c>
      <c r="R576" s="11">
        <v>3.9099999999999997</v>
      </c>
      <c r="S576" s="11">
        <v>4</v>
      </c>
      <c r="T576" s="11">
        <v>3.47</v>
      </c>
      <c r="U576" s="11">
        <v>4.29</v>
      </c>
      <c r="V576" s="11">
        <v>3.8</v>
      </c>
      <c r="W576" s="11">
        <v>4.7</v>
      </c>
      <c r="X576" s="11">
        <v>3.0792000000000002</v>
      </c>
      <c r="Y576" s="11">
        <v>3.97</v>
      </c>
      <c r="Z576" s="11">
        <v>3.8465038614716804</v>
      </c>
      <c r="AA576" s="146" t="s">
        <v>103</v>
      </c>
      <c r="AB576" s="11">
        <v>4.01</v>
      </c>
      <c r="AC576" s="151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105</v>
      </c>
    </row>
    <row r="577" spans="1:65">
      <c r="A577" s="29"/>
      <c r="B577" s="19">
        <v>1</v>
      </c>
      <c r="C577" s="9">
        <v>6</v>
      </c>
      <c r="D577" s="11">
        <v>4</v>
      </c>
      <c r="E577" s="11">
        <v>3.9300000000000006</v>
      </c>
      <c r="F577" s="11">
        <v>3.9</v>
      </c>
      <c r="G577" s="11">
        <v>4.0999999999999996</v>
      </c>
      <c r="H577" s="11">
        <v>4.2464953049826324</v>
      </c>
      <c r="I577" s="11">
        <v>4.21</v>
      </c>
      <c r="J577" s="11">
        <v>3.8800000000000003</v>
      </c>
      <c r="K577" s="11">
        <v>4.3099999999999996</v>
      </c>
      <c r="L577" s="11">
        <v>4.0999999999999996</v>
      </c>
      <c r="M577" s="11">
        <v>3.7</v>
      </c>
      <c r="N577" s="11">
        <v>4.22</v>
      </c>
      <c r="O577" s="11">
        <v>3.97</v>
      </c>
      <c r="P577" s="11">
        <v>4.17</v>
      </c>
      <c r="Q577" s="11">
        <v>4.08</v>
      </c>
      <c r="R577" s="11">
        <v>3.84</v>
      </c>
      <c r="S577" s="11">
        <v>3.6</v>
      </c>
      <c r="T577" s="11">
        <v>3.26</v>
      </c>
      <c r="U577" s="11">
        <v>4.17</v>
      </c>
      <c r="V577" s="11">
        <v>3.5</v>
      </c>
      <c r="W577" s="11">
        <v>4.21</v>
      </c>
      <c r="X577" s="147">
        <v>2.9769999999999999</v>
      </c>
      <c r="Y577" s="11">
        <v>3.78</v>
      </c>
      <c r="Z577" s="11">
        <v>4.0758562252491197</v>
      </c>
      <c r="AA577" s="146" t="s">
        <v>103</v>
      </c>
      <c r="AB577" s="11">
        <v>3.72</v>
      </c>
      <c r="AC577" s="151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273</v>
      </c>
      <c r="C578" s="12"/>
      <c r="D578" s="22">
        <v>3.9083333333333332</v>
      </c>
      <c r="E578" s="22">
        <v>3.8216666666666668</v>
      </c>
      <c r="F578" s="22">
        <v>3.9833333333333329</v>
      </c>
      <c r="G578" s="22">
        <v>4.083333333333333</v>
      </c>
      <c r="H578" s="22">
        <v>4.2273266893351691</v>
      </c>
      <c r="I578" s="22">
        <v>4.3950000000000005</v>
      </c>
      <c r="J578" s="22">
        <v>3.9933333333333327</v>
      </c>
      <c r="K578" s="22">
        <v>4.2899999999999991</v>
      </c>
      <c r="L578" s="22">
        <v>4.166666666666667</v>
      </c>
      <c r="M578" s="22">
        <v>3.8166666666666664</v>
      </c>
      <c r="N578" s="22">
        <v>4.1033333333333335</v>
      </c>
      <c r="O578" s="22">
        <v>4.0216666666666665</v>
      </c>
      <c r="P578" s="22">
        <v>4.1883333333333326</v>
      </c>
      <c r="Q578" s="22">
        <v>4.09</v>
      </c>
      <c r="R578" s="22">
        <v>3.9516666666666662</v>
      </c>
      <c r="S578" s="22">
        <v>3.85</v>
      </c>
      <c r="T578" s="22">
        <v>3.4266666666666672</v>
      </c>
      <c r="U578" s="22">
        <v>4.18</v>
      </c>
      <c r="V578" s="22">
        <v>3.6333333333333329</v>
      </c>
      <c r="W578" s="22">
        <v>4.541666666666667</v>
      </c>
      <c r="X578" s="22">
        <v>3.4928000000000003</v>
      </c>
      <c r="Y578" s="22">
        <v>3.8850000000000002</v>
      </c>
      <c r="Z578" s="22">
        <v>3.8649559539372169</v>
      </c>
      <c r="AA578" s="22" t="s">
        <v>725</v>
      </c>
      <c r="AB578" s="22">
        <v>4.0266666666666664</v>
      </c>
      <c r="AC578" s="151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274</v>
      </c>
      <c r="C579" s="28"/>
      <c r="D579" s="11">
        <v>3.9249999999999998</v>
      </c>
      <c r="E579" s="11">
        <v>3.7850000000000001</v>
      </c>
      <c r="F579" s="11">
        <v>4</v>
      </c>
      <c r="G579" s="11">
        <v>4.0999999999999996</v>
      </c>
      <c r="H579" s="11">
        <v>4.2267601011622364</v>
      </c>
      <c r="I579" s="11">
        <v>4.4350000000000005</v>
      </c>
      <c r="J579" s="11">
        <v>3.9</v>
      </c>
      <c r="K579" s="11">
        <v>4.2799999999999994</v>
      </c>
      <c r="L579" s="11">
        <v>4.2</v>
      </c>
      <c r="M579" s="11">
        <v>3.8</v>
      </c>
      <c r="N579" s="11">
        <v>4.1400000000000006</v>
      </c>
      <c r="O579" s="11">
        <v>3.9950000000000001</v>
      </c>
      <c r="P579" s="11">
        <v>4.1950000000000003</v>
      </c>
      <c r="Q579" s="11">
        <v>4.0600000000000005</v>
      </c>
      <c r="R579" s="11">
        <v>3.8899999999999997</v>
      </c>
      <c r="S579" s="11">
        <v>3.9</v>
      </c>
      <c r="T579" s="11">
        <v>3.46</v>
      </c>
      <c r="U579" s="11">
        <v>4.22</v>
      </c>
      <c r="V579" s="11">
        <v>3.6500000000000004</v>
      </c>
      <c r="W579" s="11">
        <v>4.54</v>
      </c>
      <c r="X579" s="11">
        <v>3.2968500000000001</v>
      </c>
      <c r="Y579" s="11">
        <v>3.91</v>
      </c>
      <c r="Z579" s="11">
        <v>3.890868046917265</v>
      </c>
      <c r="AA579" s="11" t="s">
        <v>725</v>
      </c>
      <c r="AB579" s="11">
        <v>4.0449999999999999</v>
      </c>
      <c r="AC579" s="151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275</v>
      </c>
      <c r="C580" s="28"/>
      <c r="D580" s="23">
        <v>0.1099848474412118</v>
      </c>
      <c r="E580" s="23">
        <v>0.13658940905746211</v>
      </c>
      <c r="F580" s="23">
        <v>7.5277265270908028E-2</v>
      </c>
      <c r="G580" s="23">
        <v>4.0824829046386159E-2</v>
      </c>
      <c r="H580" s="23">
        <v>9.7403903084927995E-2</v>
      </c>
      <c r="I580" s="23">
        <v>0.13095800853708806</v>
      </c>
      <c r="J580" s="23">
        <v>0.21759289204077106</v>
      </c>
      <c r="K580" s="23">
        <v>0.21512786895239772</v>
      </c>
      <c r="L580" s="23">
        <v>5.1639777949432496E-2</v>
      </c>
      <c r="M580" s="23">
        <v>0.11690451944500113</v>
      </c>
      <c r="N580" s="23">
        <v>0.13618614711734306</v>
      </c>
      <c r="O580" s="23">
        <v>6.7354782062349808E-2</v>
      </c>
      <c r="P580" s="23">
        <v>5.6715665090578508E-2</v>
      </c>
      <c r="Q580" s="23">
        <v>0.18963122105813682</v>
      </c>
      <c r="R580" s="23">
        <v>0.16461065174121212</v>
      </c>
      <c r="S580" s="23">
        <v>0.17606816861659005</v>
      </c>
      <c r="T580" s="23">
        <v>0.12769755936064983</v>
      </c>
      <c r="U580" s="23">
        <v>0.15218409903797417</v>
      </c>
      <c r="V580" s="23">
        <v>0.16329931618554516</v>
      </c>
      <c r="W580" s="23">
        <v>0.2813124004850599</v>
      </c>
      <c r="X580" s="23">
        <v>0.59914844571274584</v>
      </c>
      <c r="Y580" s="23">
        <v>0.13337915879176923</v>
      </c>
      <c r="Z580" s="23">
        <v>0.24281113265435028</v>
      </c>
      <c r="AA580" s="23" t="s">
        <v>725</v>
      </c>
      <c r="AB580" s="23">
        <v>0.22277043490253948</v>
      </c>
      <c r="AC580" s="202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56"/>
    </row>
    <row r="581" spans="1:65">
      <c r="A581" s="29"/>
      <c r="B581" s="3" t="s">
        <v>86</v>
      </c>
      <c r="C581" s="28"/>
      <c r="D581" s="13">
        <v>2.8141112351695984E-2</v>
      </c>
      <c r="E581" s="13">
        <v>3.5740796090046781E-2</v>
      </c>
      <c r="F581" s="13">
        <v>1.8898058227006201E-2</v>
      </c>
      <c r="G581" s="13">
        <v>9.9979173174823254E-3</v>
      </c>
      <c r="H581" s="13">
        <v>2.3041489395806948E-2</v>
      </c>
      <c r="I581" s="13">
        <v>2.9797044035742445E-2</v>
      </c>
      <c r="J581" s="13">
        <v>5.4489038073648854E-2</v>
      </c>
      <c r="K581" s="13">
        <v>5.0146356399160319E-2</v>
      </c>
      <c r="L581" s="13">
        <v>1.2393546707863799E-2</v>
      </c>
      <c r="M581" s="13">
        <v>3.0630005094760125E-2</v>
      </c>
      <c r="N581" s="13">
        <v>3.3189150394153467E-2</v>
      </c>
      <c r="O581" s="13">
        <v>1.6747977305184372E-2</v>
      </c>
      <c r="P581" s="13">
        <v>1.3541344629664588E-2</v>
      </c>
      <c r="Q581" s="13">
        <v>4.6364601725705827E-2</v>
      </c>
      <c r="R581" s="13">
        <v>4.1656006345308846E-2</v>
      </c>
      <c r="S581" s="13">
        <v>4.5731991848464951E-2</v>
      </c>
      <c r="T581" s="13">
        <v>3.726582471614294E-2</v>
      </c>
      <c r="U581" s="13">
        <v>3.6407679195687603E-2</v>
      </c>
      <c r="V581" s="13">
        <v>4.4944765922627118E-2</v>
      </c>
      <c r="W581" s="13">
        <v>6.1940345060930616E-2</v>
      </c>
      <c r="X581" s="13">
        <v>0.17153814868092812</v>
      </c>
      <c r="Y581" s="13">
        <v>3.4331829804831203E-2</v>
      </c>
      <c r="Z581" s="13">
        <v>6.2823777437101047E-2</v>
      </c>
      <c r="AA581" s="13" t="s">
        <v>725</v>
      </c>
      <c r="AB581" s="13">
        <v>5.5323783502286297E-2</v>
      </c>
      <c r="AC581" s="151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276</v>
      </c>
      <c r="C582" s="28"/>
      <c r="D582" s="13">
        <v>-2.2372616789671729E-2</v>
      </c>
      <c r="E582" s="13">
        <v>-4.405134767535912E-2</v>
      </c>
      <c r="F582" s="13">
        <v>-3.6121766001345756E-3</v>
      </c>
      <c r="G582" s="13">
        <v>2.1401743652581739E-2</v>
      </c>
      <c r="H582" s="13">
        <v>5.7420126892090861E-2</v>
      </c>
      <c r="I582" s="13">
        <v>9.9361795106881035E-2</v>
      </c>
      <c r="J582" s="13">
        <v>-1.1107845748630218E-3</v>
      </c>
      <c r="K582" s="13">
        <v>7.3097178841528443E-2</v>
      </c>
      <c r="L582" s="13">
        <v>4.2246677196511984E-2</v>
      </c>
      <c r="M582" s="13">
        <v>-4.5302043687995064E-2</v>
      </c>
      <c r="N582" s="13">
        <v>2.6404527703125069E-2</v>
      </c>
      <c r="O582" s="13">
        <v>5.9764928300733988E-3</v>
      </c>
      <c r="P582" s="13">
        <v>4.7666359917933665E-2</v>
      </c>
      <c r="Q582" s="13">
        <v>2.3069338336096035E-2</v>
      </c>
      <c r="R582" s="13">
        <v>-1.1533251346828144E-2</v>
      </c>
      <c r="S582" s="13">
        <v>-3.6964070270422922E-2</v>
      </c>
      <c r="T582" s="13">
        <v>-0.14285633267358844</v>
      </c>
      <c r="U582" s="13">
        <v>4.5581866563540796E-2</v>
      </c>
      <c r="V582" s="13">
        <v>-9.1160897484641623E-2</v>
      </c>
      <c r="W582" s="13">
        <v>0.13604887814419819</v>
      </c>
      <c r="X582" s="13">
        <v>-0.12631379341312543</v>
      </c>
      <c r="Y582" s="13">
        <v>-2.8209198181972206E-2</v>
      </c>
      <c r="Z582" s="13">
        <v>-3.3222999879534476E-2</v>
      </c>
      <c r="AA582" s="13" t="s">
        <v>725</v>
      </c>
      <c r="AB582" s="13">
        <v>7.2271888427091202E-3</v>
      </c>
      <c r="AC582" s="151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277</v>
      </c>
      <c r="C583" s="46"/>
      <c r="D583" s="44">
        <v>0.33</v>
      </c>
      <c r="E583" s="44">
        <v>0.67</v>
      </c>
      <c r="F583" s="44">
        <v>0.04</v>
      </c>
      <c r="G583" s="44">
        <v>0.35</v>
      </c>
      <c r="H583" s="44">
        <v>0.92</v>
      </c>
      <c r="I583" s="44">
        <v>1.58</v>
      </c>
      <c r="J583" s="44">
        <v>0</v>
      </c>
      <c r="K583" s="44">
        <v>1.17</v>
      </c>
      <c r="L583" s="44">
        <v>0.68</v>
      </c>
      <c r="M583" s="44">
        <v>0.69</v>
      </c>
      <c r="N583" s="44">
        <v>0.43</v>
      </c>
      <c r="O583" s="44">
        <v>0.11</v>
      </c>
      <c r="P583" s="44">
        <v>0.77</v>
      </c>
      <c r="Q583" s="44">
        <v>0.38</v>
      </c>
      <c r="R583" s="44">
        <v>0.16</v>
      </c>
      <c r="S583" s="44">
        <v>0.56000000000000005</v>
      </c>
      <c r="T583" s="44">
        <v>2.23</v>
      </c>
      <c r="U583" s="44">
        <v>0.73</v>
      </c>
      <c r="V583" s="44">
        <v>1.41</v>
      </c>
      <c r="W583" s="44">
        <v>2.15</v>
      </c>
      <c r="X583" s="44">
        <v>1.97</v>
      </c>
      <c r="Y583" s="44">
        <v>0.43</v>
      </c>
      <c r="Z583" s="44">
        <v>0.5</v>
      </c>
      <c r="AA583" s="44">
        <v>5.87</v>
      </c>
      <c r="AB583" s="44">
        <v>0.13</v>
      </c>
      <c r="AC583" s="151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5"/>
    </row>
    <row r="585" spans="1:65" ht="15">
      <c r="B585" s="8" t="s">
        <v>564</v>
      </c>
      <c r="BM585" s="27" t="s">
        <v>66</v>
      </c>
    </row>
    <row r="586" spans="1:65" ht="15">
      <c r="A586" s="24" t="s">
        <v>57</v>
      </c>
      <c r="B586" s="18" t="s">
        <v>110</v>
      </c>
      <c r="C586" s="15" t="s">
        <v>111</v>
      </c>
      <c r="D586" s="16" t="s">
        <v>236</v>
      </c>
      <c r="E586" s="17" t="s">
        <v>236</v>
      </c>
      <c r="F586" s="17" t="s">
        <v>236</v>
      </c>
      <c r="G586" s="17" t="s">
        <v>236</v>
      </c>
      <c r="H586" s="17" t="s">
        <v>236</v>
      </c>
      <c r="I586" s="17" t="s">
        <v>236</v>
      </c>
      <c r="J586" s="17" t="s">
        <v>236</v>
      </c>
      <c r="K586" s="17" t="s">
        <v>236</v>
      </c>
      <c r="L586" s="17" t="s">
        <v>236</v>
      </c>
      <c r="M586" s="17" t="s">
        <v>236</v>
      </c>
      <c r="N586" s="17" t="s">
        <v>236</v>
      </c>
      <c r="O586" s="17" t="s">
        <v>236</v>
      </c>
      <c r="P586" s="17" t="s">
        <v>236</v>
      </c>
      <c r="Q586" s="17" t="s">
        <v>236</v>
      </c>
      <c r="R586" s="17" t="s">
        <v>236</v>
      </c>
      <c r="S586" s="17" t="s">
        <v>236</v>
      </c>
      <c r="T586" s="17" t="s">
        <v>236</v>
      </c>
      <c r="U586" s="17" t="s">
        <v>236</v>
      </c>
      <c r="V586" s="17" t="s">
        <v>236</v>
      </c>
      <c r="W586" s="17" t="s">
        <v>236</v>
      </c>
      <c r="X586" s="17" t="s">
        <v>236</v>
      </c>
      <c r="Y586" s="17" t="s">
        <v>236</v>
      </c>
      <c r="Z586" s="17" t="s">
        <v>236</v>
      </c>
      <c r="AA586" s="151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237</v>
      </c>
      <c r="C587" s="9" t="s">
        <v>237</v>
      </c>
      <c r="D587" s="149" t="s">
        <v>239</v>
      </c>
      <c r="E587" s="150" t="s">
        <v>241</v>
      </c>
      <c r="F587" s="150" t="s">
        <v>242</v>
      </c>
      <c r="G587" s="150" t="s">
        <v>243</v>
      </c>
      <c r="H587" s="150" t="s">
        <v>244</v>
      </c>
      <c r="I587" s="150" t="s">
        <v>245</v>
      </c>
      <c r="J587" s="150" t="s">
        <v>246</v>
      </c>
      <c r="K587" s="150" t="s">
        <v>248</v>
      </c>
      <c r="L587" s="150" t="s">
        <v>249</v>
      </c>
      <c r="M587" s="150" t="s">
        <v>250</v>
      </c>
      <c r="N587" s="150" t="s">
        <v>251</v>
      </c>
      <c r="O587" s="150" t="s">
        <v>252</v>
      </c>
      <c r="P587" s="150" t="s">
        <v>253</v>
      </c>
      <c r="Q587" s="150" t="s">
        <v>254</v>
      </c>
      <c r="R587" s="150" t="s">
        <v>255</v>
      </c>
      <c r="S587" s="150" t="s">
        <v>257</v>
      </c>
      <c r="T587" s="150" t="s">
        <v>258</v>
      </c>
      <c r="U587" s="150" t="s">
        <v>259</v>
      </c>
      <c r="V587" s="150" t="s">
        <v>260</v>
      </c>
      <c r="W587" s="150" t="s">
        <v>261</v>
      </c>
      <c r="X587" s="150" t="s">
        <v>263</v>
      </c>
      <c r="Y587" s="150" t="s">
        <v>264</v>
      </c>
      <c r="Z587" s="150" t="s">
        <v>265</v>
      </c>
      <c r="AA587" s="151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281</v>
      </c>
      <c r="E588" s="11" t="s">
        <v>280</v>
      </c>
      <c r="F588" s="11" t="s">
        <v>280</v>
      </c>
      <c r="G588" s="11" t="s">
        <v>281</v>
      </c>
      <c r="H588" s="11" t="s">
        <v>280</v>
      </c>
      <c r="I588" s="11" t="s">
        <v>305</v>
      </c>
      <c r="J588" s="11" t="s">
        <v>280</v>
      </c>
      <c r="K588" s="11" t="s">
        <v>305</v>
      </c>
      <c r="L588" s="11" t="s">
        <v>305</v>
      </c>
      <c r="M588" s="11" t="s">
        <v>281</v>
      </c>
      <c r="N588" s="11" t="s">
        <v>280</v>
      </c>
      <c r="O588" s="11" t="s">
        <v>280</v>
      </c>
      <c r="P588" s="11" t="s">
        <v>280</v>
      </c>
      <c r="Q588" s="11" t="s">
        <v>280</v>
      </c>
      <c r="R588" s="11" t="s">
        <v>280</v>
      </c>
      <c r="S588" s="11" t="s">
        <v>281</v>
      </c>
      <c r="T588" s="11" t="s">
        <v>280</v>
      </c>
      <c r="U588" s="11" t="s">
        <v>281</v>
      </c>
      <c r="V588" s="11" t="s">
        <v>305</v>
      </c>
      <c r="W588" s="11" t="s">
        <v>281</v>
      </c>
      <c r="X588" s="11" t="s">
        <v>281</v>
      </c>
      <c r="Y588" s="11" t="s">
        <v>305</v>
      </c>
      <c r="Z588" s="11" t="s">
        <v>281</v>
      </c>
      <c r="AA588" s="151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9"/>
      <c r="C589" s="9"/>
      <c r="D589" s="25" t="s">
        <v>306</v>
      </c>
      <c r="E589" s="25" t="s">
        <v>306</v>
      </c>
      <c r="F589" s="25" t="s">
        <v>272</v>
      </c>
      <c r="G589" s="25" t="s">
        <v>307</v>
      </c>
      <c r="H589" s="25" t="s">
        <v>308</v>
      </c>
      <c r="I589" s="25" t="s">
        <v>306</v>
      </c>
      <c r="J589" s="25" t="s">
        <v>306</v>
      </c>
      <c r="K589" s="25" t="s">
        <v>308</v>
      </c>
      <c r="L589" s="25" t="s">
        <v>307</v>
      </c>
      <c r="M589" s="25" t="s">
        <v>307</v>
      </c>
      <c r="N589" s="25" t="s">
        <v>306</v>
      </c>
      <c r="O589" s="25" t="s">
        <v>306</v>
      </c>
      <c r="P589" s="25" t="s">
        <v>306</v>
      </c>
      <c r="Q589" s="25" t="s">
        <v>306</v>
      </c>
      <c r="R589" s="25" t="s">
        <v>306</v>
      </c>
      <c r="S589" s="25" t="s">
        <v>310</v>
      </c>
      <c r="T589" s="25" t="s">
        <v>306</v>
      </c>
      <c r="U589" s="25" t="s">
        <v>307</v>
      </c>
      <c r="V589" s="25" t="s">
        <v>308</v>
      </c>
      <c r="W589" s="25" t="s">
        <v>306</v>
      </c>
      <c r="X589" s="25" t="s">
        <v>306</v>
      </c>
      <c r="Y589" s="25" t="s">
        <v>307</v>
      </c>
      <c r="Z589" s="25" t="s">
        <v>309</v>
      </c>
      <c r="AA589" s="151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00">
        <v>7.0000000000000007E-2</v>
      </c>
      <c r="E590" s="201">
        <v>0.14599999999999999</v>
      </c>
      <c r="F590" s="200">
        <v>7.9000000000000001E-2</v>
      </c>
      <c r="G590" s="200">
        <v>7.0000000000000007E-2</v>
      </c>
      <c r="H590" s="200">
        <v>7.6410098893571421E-2</v>
      </c>
      <c r="I590" s="200">
        <v>7.4999999999999997E-2</v>
      </c>
      <c r="J590" s="200">
        <v>0.06</v>
      </c>
      <c r="K590" s="200">
        <v>7.0000000000000007E-2</v>
      </c>
      <c r="L590" s="200">
        <v>0.08</v>
      </c>
      <c r="M590" s="200">
        <v>0.08</v>
      </c>
      <c r="N590" s="200">
        <v>0.08</v>
      </c>
      <c r="O590" s="230">
        <v>0.1</v>
      </c>
      <c r="P590" s="200">
        <v>0.08</v>
      </c>
      <c r="Q590" s="200">
        <v>0.09</v>
      </c>
      <c r="R590" s="201">
        <v>0.11</v>
      </c>
      <c r="S590" s="200">
        <v>8.5000000000000006E-2</v>
      </c>
      <c r="T590" s="200">
        <v>6.8000000000000005E-2</v>
      </c>
      <c r="U590" s="200">
        <v>7.0000000000000007E-2</v>
      </c>
      <c r="V590" s="200">
        <v>0.08</v>
      </c>
      <c r="W590" s="201" t="s">
        <v>104</v>
      </c>
      <c r="X590" s="200">
        <v>7.3999999999999996E-2</v>
      </c>
      <c r="Y590" s="200">
        <v>7.2303899620881712E-2</v>
      </c>
      <c r="Z590" s="200">
        <v>7.18414E-2</v>
      </c>
      <c r="AA590" s="202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4">
        <v>1</v>
      </c>
    </row>
    <row r="591" spans="1:65">
      <c r="A591" s="29"/>
      <c r="B591" s="19">
        <v>1</v>
      </c>
      <c r="C591" s="9">
        <v>2</v>
      </c>
      <c r="D591" s="23">
        <v>7.0000000000000007E-2</v>
      </c>
      <c r="E591" s="206">
        <v>7.0000000000000007E-2</v>
      </c>
      <c r="F591" s="23">
        <v>7.6999999999999999E-2</v>
      </c>
      <c r="G591" s="23">
        <v>7.0000000000000007E-2</v>
      </c>
      <c r="H591" s="23">
        <v>7.4642938490411218E-2</v>
      </c>
      <c r="I591" s="23">
        <v>7.9000000000000001E-2</v>
      </c>
      <c r="J591" s="23">
        <v>0.06</v>
      </c>
      <c r="K591" s="23">
        <v>7.2999999999999995E-2</v>
      </c>
      <c r="L591" s="23">
        <v>0.08</v>
      </c>
      <c r="M591" s="23">
        <v>0.08</v>
      </c>
      <c r="N591" s="23">
        <v>0.08</v>
      </c>
      <c r="O591" s="23">
        <v>0.08</v>
      </c>
      <c r="P591" s="23">
        <v>0.08</v>
      </c>
      <c r="Q591" s="23">
        <v>0.09</v>
      </c>
      <c r="R591" s="206">
        <v>0.11</v>
      </c>
      <c r="S591" s="23">
        <v>7.6999999999999999E-2</v>
      </c>
      <c r="T591" s="23">
        <v>7.0000000000000007E-2</v>
      </c>
      <c r="U591" s="23">
        <v>7.0000000000000007E-2</v>
      </c>
      <c r="V591" s="23">
        <v>0.08</v>
      </c>
      <c r="W591" s="206" t="s">
        <v>104</v>
      </c>
      <c r="X591" s="23">
        <v>6.7000000000000004E-2</v>
      </c>
      <c r="Y591" s="23">
        <v>6.6277185844916625E-2</v>
      </c>
      <c r="Z591" s="23">
        <v>7.21971E-2</v>
      </c>
      <c r="AA591" s="202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04" t="e">
        <v>#N/A</v>
      </c>
    </row>
    <row r="592" spans="1:65">
      <c r="A592" s="29"/>
      <c r="B592" s="19">
        <v>1</v>
      </c>
      <c r="C592" s="9">
        <v>3</v>
      </c>
      <c r="D592" s="23">
        <v>7.0000000000000007E-2</v>
      </c>
      <c r="E592" s="206">
        <v>0.187</v>
      </c>
      <c r="F592" s="23">
        <v>7.8E-2</v>
      </c>
      <c r="G592" s="23">
        <v>7.0000000000000007E-2</v>
      </c>
      <c r="H592" s="23">
        <v>7.5821970174088232E-2</v>
      </c>
      <c r="I592" s="23">
        <v>7.1999999999999995E-2</v>
      </c>
      <c r="J592" s="23">
        <v>0.06</v>
      </c>
      <c r="K592" s="23">
        <v>7.0000000000000007E-2</v>
      </c>
      <c r="L592" s="23">
        <v>0.08</v>
      </c>
      <c r="M592" s="23">
        <v>0.08</v>
      </c>
      <c r="N592" s="23">
        <v>0.08</v>
      </c>
      <c r="O592" s="23">
        <v>0.08</v>
      </c>
      <c r="P592" s="23">
        <v>0.08</v>
      </c>
      <c r="Q592" s="23">
        <v>0.08</v>
      </c>
      <c r="R592" s="206">
        <v>0.11</v>
      </c>
      <c r="S592" s="23">
        <v>7.0000000000000007E-2</v>
      </c>
      <c r="T592" s="23">
        <v>6.9000000000000006E-2</v>
      </c>
      <c r="U592" s="23">
        <v>7.0000000000000007E-2</v>
      </c>
      <c r="V592" s="23">
        <v>0.08</v>
      </c>
      <c r="W592" s="206" t="s">
        <v>104</v>
      </c>
      <c r="X592" s="23">
        <v>6.7000000000000004E-2</v>
      </c>
      <c r="Y592" s="23">
        <v>7.3557756750823086E-2</v>
      </c>
      <c r="Z592" s="23">
        <v>7.4147100000000007E-2</v>
      </c>
      <c r="AA592" s="202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204">
        <v>16</v>
      </c>
    </row>
    <row r="593" spans="1:65">
      <c r="A593" s="29"/>
      <c r="B593" s="19">
        <v>1</v>
      </c>
      <c r="C593" s="9">
        <v>4</v>
      </c>
      <c r="D593" s="23">
        <v>7.0000000000000007E-2</v>
      </c>
      <c r="E593" s="206">
        <v>0.157</v>
      </c>
      <c r="F593" s="23">
        <v>7.8E-2</v>
      </c>
      <c r="G593" s="23">
        <v>7.0000000000000007E-2</v>
      </c>
      <c r="H593" s="23">
        <v>7.5784572361810076E-2</v>
      </c>
      <c r="I593" s="23">
        <v>7.8E-2</v>
      </c>
      <c r="J593" s="23">
        <v>7.0000000000000007E-2</v>
      </c>
      <c r="K593" s="23">
        <v>7.0000000000000007E-2</v>
      </c>
      <c r="L593" s="23">
        <v>0.08</v>
      </c>
      <c r="M593" s="23">
        <v>0.08</v>
      </c>
      <c r="N593" s="23">
        <v>0.08</v>
      </c>
      <c r="O593" s="207">
        <v>0.11</v>
      </c>
      <c r="P593" s="23">
        <v>0.08</v>
      </c>
      <c r="Q593" s="23">
        <v>0.08</v>
      </c>
      <c r="R593" s="206">
        <v>0.11</v>
      </c>
      <c r="S593" s="23">
        <v>7.0999999999999994E-2</v>
      </c>
      <c r="T593" s="207">
        <v>6.4000000000000001E-2</v>
      </c>
      <c r="U593" s="23">
        <v>0.08</v>
      </c>
      <c r="V593" s="23">
        <v>0.08</v>
      </c>
      <c r="W593" s="206" t="s">
        <v>104</v>
      </c>
      <c r="X593" s="23">
        <v>7.3999999999999996E-2</v>
      </c>
      <c r="Y593" s="23">
        <v>7.3759189934255329E-2</v>
      </c>
      <c r="Z593" s="23">
        <v>7.3161199999999996E-2</v>
      </c>
      <c r="AA593" s="202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204">
        <v>7.5403706817793112E-2</v>
      </c>
    </row>
    <row r="594" spans="1:65">
      <c r="A594" s="29"/>
      <c r="B594" s="19">
        <v>1</v>
      </c>
      <c r="C594" s="9">
        <v>5</v>
      </c>
      <c r="D594" s="23">
        <v>7.0000000000000007E-2</v>
      </c>
      <c r="E594" s="206">
        <v>7.4999999999999997E-2</v>
      </c>
      <c r="F594" s="23">
        <v>7.6999999999999999E-2</v>
      </c>
      <c r="G594" s="23">
        <v>7.0000000000000007E-2</v>
      </c>
      <c r="H594" s="23">
        <v>7.3974000821743768E-2</v>
      </c>
      <c r="I594" s="23">
        <v>0.08</v>
      </c>
      <c r="J594" s="23">
        <v>7.0000000000000007E-2</v>
      </c>
      <c r="K594" s="23">
        <v>7.2999999999999995E-2</v>
      </c>
      <c r="L594" s="23">
        <v>0.08</v>
      </c>
      <c r="M594" s="23">
        <v>0.09</v>
      </c>
      <c r="N594" s="23">
        <v>0.08</v>
      </c>
      <c r="O594" s="23">
        <v>0.09</v>
      </c>
      <c r="P594" s="23">
        <v>0.08</v>
      </c>
      <c r="Q594" s="23">
        <v>0.08</v>
      </c>
      <c r="R594" s="206">
        <v>0.11</v>
      </c>
      <c r="S594" s="23">
        <v>7.4999999999999997E-2</v>
      </c>
      <c r="T594" s="23">
        <v>7.0000000000000007E-2</v>
      </c>
      <c r="U594" s="23">
        <v>7.0000000000000007E-2</v>
      </c>
      <c r="V594" s="23">
        <v>0.08</v>
      </c>
      <c r="W594" s="206" t="s">
        <v>104</v>
      </c>
      <c r="X594" s="23">
        <v>6.7000000000000004E-2</v>
      </c>
      <c r="Y594" s="23">
        <v>7.1545739818112075E-2</v>
      </c>
      <c r="Z594" s="23">
        <v>7.0993600000000004E-2</v>
      </c>
      <c r="AA594" s="202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204">
        <v>106</v>
      </c>
    </row>
    <row r="595" spans="1:65">
      <c r="A595" s="29"/>
      <c r="B595" s="19">
        <v>1</v>
      </c>
      <c r="C595" s="9">
        <v>6</v>
      </c>
      <c r="D595" s="23">
        <v>7.0000000000000007E-2</v>
      </c>
      <c r="E595" s="206">
        <v>0.184</v>
      </c>
      <c r="F595" s="23">
        <v>7.6999999999999999E-2</v>
      </c>
      <c r="G595" s="23">
        <v>7.0000000000000007E-2</v>
      </c>
      <c r="H595" s="23">
        <v>7.637888698476776E-2</v>
      </c>
      <c r="I595" s="23">
        <v>0.08</v>
      </c>
      <c r="J595" s="23">
        <v>7.0000000000000007E-2</v>
      </c>
      <c r="K595" s="23">
        <v>7.2999999999999995E-2</v>
      </c>
      <c r="L595" s="23">
        <v>0.08</v>
      </c>
      <c r="M595" s="23">
        <v>0.08</v>
      </c>
      <c r="N595" s="23">
        <v>0.08</v>
      </c>
      <c r="O595" s="207">
        <v>0.1</v>
      </c>
      <c r="P595" s="23">
        <v>0.08</v>
      </c>
      <c r="Q595" s="23">
        <v>0.09</v>
      </c>
      <c r="R595" s="206">
        <v>0.11</v>
      </c>
      <c r="S595" s="207">
        <v>0.03</v>
      </c>
      <c r="T595" s="23">
        <v>7.0000000000000007E-2</v>
      </c>
      <c r="U595" s="23">
        <v>0.08</v>
      </c>
      <c r="V595" s="23">
        <v>0.08</v>
      </c>
      <c r="W595" s="206" t="s">
        <v>104</v>
      </c>
      <c r="X595" s="23">
        <v>6.7000000000000004E-2</v>
      </c>
      <c r="Y595" s="23">
        <v>6.6611711377477942E-2</v>
      </c>
      <c r="Z595" s="23">
        <v>7.4606199999999998E-2</v>
      </c>
      <c r="AA595" s="202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56"/>
    </row>
    <row r="596" spans="1:65">
      <c r="A596" s="29"/>
      <c r="B596" s="20" t="s">
        <v>273</v>
      </c>
      <c r="C596" s="12"/>
      <c r="D596" s="208">
        <v>7.0000000000000007E-2</v>
      </c>
      <c r="E596" s="208">
        <v>0.13649999999999998</v>
      </c>
      <c r="F596" s="208">
        <v>7.7666666666666676E-2</v>
      </c>
      <c r="G596" s="208">
        <v>7.0000000000000007E-2</v>
      </c>
      <c r="H596" s="208">
        <v>7.5502077954398741E-2</v>
      </c>
      <c r="I596" s="208">
        <v>7.7333333333333337E-2</v>
      </c>
      <c r="J596" s="208">
        <v>6.5000000000000002E-2</v>
      </c>
      <c r="K596" s="208">
        <v>7.1500000000000008E-2</v>
      </c>
      <c r="L596" s="208">
        <v>0.08</v>
      </c>
      <c r="M596" s="208">
        <v>8.1666666666666679E-2</v>
      </c>
      <c r="N596" s="208">
        <v>0.08</v>
      </c>
      <c r="O596" s="208">
        <v>9.3333333333333324E-2</v>
      </c>
      <c r="P596" s="208">
        <v>0.08</v>
      </c>
      <c r="Q596" s="208">
        <v>8.5000000000000006E-2</v>
      </c>
      <c r="R596" s="208">
        <v>0.11</v>
      </c>
      <c r="S596" s="208">
        <v>6.8000000000000005E-2</v>
      </c>
      <c r="T596" s="208">
        <v>6.8500000000000005E-2</v>
      </c>
      <c r="U596" s="208">
        <v>7.3333333333333348E-2</v>
      </c>
      <c r="V596" s="208">
        <v>0.08</v>
      </c>
      <c r="W596" s="208" t="s">
        <v>725</v>
      </c>
      <c r="X596" s="208">
        <v>6.9333333333333344E-2</v>
      </c>
      <c r="Y596" s="208">
        <v>7.0675913891077802E-2</v>
      </c>
      <c r="Z596" s="208">
        <v>7.2824433333333341E-2</v>
      </c>
      <c r="AA596" s="202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56"/>
    </row>
    <row r="597" spans="1:65">
      <c r="A597" s="29"/>
      <c r="B597" s="3" t="s">
        <v>274</v>
      </c>
      <c r="C597" s="28"/>
      <c r="D597" s="23">
        <v>7.0000000000000007E-2</v>
      </c>
      <c r="E597" s="23">
        <v>0.1515</v>
      </c>
      <c r="F597" s="23">
        <v>7.7499999999999999E-2</v>
      </c>
      <c r="G597" s="23">
        <v>7.0000000000000007E-2</v>
      </c>
      <c r="H597" s="23">
        <v>7.5803271267949154E-2</v>
      </c>
      <c r="I597" s="23">
        <v>7.85E-2</v>
      </c>
      <c r="J597" s="23">
        <v>6.5000000000000002E-2</v>
      </c>
      <c r="K597" s="23">
        <v>7.1500000000000008E-2</v>
      </c>
      <c r="L597" s="23">
        <v>0.08</v>
      </c>
      <c r="M597" s="23">
        <v>0.08</v>
      </c>
      <c r="N597" s="23">
        <v>0.08</v>
      </c>
      <c r="O597" s="23">
        <v>9.5000000000000001E-2</v>
      </c>
      <c r="P597" s="23">
        <v>0.08</v>
      </c>
      <c r="Q597" s="23">
        <v>8.4999999999999992E-2</v>
      </c>
      <c r="R597" s="23">
        <v>0.11</v>
      </c>
      <c r="S597" s="23">
        <v>7.2999999999999995E-2</v>
      </c>
      <c r="T597" s="23">
        <v>6.9500000000000006E-2</v>
      </c>
      <c r="U597" s="23">
        <v>7.0000000000000007E-2</v>
      </c>
      <c r="V597" s="23">
        <v>0.08</v>
      </c>
      <c r="W597" s="23" t="s">
        <v>725</v>
      </c>
      <c r="X597" s="23">
        <v>6.7000000000000004E-2</v>
      </c>
      <c r="Y597" s="23">
        <v>7.1924819719496894E-2</v>
      </c>
      <c r="Z597" s="23">
        <v>7.2679149999999998E-2</v>
      </c>
      <c r="AA597" s="202"/>
      <c r="AB597" s="203"/>
      <c r="AC597" s="203"/>
      <c r="AD597" s="203"/>
      <c r="AE597" s="203"/>
      <c r="AF597" s="203"/>
      <c r="AG597" s="203"/>
      <c r="AH597" s="203"/>
      <c r="AI597" s="203"/>
      <c r="AJ597" s="203"/>
      <c r="AK597" s="203"/>
      <c r="AL597" s="203"/>
      <c r="AM597" s="203"/>
      <c r="AN597" s="203"/>
      <c r="AO597" s="203"/>
      <c r="AP597" s="203"/>
      <c r="AQ597" s="203"/>
      <c r="AR597" s="203"/>
      <c r="AS597" s="203"/>
      <c r="AT597" s="203"/>
      <c r="AU597" s="203"/>
      <c r="AV597" s="203"/>
      <c r="AW597" s="203"/>
      <c r="AX597" s="203"/>
      <c r="AY597" s="203"/>
      <c r="AZ597" s="203"/>
      <c r="BA597" s="203"/>
      <c r="BB597" s="203"/>
      <c r="BC597" s="203"/>
      <c r="BD597" s="203"/>
      <c r="BE597" s="203"/>
      <c r="BF597" s="203"/>
      <c r="BG597" s="203"/>
      <c r="BH597" s="203"/>
      <c r="BI597" s="203"/>
      <c r="BJ597" s="203"/>
      <c r="BK597" s="203"/>
      <c r="BL597" s="203"/>
      <c r="BM597" s="56"/>
    </row>
    <row r="598" spans="1:65">
      <c r="A598" s="29"/>
      <c r="B598" s="3" t="s">
        <v>275</v>
      </c>
      <c r="C598" s="28"/>
      <c r="D598" s="23">
        <v>0</v>
      </c>
      <c r="E598" s="23">
        <v>5.2002884535379421E-2</v>
      </c>
      <c r="F598" s="23">
        <v>8.1649658092772682E-4</v>
      </c>
      <c r="G598" s="23">
        <v>0</v>
      </c>
      <c r="H598" s="23">
        <v>9.8474063245842136E-4</v>
      </c>
      <c r="I598" s="23">
        <v>3.2041639575194469E-3</v>
      </c>
      <c r="J598" s="23">
        <v>5.4772255750516656E-3</v>
      </c>
      <c r="K598" s="23">
        <v>1.6431676725154924E-3</v>
      </c>
      <c r="L598" s="23">
        <v>0</v>
      </c>
      <c r="M598" s="23">
        <v>4.0824829046386289E-3</v>
      </c>
      <c r="N598" s="23">
        <v>0</v>
      </c>
      <c r="O598" s="23">
        <v>1.2110601416390044E-2</v>
      </c>
      <c r="P598" s="23">
        <v>0</v>
      </c>
      <c r="Q598" s="23">
        <v>5.4772255750516587E-3</v>
      </c>
      <c r="R598" s="23">
        <v>0</v>
      </c>
      <c r="S598" s="23">
        <v>1.9370080020485198E-2</v>
      </c>
      <c r="T598" s="23">
        <v>2.345207879911717E-3</v>
      </c>
      <c r="U598" s="23">
        <v>5.1639777949432199E-3</v>
      </c>
      <c r="V598" s="23">
        <v>0</v>
      </c>
      <c r="W598" s="23" t="s">
        <v>725</v>
      </c>
      <c r="X598" s="23">
        <v>3.6147844564602518E-3</v>
      </c>
      <c r="Y598" s="23">
        <v>3.3789079479062431E-3</v>
      </c>
      <c r="Z598" s="23">
        <v>1.3963813013166085E-3</v>
      </c>
      <c r="AA598" s="202"/>
      <c r="AB598" s="203"/>
      <c r="AC598" s="203"/>
      <c r="AD598" s="203"/>
      <c r="AE598" s="203"/>
      <c r="AF598" s="203"/>
      <c r="AG598" s="203"/>
      <c r="AH598" s="203"/>
      <c r="AI598" s="203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203"/>
      <c r="AT598" s="203"/>
      <c r="AU598" s="203"/>
      <c r="AV598" s="203"/>
      <c r="AW598" s="203"/>
      <c r="AX598" s="203"/>
      <c r="AY598" s="203"/>
      <c r="AZ598" s="203"/>
      <c r="BA598" s="203"/>
      <c r="BB598" s="203"/>
      <c r="BC598" s="203"/>
      <c r="BD598" s="203"/>
      <c r="BE598" s="203"/>
      <c r="BF598" s="203"/>
      <c r="BG598" s="203"/>
      <c r="BH598" s="203"/>
      <c r="BI598" s="203"/>
      <c r="BJ598" s="203"/>
      <c r="BK598" s="203"/>
      <c r="BL598" s="203"/>
      <c r="BM598" s="56"/>
    </row>
    <row r="599" spans="1:65">
      <c r="A599" s="29"/>
      <c r="B599" s="3" t="s">
        <v>86</v>
      </c>
      <c r="C599" s="28"/>
      <c r="D599" s="13">
        <v>0</v>
      </c>
      <c r="E599" s="13">
        <v>0.38097351307970279</v>
      </c>
      <c r="F599" s="13">
        <v>1.0512831514090902E-2</v>
      </c>
      <c r="G599" s="13">
        <v>0</v>
      </c>
      <c r="H599" s="13">
        <v>1.3042563319292731E-2</v>
      </c>
      <c r="I599" s="13">
        <v>4.1433154623096297E-2</v>
      </c>
      <c r="J599" s="13">
        <v>8.4265008846948694E-2</v>
      </c>
      <c r="K599" s="13">
        <v>2.2981366049167722E-2</v>
      </c>
      <c r="L599" s="13">
        <v>0</v>
      </c>
      <c r="M599" s="13">
        <v>4.9989586587411775E-2</v>
      </c>
      <c r="N599" s="13">
        <v>0</v>
      </c>
      <c r="O599" s="13">
        <v>0.12975644374703621</v>
      </c>
      <c r="P599" s="13">
        <v>0</v>
      </c>
      <c r="Q599" s="13">
        <v>6.4437947941784215E-2</v>
      </c>
      <c r="R599" s="13">
        <v>0</v>
      </c>
      <c r="S599" s="13">
        <v>0.28485411794831172</v>
      </c>
      <c r="T599" s="13">
        <v>3.4236611385572512E-2</v>
      </c>
      <c r="U599" s="13">
        <v>7.0417879021952984E-2</v>
      </c>
      <c r="V599" s="13">
        <v>0</v>
      </c>
      <c r="W599" s="13" t="s">
        <v>725</v>
      </c>
      <c r="X599" s="13">
        <v>5.2136314275869011E-2</v>
      </c>
      <c r="Y599" s="13">
        <v>4.780847904016703E-2</v>
      </c>
      <c r="Z599" s="13">
        <v>1.9174626391187506E-2</v>
      </c>
      <c r="AA599" s="151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276</v>
      </c>
      <c r="C600" s="28"/>
      <c r="D600" s="13">
        <v>-7.1663676042488467E-2</v>
      </c>
      <c r="E600" s="13">
        <v>0.8102558317171471</v>
      </c>
      <c r="F600" s="13">
        <v>3.0011254676667543E-2</v>
      </c>
      <c r="G600" s="13">
        <v>-7.1663676042488467E-2</v>
      </c>
      <c r="H600" s="13">
        <v>1.3045928477142255E-3</v>
      </c>
      <c r="I600" s="13">
        <v>2.5590605514965059E-2</v>
      </c>
      <c r="J600" s="13">
        <v>-0.13797341346802505</v>
      </c>
      <c r="K600" s="13">
        <v>-5.1770754814827513E-2</v>
      </c>
      <c r="L600" s="13">
        <v>6.0955798808584483E-2</v>
      </c>
      <c r="M600" s="13">
        <v>8.30590446170969E-2</v>
      </c>
      <c r="N600" s="13">
        <v>6.0955798808584483E-2</v>
      </c>
      <c r="O600" s="13">
        <v>0.23778176527668182</v>
      </c>
      <c r="P600" s="13">
        <v>6.0955798808584483E-2</v>
      </c>
      <c r="Q600" s="13">
        <v>0.12726553623412107</v>
      </c>
      <c r="R600" s="13">
        <v>0.45881422336180377</v>
      </c>
      <c r="S600" s="13">
        <v>-9.8187571012703145E-2</v>
      </c>
      <c r="T600" s="13">
        <v>-9.155659727014942E-2</v>
      </c>
      <c r="U600" s="13">
        <v>-2.7457184425464076E-2</v>
      </c>
      <c r="V600" s="13">
        <v>6.0955798808584483E-2</v>
      </c>
      <c r="W600" s="13" t="s">
        <v>725</v>
      </c>
      <c r="X600" s="13">
        <v>-8.0504974365893323E-2</v>
      </c>
      <c r="Y600" s="13">
        <v>-6.2699741514560259E-2</v>
      </c>
      <c r="Z600" s="13">
        <v>-3.4206189500635253E-2</v>
      </c>
      <c r="AA600" s="151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277</v>
      </c>
      <c r="C601" s="46"/>
      <c r="D601" s="44">
        <v>0.67</v>
      </c>
      <c r="E601" s="44">
        <v>7.48</v>
      </c>
      <c r="F601" s="44">
        <v>0.27</v>
      </c>
      <c r="G601" s="44">
        <v>0.67</v>
      </c>
      <c r="H601" s="44">
        <v>0</v>
      </c>
      <c r="I601" s="44">
        <v>0.22</v>
      </c>
      <c r="J601" s="44">
        <v>1.29</v>
      </c>
      <c r="K601" s="44">
        <v>0.49</v>
      </c>
      <c r="L601" s="44">
        <v>0.55000000000000004</v>
      </c>
      <c r="M601" s="44">
        <v>0.76</v>
      </c>
      <c r="N601" s="44">
        <v>0.55000000000000004</v>
      </c>
      <c r="O601" s="44">
        <v>2.19</v>
      </c>
      <c r="P601" s="44">
        <v>0.55000000000000004</v>
      </c>
      <c r="Q601" s="44">
        <v>1.1599999999999999</v>
      </c>
      <c r="R601" s="44">
        <v>4.2300000000000004</v>
      </c>
      <c r="S601" s="44">
        <v>0.92</v>
      </c>
      <c r="T601" s="44">
        <v>0.86</v>
      </c>
      <c r="U601" s="44">
        <v>0.27</v>
      </c>
      <c r="V601" s="44">
        <v>0.55000000000000004</v>
      </c>
      <c r="W601" s="44">
        <v>3.13</v>
      </c>
      <c r="X601" s="44">
        <v>0.77</v>
      </c>
      <c r="Y601" s="44">
        <v>0.59</v>
      </c>
      <c r="Z601" s="44">
        <v>0.33</v>
      </c>
      <c r="AA601" s="151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5"/>
    </row>
    <row r="603" spans="1:65" ht="15">
      <c r="B603" s="8" t="s">
        <v>565</v>
      </c>
      <c r="BM603" s="27" t="s">
        <v>66</v>
      </c>
    </row>
    <row r="604" spans="1:65" ht="15">
      <c r="A604" s="24" t="s">
        <v>29</v>
      </c>
      <c r="B604" s="18" t="s">
        <v>110</v>
      </c>
      <c r="C604" s="15" t="s">
        <v>111</v>
      </c>
      <c r="D604" s="16" t="s">
        <v>236</v>
      </c>
      <c r="E604" s="17" t="s">
        <v>236</v>
      </c>
      <c r="F604" s="17" t="s">
        <v>236</v>
      </c>
      <c r="G604" s="17" t="s">
        <v>236</v>
      </c>
      <c r="H604" s="17" t="s">
        <v>236</v>
      </c>
      <c r="I604" s="17" t="s">
        <v>236</v>
      </c>
      <c r="J604" s="17" t="s">
        <v>236</v>
      </c>
      <c r="K604" s="17" t="s">
        <v>236</v>
      </c>
      <c r="L604" s="17" t="s">
        <v>236</v>
      </c>
      <c r="M604" s="17" t="s">
        <v>236</v>
      </c>
      <c r="N604" s="17" t="s">
        <v>236</v>
      </c>
      <c r="O604" s="17" t="s">
        <v>236</v>
      </c>
      <c r="P604" s="17" t="s">
        <v>236</v>
      </c>
      <c r="Q604" s="17" t="s">
        <v>236</v>
      </c>
      <c r="R604" s="17" t="s">
        <v>236</v>
      </c>
      <c r="S604" s="17" t="s">
        <v>236</v>
      </c>
      <c r="T604" s="17" t="s">
        <v>236</v>
      </c>
      <c r="U604" s="17" t="s">
        <v>236</v>
      </c>
      <c r="V604" s="17" t="s">
        <v>236</v>
      </c>
      <c r="W604" s="17" t="s">
        <v>236</v>
      </c>
      <c r="X604" s="151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237</v>
      </c>
      <c r="C605" s="9" t="s">
        <v>237</v>
      </c>
      <c r="D605" s="149" t="s">
        <v>239</v>
      </c>
      <c r="E605" s="150" t="s">
        <v>241</v>
      </c>
      <c r="F605" s="150" t="s">
        <v>243</v>
      </c>
      <c r="G605" s="150" t="s">
        <v>244</v>
      </c>
      <c r="H605" s="150" t="s">
        <v>245</v>
      </c>
      <c r="I605" s="150" t="s">
        <v>246</v>
      </c>
      <c r="J605" s="150" t="s">
        <v>249</v>
      </c>
      <c r="K605" s="150" t="s">
        <v>250</v>
      </c>
      <c r="L605" s="150" t="s">
        <v>251</v>
      </c>
      <c r="M605" s="150" t="s">
        <v>252</v>
      </c>
      <c r="N605" s="150" t="s">
        <v>253</v>
      </c>
      <c r="O605" s="150" t="s">
        <v>254</v>
      </c>
      <c r="P605" s="150" t="s">
        <v>255</v>
      </c>
      <c r="Q605" s="150" t="s">
        <v>257</v>
      </c>
      <c r="R605" s="150" t="s">
        <v>258</v>
      </c>
      <c r="S605" s="150" t="s">
        <v>260</v>
      </c>
      <c r="T605" s="150" t="s">
        <v>261</v>
      </c>
      <c r="U605" s="150" t="s">
        <v>263</v>
      </c>
      <c r="V605" s="150" t="s">
        <v>264</v>
      </c>
      <c r="W605" s="150" t="s">
        <v>266</v>
      </c>
      <c r="X605" s="151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280</v>
      </c>
      <c r="E606" s="11" t="s">
        <v>280</v>
      </c>
      <c r="F606" s="11" t="s">
        <v>280</v>
      </c>
      <c r="G606" s="11" t="s">
        <v>280</v>
      </c>
      <c r="H606" s="11" t="s">
        <v>305</v>
      </c>
      <c r="I606" s="11" t="s">
        <v>280</v>
      </c>
      <c r="J606" s="11" t="s">
        <v>305</v>
      </c>
      <c r="K606" s="11" t="s">
        <v>280</v>
      </c>
      <c r="L606" s="11" t="s">
        <v>280</v>
      </c>
      <c r="M606" s="11" t="s">
        <v>280</v>
      </c>
      <c r="N606" s="11" t="s">
        <v>280</v>
      </c>
      <c r="O606" s="11" t="s">
        <v>280</v>
      </c>
      <c r="P606" s="11" t="s">
        <v>280</v>
      </c>
      <c r="Q606" s="11" t="s">
        <v>280</v>
      </c>
      <c r="R606" s="11" t="s">
        <v>280</v>
      </c>
      <c r="S606" s="11" t="s">
        <v>280</v>
      </c>
      <c r="T606" s="11" t="s">
        <v>281</v>
      </c>
      <c r="U606" s="11" t="s">
        <v>280</v>
      </c>
      <c r="V606" s="11" t="s">
        <v>305</v>
      </c>
      <c r="W606" s="11" t="s">
        <v>280</v>
      </c>
      <c r="X606" s="151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 t="s">
        <v>306</v>
      </c>
      <c r="E607" s="25" t="s">
        <v>306</v>
      </c>
      <c r="F607" s="25" t="s">
        <v>307</v>
      </c>
      <c r="G607" s="25" t="s">
        <v>308</v>
      </c>
      <c r="H607" s="25" t="s">
        <v>306</v>
      </c>
      <c r="I607" s="25" t="s">
        <v>306</v>
      </c>
      <c r="J607" s="25" t="s">
        <v>307</v>
      </c>
      <c r="K607" s="25" t="s">
        <v>307</v>
      </c>
      <c r="L607" s="25" t="s">
        <v>306</v>
      </c>
      <c r="M607" s="25" t="s">
        <v>306</v>
      </c>
      <c r="N607" s="25" t="s">
        <v>306</v>
      </c>
      <c r="O607" s="25" t="s">
        <v>306</v>
      </c>
      <c r="P607" s="25" t="s">
        <v>306</v>
      </c>
      <c r="Q607" s="25" t="s">
        <v>310</v>
      </c>
      <c r="R607" s="25" t="s">
        <v>306</v>
      </c>
      <c r="S607" s="25" t="s">
        <v>308</v>
      </c>
      <c r="T607" s="25" t="s">
        <v>306</v>
      </c>
      <c r="U607" s="25" t="s">
        <v>306</v>
      </c>
      <c r="V607" s="25" t="s">
        <v>307</v>
      </c>
      <c r="W607" s="25" t="s">
        <v>116</v>
      </c>
      <c r="X607" s="151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0.53</v>
      </c>
      <c r="E608" s="21">
        <v>0.79</v>
      </c>
      <c r="F608" s="21">
        <v>0.79</v>
      </c>
      <c r="G608" s="21">
        <v>1.0380182582087112</v>
      </c>
      <c r="H608" s="145">
        <v>0.6</v>
      </c>
      <c r="I608" s="145">
        <v>1.73</v>
      </c>
      <c r="J608" s="145">
        <v>1.3</v>
      </c>
      <c r="K608" s="21">
        <v>0.85</v>
      </c>
      <c r="L608" s="21">
        <v>0.69</v>
      </c>
      <c r="M608" s="21">
        <v>0.85</v>
      </c>
      <c r="N608" s="21">
        <v>0.92</v>
      </c>
      <c r="O608" s="21">
        <v>1.1399999999999999</v>
      </c>
      <c r="P608" s="21">
        <v>0.84</v>
      </c>
      <c r="Q608" s="21">
        <v>1.31</v>
      </c>
      <c r="R608" s="21">
        <v>0.76</v>
      </c>
      <c r="S608" s="21">
        <v>1.08</v>
      </c>
      <c r="T608" s="145">
        <v>8.5673999999999992</v>
      </c>
      <c r="U608" s="145">
        <v>0.02</v>
      </c>
      <c r="V608" s="21">
        <v>1.2909700904987182</v>
      </c>
      <c r="W608" s="21">
        <v>0.81</v>
      </c>
      <c r="X608" s="151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0.53</v>
      </c>
      <c r="E609" s="11">
        <v>0.88</v>
      </c>
      <c r="F609" s="11">
        <v>0.87</v>
      </c>
      <c r="G609" s="11">
        <v>1.0271720648900318</v>
      </c>
      <c r="H609" s="146">
        <v>0.6</v>
      </c>
      <c r="I609" s="146">
        <v>1.67</v>
      </c>
      <c r="J609" s="146">
        <v>1.2</v>
      </c>
      <c r="K609" s="11">
        <v>1.18</v>
      </c>
      <c r="L609" s="11">
        <v>0.74</v>
      </c>
      <c r="M609" s="11">
        <v>0.96</v>
      </c>
      <c r="N609" s="11">
        <v>0.83</v>
      </c>
      <c r="O609" s="11">
        <v>1.1299999999999999</v>
      </c>
      <c r="P609" s="11">
        <v>0.77</v>
      </c>
      <c r="Q609" s="11">
        <v>1.2</v>
      </c>
      <c r="R609" s="11">
        <v>0.72</v>
      </c>
      <c r="S609" s="11">
        <v>1.1000000000000001</v>
      </c>
      <c r="T609" s="146">
        <v>8.4422999999999995</v>
      </c>
      <c r="U609" s="146">
        <v>0.02</v>
      </c>
      <c r="V609" s="11">
        <v>1.2022698861300023</v>
      </c>
      <c r="W609" s="11">
        <v>0.65</v>
      </c>
      <c r="X609" s="151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29</v>
      </c>
    </row>
    <row r="610" spans="1:65">
      <c r="A610" s="29"/>
      <c r="B610" s="19">
        <v>1</v>
      </c>
      <c r="C610" s="9">
        <v>3</v>
      </c>
      <c r="D610" s="11">
        <v>0.55000000000000004</v>
      </c>
      <c r="E610" s="11">
        <v>0.75</v>
      </c>
      <c r="F610" s="11">
        <v>0.85</v>
      </c>
      <c r="G610" s="11">
        <v>1.0297925368450929</v>
      </c>
      <c r="H610" s="146">
        <v>0.6</v>
      </c>
      <c r="I610" s="146">
        <v>1.78</v>
      </c>
      <c r="J610" s="146">
        <v>1.4</v>
      </c>
      <c r="K610" s="11">
        <v>1</v>
      </c>
      <c r="L610" s="11">
        <v>0.76</v>
      </c>
      <c r="M610" s="11">
        <v>0.96</v>
      </c>
      <c r="N610" s="11">
        <v>0.93</v>
      </c>
      <c r="O610" s="11">
        <v>0.9900000000000001</v>
      </c>
      <c r="P610" s="11">
        <v>0.8</v>
      </c>
      <c r="Q610" s="11">
        <v>1.0900000000000001</v>
      </c>
      <c r="R610" s="11">
        <v>0.86</v>
      </c>
      <c r="S610" s="11">
        <v>1.07</v>
      </c>
      <c r="T610" s="146">
        <v>10.097300000000001</v>
      </c>
      <c r="U610" s="146">
        <v>0.02</v>
      </c>
      <c r="V610" s="11">
        <v>1.2584294720311113</v>
      </c>
      <c r="W610" s="11">
        <v>0.61</v>
      </c>
      <c r="X610" s="151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0.57999999999999996</v>
      </c>
      <c r="E611" s="11">
        <v>0.77</v>
      </c>
      <c r="F611" s="11">
        <v>0.86</v>
      </c>
      <c r="G611" s="11">
        <v>1.0548159638874957</v>
      </c>
      <c r="H611" s="146">
        <v>0.6</v>
      </c>
      <c r="I611" s="146">
        <v>1.56</v>
      </c>
      <c r="J611" s="146">
        <v>1.3</v>
      </c>
      <c r="K611" s="11">
        <v>0.97000000000000008</v>
      </c>
      <c r="L611" s="11">
        <v>0.65</v>
      </c>
      <c r="M611" s="11">
        <v>0.98</v>
      </c>
      <c r="N611" s="11">
        <v>0.84</v>
      </c>
      <c r="O611" s="11">
        <v>0.94</v>
      </c>
      <c r="P611" s="11">
        <v>0.79</v>
      </c>
      <c r="Q611" s="11">
        <v>1.05</v>
      </c>
      <c r="R611" s="11">
        <v>0.77</v>
      </c>
      <c r="S611" s="11">
        <v>1.06</v>
      </c>
      <c r="T611" s="146">
        <v>9.5322999999999993</v>
      </c>
      <c r="U611" s="146">
        <v>0.01</v>
      </c>
      <c r="V611" s="11">
        <v>1.2104249400921503</v>
      </c>
      <c r="W611" s="11">
        <v>0.68</v>
      </c>
      <c r="X611" s="151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0.90080992400534465</v>
      </c>
    </row>
    <row r="612" spans="1:65">
      <c r="A612" s="29"/>
      <c r="B612" s="19">
        <v>1</v>
      </c>
      <c r="C612" s="9">
        <v>5</v>
      </c>
      <c r="D612" s="11">
        <v>0.59</v>
      </c>
      <c r="E612" s="11">
        <v>0.88</v>
      </c>
      <c r="F612" s="11">
        <v>0.8</v>
      </c>
      <c r="G612" s="11">
        <v>1.0429844761061036</v>
      </c>
      <c r="H612" s="146">
        <v>0.7</v>
      </c>
      <c r="I612" s="146">
        <v>1.66</v>
      </c>
      <c r="J612" s="146">
        <v>1.3</v>
      </c>
      <c r="K612" s="11">
        <v>1.07</v>
      </c>
      <c r="L612" s="11">
        <v>0.67</v>
      </c>
      <c r="M612" s="11">
        <v>0.94</v>
      </c>
      <c r="N612" s="11">
        <v>0.87</v>
      </c>
      <c r="O612" s="11">
        <v>1.02</v>
      </c>
      <c r="P612" s="11">
        <v>0.81</v>
      </c>
      <c r="Q612" s="11">
        <v>1.06</v>
      </c>
      <c r="R612" s="11">
        <v>0.7</v>
      </c>
      <c r="S612" s="11">
        <v>1.0900000000000001</v>
      </c>
      <c r="T612" s="146">
        <v>9.7882999999999996</v>
      </c>
      <c r="U612" s="146">
        <v>0.02</v>
      </c>
      <c r="V612" s="11">
        <v>1.2422620699271101</v>
      </c>
      <c r="W612" s="11">
        <v>0.6</v>
      </c>
      <c r="X612" s="151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107</v>
      </c>
    </row>
    <row r="613" spans="1:65">
      <c r="A613" s="29"/>
      <c r="B613" s="19">
        <v>1</v>
      </c>
      <c r="C613" s="9">
        <v>6</v>
      </c>
      <c r="D613" s="11">
        <v>0.61</v>
      </c>
      <c r="E613" s="11">
        <v>0.72</v>
      </c>
      <c r="F613" s="11">
        <v>0.77</v>
      </c>
      <c r="G613" s="11">
        <v>1.0404590108973983</v>
      </c>
      <c r="H613" s="146">
        <v>0.6</v>
      </c>
      <c r="I613" s="146">
        <v>1.62</v>
      </c>
      <c r="J613" s="146">
        <v>1.3</v>
      </c>
      <c r="K613" s="11">
        <v>1.02</v>
      </c>
      <c r="L613" s="11">
        <v>0.82</v>
      </c>
      <c r="M613" s="11">
        <v>0.91</v>
      </c>
      <c r="N613" s="11">
        <v>0.91</v>
      </c>
      <c r="O613" s="11">
        <v>1.02</v>
      </c>
      <c r="P613" s="11">
        <v>0.76</v>
      </c>
      <c r="Q613" s="11">
        <v>1.1200000000000001</v>
      </c>
      <c r="R613" s="11">
        <v>0.74</v>
      </c>
      <c r="S613" s="11">
        <v>1.07</v>
      </c>
      <c r="T613" s="146">
        <v>9.3971</v>
      </c>
      <c r="U613" s="146">
        <v>0.02</v>
      </c>
      <c r="V613" s="11">
        <v>1.3152943909671022</v>
      </c>
      <c r="W613" s="11">
        <v>0.67</v>
      </c>
      <c r="X613" s="151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20" t="s">
        <v>273</v>
      </c>
      <c r="C614" s="12"/>
      <c r="D614" s="22">
        <v>0.56499999999999995</v>
      </c>
      <c r="E614" s="22">
        <v>0.79833333333333334</v>
      </c>
      <c r="F614" s="22">
        <v>0.82333333333333325</v>
      </c>
      <c r="G614" s="22">
        <v>1.0388737184724721</v>
      </c>
      <c r="H614" s="22">
        <v>0.61666666666666659</v>
      </c>
      <c r="I614" s="22">
        <v>1.67</v>
      </c>
      <c r="J614" s="22">
        <v>1.3</v>
      </c>
      <c r="K614" s="22">
        <v>1.0149999999999999</v>
      </c>
      <c r="L614" s="22">
        <v>0.72166666666666668</v>
      </c>
      <c r="M614" s="22">
        <v>0.93333333333333324</v>
      </c>
      <c r="N614" s="22">
        <v>0.8833333333333333</v>
      </c>
      <c r="O614" s="22">
        <v>1.0399999999999998</v>
      </c>
      <c r="P614" s="22">
        <v>0.79499999999999993</v>
      </c>
      <c r="Q614" s="22">
        <v>1.1383333333333332</v>
      </c>
      <c r="R614" s="22">
        <v>0.7583333333333333</v>
      </c>
      <c r="S614" s="22">
        <v>1.0783333333333334</v>
      </c>
      <c r="T614" s="22">
        <v>9.3041166666666673</v>
      </c>
      <c r="U614" s="22">
        <v>1.8333333333333333E-2</v>
      </c>
      <c r="V614" s="22">
        <v>1.253275141607699</v>
      </c>
      <c r="W614" s="22">
        <v>0.67</v>
      </c>
      <c r="X614" s="151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274</v>
      </c>
      <c r="C615" s="28"/>
      <c r="D615" s="11">
        <v>0.56499999999999995</v>
      </c>
      <c r="E615" s="11">
        <v>0.78</v>
      </c>
      <c r="F615" s="11">
        <v>0.82499999999999996</v>
      </c>
      <c r="G615" s="11">
        <v>1.0392386345530547</v>
      </c>
      <c r="H615" s="11">
        <v>0.6</v>
      </c>
      <c r="I615" s="11">
        <v>1.665</v>
      </c>
      <c r="J615" s="11">
        <v>1.3</v>
      </c>
      <c r="K615" s="11">
        <v>1.01</v>
      </c>
      <c r="L615" s="11">
        <v>0.71499999999999997</v>
      </c>
      <c r="M615" s="11">
        <v>0.95</v>
      </c>
      <c r="N615" s="11">
        <v>0.89</v>
      </c>
      <c r="O615" s="11">
        <v>1.02</v>
      </c>
      <c r="P615" s="11">
        <v>0.79500000000000004</v>
      </c>
      <c r="Q615" s="11">
        <v>1.105</v>
      </c>
      <c r="R615" s="11">
        <v>0.75</v>
      </c>
      <c r="S615" s="11">
        <v>1.0750000000000002</v>
      </c>
      <c r="T615" s="11">
        <v>9.4647000000000006</v>
      </c>
      <c r="U615" s="11">
        <v>0.02</v>
      </c>
      <c r="V615" s="11">
        <v>1.2503457709791106</v>
      </c>
      <c r="W615" s="11">
        <v>0.66</v>
      </c>
      <c r="X615" s="151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275</v>
      </c>
      <c r="C616" s="28"/>
      <c r="D616" s="23">
        <v>3.3316662497915338E-2</v>
      </c>
      <c r="E616" s="23">
        <v>6.7354782062350016E-2</v>
      </c>
      <c r="F616" s="23">
        <v>4.1793141383086589E-2</v>
      </c>
      <c r="G616" s="23">
        <v>9.9367503525407148E-3</v>
      </c>
      <c r="H616" s="23">
        <v>4.0824829046386291E-2</v>
      </c>
      <c r="I616" s="23">
        <v>7.7974354758471698E-2</v>
      </c>
      <c r="J616" s="23">
        <v>6.3245553203367569E-2</v>
      </c>
      <c r="K616" s="23">
        <v>0.10931605554537722</v>
      </c>
      <c r="L616" s="23">
        <v>6.369196704975176E-2</v>
      </c>
      <c r="M616" s="23">
        <v>4.7187568984497025E-2</v>
      </c>
      <c r="N616" s="23">
        <v>4.2739521132865652E-2</v>
      </c>
      <c r="O616" s="23">
        <v>7.9246451024635747E-2</v>
      </c>
      <c r="P616" s="23">
        <v>2.8809720581775857E-2</v>
      </c>
      <c r="Q616" s="23">
        <v>9.988326519826364E-2</v>
      </c>
      <c r="R616" s="23">
        <v>5.6005952064639229E-2</v>
      </c>
      <c r="S616" s="23">
        <v>1.4719601443879758E-2</v>
      </c>
      <c r="T616" s="23">
        <v>0.66479564504189348</v>
      </c>
      <c r="U616" s="23">
        <v>4.0824829046386306E-3</v>
      </c>
      <c r="V616" s="23">
        <v>4.4391051326194413E-2</v>
      </c>
      <c r="W616" s="23">
        <v>7.5630681604756098E-2</v>
      </c>
      <c r="X616" s="151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86</v>
      </c>
      <c r="C617" s="28"/>
      <c r="D617" s="13">
        <v>5.8967544244097947E-2</v>
      </c>
      <c r="E617" s="13">
        <v>8.4369246842192089E-2</v>
      </c>
      <c r="F617" s="13">
        <v>5.0760900465287362E-2</v>
      </c>
      <c r="G617" s="13">
        <v>9.5649261078154975E-3</v>
      </c>
      <c r="H617" s="13">
        <v>6.6202425480626423E-2</v>
      </c>
      <c r="I617" s="13">
        <v>4.6691230394294431E-2</v>
      </c>
      <c r="J617" s="13">
        <v>4.8650425541051971E-2</v>
      </c>
      <c r="K617" s="13">
        <v>0.10770054733534704</v>
      </c>
      <c r="L617" s="13">
        <v>8.8256767274482811E-2</v>
      </c>
      <c r="M617" s="13">
        <v>5.0558109626246815E-2</v>
      </c>
      <c r="N617" s="13">
        <v>4.8384363546640365E-2</v>
      </c>
      <c r="O617" s="13">
        <v>7.6198510600611308E-2</v>
      </c>
      <c r="P617" s="13">
        <v>3.6238642241227498E-2</v>
      </c>
      <c r="Q617" s="13">
        <v>8.774518172614669E-2</v>
      </c>
      <c r="R617" s="13">
        <v>7.3854002722601189E-2</v>
      </c>
      <c r="S617" s="13">
        <v>1.3650325913953407E-2</v>
      </c>
      <c r="T617" s="13">
        <v>7.1451774398274603E-2</v>
      </c>
      <c r="U617" s="13">
        <v>0.22268088570756167</v>
      </c>
      <c r="V617" s="13">
        <v>3.5420036552587852E-2</v>
      </c>
      <c r="W617" s="13">
        <v>0.11288161433545686</v>
      </c>
      <c r="X617" s="151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276</v>
      </c>
      <c r="C618" s="28"/>
      <c r="D618" s="13">
        <v>-0.37278666126612559</v>
      </c>
      <c r="E618" s="13">
        <v>-0.1137605036769147</v>
      </c>
      <c r="F618" s="13">
        <v>-8.6007701078070875E-2</v>
      </c>
      <c r="G618" s="13">
        <v>0.15326628935574238</v>
      </c>
      <c r="H618" s="13">
        <v>-0.3154308692285146</v>
      </c>
      <c r="I618" s="13">
        <v>0.85388721360277953</v>
      </c>
      <c r="J618" s="13">
        <v>0.44314573513988842</v>
      </c>
      <c r="K618" s="13">
        <v>0.12676378551306655</v>
      </c>
      <c r="L618" s="13">
        <v>-0.19886909831336974</v>
      </c>
      <c r="M618" s="13">
        <v>3.6104630356842859E-2</v>
      </c>
      <c r="N618" s="13">
        <v>-1.9400974840845131E-2</v>
      </c>
      <c r="O618" s="13">
        <v>0.15451658811191038</v>
      </c>
      <c r="P618" s="13">
        <v>-0.1174608773567607</v>
      </c>
      <c r="Q618" s="13">
        <v>0.26367761166736359</v>
      </c>
      <c r="R618" s="13">
        <v>-0.15816498783506516</v>
      </c>
      <c r="S618" s="13">
        <v>0.19707088543013818</v>
      </c>
      <c r="T618" s="13">
        <v>9.3286125282645802</v>
      </c>
      <c r="U618" s="13">
        <v>-0.97964794476084771</v>
      </c>
      <c r="V618" s="13">
        <v>0.39127590428306958</v>
      </c>
      <c r="W618" s="13">
        <v>-0.25622489035098062</v>
      </c>
      <c r="X618" s="151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277</v>
      </c>
      <c r="C619" s="46"/>
      <c r="D619" s="44">
        <v>1.45</v>
      </c>
      <c r="E619" s="44">
        <v>0.46</v>
      </c>
      <c r="F619" s="44">
        <v>0.36</v>
      </c>
      <c r="G619" s="44">
        <v>0.55000000000000004</v>
      </c>
      <c r="H619" s="44" t="s">
        <v>278</v>
      </c>
      <c r="I619" s="44">
        <v>3.21</v>
      </c>
      <c r="J619" s="44" t="s">
        <v>278</v>
      </c>
      <c r="K619" s="44">
        <v>0.45</v>
      </c>
      <c r="L619" s="44">
        <v>0.79</v>
      </c>
      <c r="M619" s="44">
        <v>0.11</v>
      </c>
      <c r="N619" s="44">
        <v>0.11</v>
      </c>
      <c r="O619" s="44">
        <v>0.55000000000000004</v>
      </c>
      <c r="P619" s="44">
        <v>0.48</v>
      </c>
      <c r="Q619" s="44">
        <v>0.97</v>
      </c>
      <c r="R619" s="44">
        <v>0.63</v>
      </c>
      <c r="S619" s="44">
        <v>0.72</v>
      </c>
      <c r="T619" s="44">
        <v>35.380000000000003</v>
      </c>
      <c r="U619" s="44">
        <v>3.75</v>
      </c>
      <c r="V619" s="44">
        <v>1.45</v>
      </c>
      <c r="W619" s="44">
        <v>1</v>
      </c>
      <c r="X619" s="151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 t="s">
        <v>316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BM620" s="55"/>
    </row>
    <row r="621" spans="1:65">
      <c r="BM621" s="55"/>
    </row>
    <row r="622" spans="1:65" ht="15">
      <c r="B622" s="8" t="s">
        <v>566</v>
      </c>
      <c r="BM622" s="27" t="s">
        <v>66</v>
      </c>
    </row>
    <row r="623" spans="1:65" ht="15">
      <c r="A623" s="24" t="s">
        <v>31</v>
      </c>
      <c r="B623" s="18" t="s">
        <v>110</v>
      </c>
      <c r="C623" s="15" t="s">
        <v>111</v>
      </c>
      <c r="D623" s="16" t="s">
        <v>236</v>
      </c>
      <c r="E623" s="17" t="s">
        <v>236</v>
      </c>
      <c r="F623" s="17" t="s">
        <v>236</v>
      </c>
      <c r="G623" s="17" t="s">
        <v>236</v>
      </c>
      <c r="H623" s="17" t="s">
        <v>236</v>
      </c>
      <c r="I623" s="17" t="s">
        <v>236</v>
      </c>
      <c r="J623" s="17" t="s">
        <v>236</v>
      </c>
      <c r="K623" s="17" t="s">
        <v>236</v>
      </c>
      <c r="L623" s="17" t="s">
        <v>236</v>
      </c>
      <c r="M623" s="17" t="s">
        <v>236</v>
      </c>
      <c r="N623" s="15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237</v>
      </c>
      <c r="C624" s="9" t="s">
        <v>237</v>
      </c>
      <c r="D624" s="149" t="s">
        <v>241</v>
      </c>
      <c r="E624" s="150" t="s">
        <v>243</v>
      </c>
      <c r="F624" s="150" t="s">
        <v>244</v>
      </c>
      <c r="G624" s="150" t="s">
        <v>245</v>
      </c>
      <c r="H624" s="150" t="s">
        <v>247</v>
      </c>
      <c r="I624" s="150" t="s">
        <v>250</v>
      </c>
      <c r="J624" s="150" t="s">
        <v>257</v>
      </c>
      <c r="K624" s="150" t="s">
        <v>261</v>
      </c>
      <c r="L624" s="150" t="s">
        <v>263</v>
      </c>
      <c r="M624" s="150" t="s">
        <v>266</v>
      </c>
      <c r="N624" s="15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280</v>
      </c>
      <c r="E625" s="11" t="s">
        <v>280</v>
      </c>
      <c r="F625" s="11" t="s">
        <v>280</v>
      </c>
      <c r="G625" s="11" t="s">
        <v>305</v>
      </c>
      <c r="H625" s="11" t="s">
        <v>280</v>
      </c>
      <c r="I625" s="11" t="s">
        <v>280</v>
      </c>
      <c r="J625" s="11" t="s">
        <v>280</v>
      </c>
      <c r="K625" s="11" t="s">
        <v>280</v>
      </c>
      <c r="L625" s="11" t="s">
        <v>280</v>
      </c>
      <c r="M625" s="11" t="s">
        <v>280</v>
      </c>
      <c r="N625" s="15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 t="s">
        <v>306</v>
      </c>
      <c r="E626" s="25" t="s">
        <v>307</v>
      </c>
      <c r="F626" s="25" t="s">
        <v>308</v>
      </c>
      <c r="G626" s="25" t="s">
        <v>306</v>
      </c>
      <c r="H626" s="25" t="s">
        <v>309</v>
      </c>
      <c r="I626" s="25" t="s">
        <v>307</v>
      </c>
      <c r="J626" s="25" t="s">
        <v>310</v>
      </c>
      <c r="K626" s="25" t="s">
        <v>306</v>
      </c>
      <c r="L626" s="25" t="s">
        <v>306</v>
      </c>
      <c r="M626" s="25" t="s">
        <v>116</v>
      </c>
      <c r="N626" s="15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</v>
      </c>
    </row>
    <row r="627" spans="1:65">
      <c r="A627" s="29"/>
      <c r="B627" s="18">
        <v>1</v>
      </c>
      <c r="C627" s="14">
        <v>1</v>
      </c>
      <c r="D627" s="224">
        <v>25.42</v>
      </c>
      <c r="E627" s="224">
        <v>24.923999999999999</v>
      </c>
      <c r="F627" s="224">
        <v>23.927227780162575</v>
      </c>
      <c r="G627" s="224">
        <v>26.2</v>
      </c>
      <c r="H627" s="224">
        <v>28.294</v>
      </c>
      <c r="I627" s="224">
        <v>28.67</v>
      </c>
      <c r="J627" s="224">
        <v>22.61</v>
      </c>
      <c r="K627" s="224">
        <v>28.501100000000001</v>
      </c>
      <c r="L627" s="225">
        <v>17.7</v>
      </c>
      <c r="M627" s="224">
        <v>26.87</v>
      </c>
      <c r="N627" s="221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6">
        <v>1</v>
      </c>
    </row>
    <row r="628" spans="1:65">
      <c r="A628" s="29"/>
      <c r="B628" s="19">
        <v>1</v>
      </c>
      <c r="C628" s="9">
        <v>2</v>
      </c>
      <c r="D628" s="220">
        <v>23.46</v>
      </c>
      <c r="E628" s="220">
        <v>25</v>
      </c>
      <c r="F628" s="220">
        <v>23.858866410728332</v>
      </c>
      <c r="G628" s="220">
        <v>26</v>
      </c>
      <c r="H628" s="220">
        <v>28.748000000000001</v>
      </c>
      <c r="I628" s="220">
        <v>28.59</v>
      </c>
      <c r="J628" s="220">
        <v>23.44</v>
      </c>
      <c r="K628" s="220">
        <v>26.251799999999999</v>
      </c>
      <c r="L628" s="229">
        <v>20.3</v>
      </c>
      <c r="M628" s="220">
        <v>26.21</v>
      </c>
      <c r="N628" s="221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6">
        <v>30</v>
      </c>
    </row>
    <row r="629" spans="1:65">
      <c r="A629" s="29"/>
      <c r="B629" s="19">
        <v>1</v>
      </c>
      <c r="C629" s="9">
        <v>3</v>
      </c>
      <c r="D629" s="220">
        <v>25.09</v>
      </c>
      <c r="E629" s="220">
        <v>24.704000000000001</v>
      </c>
      <c r="F629" s="220">
        <v>23.948751949334394</v>
      </c>
      <c r="G629" s="220">
        <v>25.5</v>
      </c>
      <c r="H629" s="220">
        <v>28.68</v>
      </c>
      <c r="I629" s="220">
        <v>28.97</v>
      </c>
      <c r="J629" s="220">
        <v>21.02</v>
      </c>
      <c r="K629" s="220">
        <v>25.232299999999999</v>
      </c>
      <c r="L629" s="227">
        <v>16.100000000000001</v>
      </c>
      <c r="M629" s="220">
        <v>24.73</v>
      </c>
      <c r="N629" s="221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6">
        <v>16</v>
      </c>
    </row>
    <row r="630" spans="1:65">
      <c r="A630" s="29"/>
      <c r="B630" s="19">
        <v>1</v>
      </c>
      <c r="C630" s="9">
        <v>4</v>
      </c>
      <c r="D630" s="220">
        <v>24</v>
      </c>
      <c r="E630" s="220">
        <v>25.001999999999999</v>
      </c>
      <c r="F630" s="220">
        <v>23.779315469225082</v>
      </c>
      <c r="G630" s="220">
        <v>26.8</v>
      </c>
      <c r="H630" s="220">
        <v>28.945</v>
      </c>
      <c r="I630" s="229">
        <v>27.29</v>
      </c>
      <c r="J630" s="220">
        <v>21</v>
      </c>
      <c r="K630" s="220">
        <v>24.433</v>
      </c>
      <c r="L630" s="227">
        <v>16</v>
      </c>
      <c r="M630" s="220">
        <v>24.8</v>
      </c>
      <c r="N630" s="221"/>
      <c r="O630" s="222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6">
        <v>25.533214566217698</v>
      </c>
    </row>
    <row r="631" spans="1:65">
      <c r="A631" s="29"/>
      <c r="B631" s="19">
        <v>1</v>
      </c>
      <c r="C631" s="9">
        <v>5</v>
      </c>
      <c r="D631" s="220">
        <v>23.06</v>
      </c>
      <c r="E631" s="220">
        <v>24.864999999999998</v>
      </c>
      <c r="F631" s="220">
        <v>24.416761179104814</v>
      </c>
      <c r="G631" s="220">
        <v>27.3</v>
      </c>
      <c r="H631" s="220">
        <v>28.135000000000002</v>
      </c>
      <c r="I631" s="220">
        <v>28.44</v>
      </c>
      <c r="J631" s="220">
        <v>21.24</v>
      </c>
      <c r="K631" s="220">
        <v>26.117599999999999</v>
      </c>
      <c r="L631" s="227">
        <v>16</v>
      </c>
      <c r="M631" s="220">
        <v>23.8</v>
      </c>
      <c r="N631" s="221"/>
      <c r="O631" s="222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6">
        <v>108</v>
      </c>
    </row>
    <row r="632" spans="1:65">
      <c r="A632" s="29"/>
      <c r="B632" s="19">
        <v>1</v>
      </c>
      <c r="C632" s="9">
        <v>6</v>
      </c>
      <c r="D632" s="220">
        <v>25.1</v>
      </c>
      <c r="E632" s="220">
        <v>24.952999999999999</v>
      </c>
      <c r="F632" s="220">
        <v>24.212963787200614</v>
      </c>
      <c r="G632" s="220">
        <v>26</v>
      </c>
      <c r="H632" s="220">
        <v>28.198</v>
      </c>
      <c r="I632" s="220">
        <v>28.47</v>
      </c>
      <c r="J632" s="220">
        <v>21.51</v>
      </c>
      <c r="K632" s="220">
        <v>28.777899999999999</v>
      </c>
      <c r="L632" s="227">
        <v>16.399999999999999</v>
      </c>
      <c r="M632" s="220">
        <v>21.96</v>
      </c>
      <c r="N632" s="221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3"/>
    </row>
    <row r="633" spans="1:65">
      <c r="A633" s="29"/>
      <c r="B633" s="20" t="s">
        <v>273</v>
      </c>
      <c r="C633" s="12"/>
      <c r="D633" s="228">
        <v>24.355</v>
      </c>
      <c r="E633" s="228">
        <v>24.907999999999998</v>
      </c>
      <c r="F633" s="228">
        <v>24.0239810959593</v>
      </c>
      <c r="G633" s="228">
        <v>26.3</v>
      </c>
      <c r="H633" s="228">
        <v>28.5</v>
      </c>
      <c r="I633" s="228">
        <v>28.405000000000001</v>
      </c>
      <c r="J633" s="228">
        <v>21.803333333333331</v>
      </c>
      <c r="K633" s="228">
        <v>26.552283333333332</v>
      </c>
      <c r="L633" s="228">
        <v>17.083333333333332</v>
      </c>
      <c r="M633" s="228">
        <v>24.728333333333335</v>
      </c>
      <c r="N633" s="221"/>
      <c r="O633" s="222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22"/>
      <c r="AT633" s="222"/>
      <c r="AU633" s="222"/>
      <c r="AV633" s="222"/>
      <c r="AW633" s="222"/>
      <c r="AX633" s="222"/>
      <c r="AY633" s="222"/>
      <c r="AZ633" s="222"/>
      <c r="BA633" s="222"/>
      <c r="BB633" s="222"/>
      <c r="BC633" s="222"/>
      <c r="BD633" s="222"/>
      <c r="BE633" s="222"/>
      <c r="BF633" s="222"/>
      <c r="BG633" s="222"/>
      <c r="BH633" s="222"/>
      <c r="BI633" s="222"/>
      <c r="BJ633" s="222"/>
      <c r="BK633" s="222"/>
      <c r="BL633" s="222"/>
      <c r="BM633" s="223"/>
    </row>
    <row r="634" spans="1:65">
      <c r="A634" s="29"/>
      <c r="B634" s="3" t="s">
        <v>274</v>
      </c>
      <c r="C634" s="28"/>
      <c r="D634" s="220">
        <v>24.545000000000002</v>
      </c>
      <c r="E634" s="220">
        <v>24.938499999999998</v>
      </c>
      <c r="F634" s="220">
        <v>23.937989864748484</v>
      </c>
      <c r="G634" s="220">
        <v>26.1</v>
      </c>
      <c r="H634" s="220">
        <v>28.487000000000002</v>
      </c>
      <c r="I634" s="220">
        <v>28.53</v>
      </c>
      <c r="J634" s="220">
        <v>21.375</v>
      </c>
      <c r="K634" s="220">
        <v>26.184699999999999</v>
      </c>
      <c r="L634" s="220">
        <v>16.25</v>
      </c>
      <c r="M634" s="220">
        <v>24.765000000000001</v>
      </c>
      <c r="N634" s="221"/>
      <c r="O634" s="222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22"/>
      <c r="AT634" s="222"/>
      <c r="AU634" s="222"/>
      <c r="AV634" s="222"/>
      <c r="AW634" s="222"/>
      <c r="AX634" s="222"/>
      <c r="AY634" s="222"/>
      <c r="AZ634" s="222"/>
      <c r="BA634" s="222"/>
      <c r="BB634" s="222"/>
      <c r="BC634" s="222"/>
      <c r="BD634" s="222"/>
      <c r="BE634" s="222"/>
      <c r="BF634" s="222"/>
      <c r="BG634" s="222"/>
      <c r="BH634" s="222"/>
      <c r="BI634" s="222"/>
      <c r="BJ634" s="222"/>
      <c r="BK634" s="222"/>
      <c r="BL634" s="222"/>
      <c r="BM634" s="223"/>
    </row>
    <row r="635" spans="1:65">
      <c r="A635" s="29"/>
      <c r="B635" s="3" t="s">
        <v>275</v>
      </c>
      <c r="C635" s="28"/>
      <c r="D635" s="23">
        <v>0.98321411706708184</v>
      </c>
      <c r="E635" s="23">
        <v>0.11229069418255425</v>
      </c>
      <c r="F635" s="23">
        <v>0.24171694525140278</v>
      </c>
      <c r="G635" s="23">
        <v>0.64498061986388433</v>
      </c>
      <c r="H635" s="23">
        <v>0.33430345496270275</v>
      </c>
      <c r="I635" s="23">
        <v>0.57833381364053094</v>
      </c>
      <c r="J635" s="23">
        <v>0.99917299136168991</v>
      </c>
      <c r="K635" s="23">
        <v>1.747238600096354</v>
      </c>
      <c r="L635" s="23">
        <v>1.7034279164868316</v>
      </c>
      <c r="M635" s="23">
        <v>1.7500104761591191</v>
      </c>
      <c r="N635" s="151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86</v>
      </c>
      <c r="C636" s="28"/>
      <c r="D636" s="13">
        <v>4.0370113613922474E-2</v>
      </c>
      <c r="E636" s="13">
        <v>4.5082180095774149E-3</v>
      </c>
      <c r="F636" s="13">
        <v>1.0061485824764415E-2</v>
      </c>
      <c r="G636" s="13">
        <v>2.452397794159256E-2</v>
      </c>
      <c r="H636" s="13">
        <v>1.1729945788165009E-2</v>
      </c>
      <c r="I636" s="13">
        <v>2.036028212077208E-2</v>
      </c>
      <c r="J636" s="13">
        <v>4.5826616329079195E-2</v>
      </c>
      <c r="K636" s="13">
        <v>6.5803704267606136E-2</v>
      </c>
      <c r="L636" s="13">
        <v>9.9712853648009664E-2</v>
      </c>
      <c r="M636" s="13">
        <v>7.0769447037505651E-2</v>
      </c>
      <c r="N636" s="151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276</v>
      </c>
      <c r="C637" s="28"/>
      <c r="D637" s="13">
        <v>-4.6144388250140667E-2</v>
      </c>
      <c r="E637" s="13">
        <v>-2.448632406218465E-2</v>
      </c>
      <c r="F637" s="13">
        <v>-5.9108635395060061E-2</v>
      </c>
      <c r="G637" s="13">
        <v>3.003090080153159E-2</v>
      </c>
      <c r="H637" s="13">
        <v>0.1161931814769448</v>
      </c>
      <c r="I637" s="13">
        <v>0.11247253753868836</v>
      </c>
      <c r="J637" s="13">
        <v>-0.14607957894260881</v>
      </c>
      <c r="K637" s="13">
        <v>3.9911495063529312E-2</v>
      </c>
      <c r="L637" s="13">
        <v>-0.33093683566440446</v>
      </c>
      <c r="M637" s="13">
        <v>-3.1522910317343222E-2</v>
      </c>
      <c r="N637" s="151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277</v>
      </c>
      <c r="C638" s="46"/>
      <c r="D638" s="44">
        <v>0.19</v>
      </c>
      <c r="E638" s="44">
        <v>0.04</v>
      </c>
      <c r="F638" s="44">
        <v>0.33</v>
      </c>
      <c r="G638" s="44">
        <v>0.62</v>
      </c>
      <c r="H638" s="44">
        <v>1.54</v>
      </c>
      <c r="I638" s="44">
        <v>1.5</v>
      </c>
      <c r="J638" s="44">
        <v>1.26</v>
      </c>
      <c r="K638" s="44">
        <v>0.73</v>
      </c>
      <c r="L638" s="44">
        <v>3.24</v>
      </c>
      <c r="M638" s="44">
        <v>0.04</v>
      </c>
      <c r="N638" s="151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BM639" s="55"/>
    </row>
    <row r="640" spans="1:65" ht="15">
      <c r="B640" s="8" t="s">
        <v>567</v>
      </c>
      <c r="BM640" s="27" t="s">
        <v>66</v>
      </c>
    </row>
    <row r="641" spans="1:65" ht="15">
      <c r="A641" s="24" t="s">
        <v>34</v>
      </c>
      <c r="B641" s="18" t="s">
        <v>110</v>
      </c>
      <c r="C641" s="15" t="s">
        <v>111</v>
      </c>
      <c r="D641" s="16" t="s">
        <v>236</v>
      </c>
      <c r="E641" s="17" t="s">
        <v>236</v>
      </c>
      <c r="F641" s="17" t="s">
        <v>236</v>
      </c>
      <c r="G641" s="17" t="s">
        <v>236</v>
      </c>
      <c r="H641" s="17" t="s">
        <v>236</v>
      </c>
      <c r="I641" s="17" t="s">
        <v>236</v>
      </c>
      <c r="J641" s="17" t="s">
        <v>236</v>
      </c>
      <c r="K641" s="17" t="s">
        <v>236</v>
      </c>
      <c r="L641" s="17" t="s">
        <v>236</v>
      </c>
      <c r="M641" s="17" t="s">
        <v>236</v>
      </c>
      <c r="N641" s="17" t="s">
        <v>236</v>
      </c>
      <c r="O641" s="17" t="s">
        <v>236</v>
      </c>
      <c r="P641" s="17" t="s">
        <v>236</v>
      </c>
      <c r="Q641" s="17" t="s">
        <v>236</v>
      </c>
      <c r="R641" s="17" t="s">
        <v>236</v>
      </c>
      <c r="S641" s="17" t="s">
        <v>236</v>
      </c>
      <c r="T641" s="17" t="s">
        <v>236</v>
      </c>
      <c r="U641" s="17" t="s">
        <v>236</v>
      </c>
      <c r="V641" s="17" t="s">
        <v>236</v>
      </c>
      <c r="W641" s="17" t="s">
        <v>236</v>
      </c>
      <c r="X641" s="17" t="s">
        <v>236</v>
      </c>
      <c r="Y641" s="17" t="s">
        <v>236</v>
      </c>
      <c r="Z641" s="17" t="s">
        <v>236</v>
      </c>
      <c r="AA641" s="17" t="s">
        <v>236</v>
      </c>
      <c r="AB641" s="151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237</v>
      </c>
      <c r="C642" s="9" t="s">
        <v>237</v>
      </c>
      <c r="D642" s="149" t="s">
        <v>239</v>
      </c>
      <c r="E642" s="150" t="s">
        <v>241</v>
      </c>
      <c r="F642" s="150" t="s">
        <v>242</v>
      </c>
      <c r="G642" s="150" t="s">
        <v>243</v>
      </c>
      <c r="H642" s="150" t="s">
        <v>244</v>
      </c>
      <c r="I642" s="150" t="s">
        <v>245</v>
      </c>
      <c r="J642" s="150" t="s">
        <v>246</v>
      </c>
      <c r="K642" s="150" t="s">
        <v>248</v>
      </c>
      <c r="L642" s="150" t="s">
        <v>249</v>
      </c>
      <c r="M642" s="150" t="s">
        <v>250</v>
      </c>
      <c r="N642" s="150" t="s">
        <v>251</v>
      </c>
      <c r="O642" s="150" t="s">
        <v>252</v>
      </c>
      <c r="P642" s="150" t="s">
        <v>253</v>
      </c>
      <c r="Q642" s="150" t="s">
        <v>254</v>
      </c>
      <c r="R642" s="150" t="s">
        <v>255</v>
      </c>
      <c r="S642" s="150" t="s">
        <v>257</v>
      </c>
      <c r="T642" s="150" t="s">
        <v>258</v>
      </c>
      <c r="U642" s="150" t="s">
        <v>259</v>
      </c>
      <c r="V642" s="150" t="s">
        <v>260</v>
      </c>
      <c r="W642" s="150" t="s">
        <v>261</v>
      </c>
      <c r="X642" s="150" t="s">
        <v>263</v>
      </c>
      <c r="Y642" s="150" t="s">
        <v>264</v>
      </c>
      <c r="Z642" s="150" t="s">
        <v>265</v>
      </c>
      <c r="AA642" s="150" t="s">
        <v>266</v>
      </c>
      <c r="AB642" s="151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280</v>
      </c>
      <c r="E643" s="11" t="s">
        <v>280</v>
      </c>
      <c r="F643" s="11" t="s">
        <v>280</v>
      </c>
      <c r="G643" s="11" t="s">
        <v>280</v>
      </c>
      <c r="H643" s="11" t="s">
        <v>280</v>
      </c>
      <c r="I643" s="11" t="s">
        <v>305</v>
      </c>
      <c r="J643" s="11" t="s">
        <v>280</v>
      </c>
      <c r="K643" s="11" t="s">
        <v>305</v>
      </c>
      <c r="L643" s="11" t="s">
        <v>305</v>
      </c>
      <c r="M643" s="11" t="s">
        <v>280</v>
      </c>
      <c r="N643" s="11" t="s">
        <v>280</v>
      </c>
      <c r="O643" s="11" t="s">
        <v>280</v>
      </c>
      <c r="P643" s="11" t="s">
        <v>280</v>
      </c>
      <c r="Q643" s="11" t="s">
        <v>280</v>
      </c>
      <c r="R643" s="11" t="s">
        <v>280</v>
      </c>
      <c r="S643" s="11" t="s">
        <v>280</v>
      </c>
      <c r="T643" s="11" t="s">
        <v>280</v>
      </c>
      <c r="U643" s="11" t="s">
        <v>281</v>
      </c>
      <c r="V643" s="11" t="s">
        <v>280</v>
      </c>
      <c r="W643" s="11" t="s">
        <v>281</v>
      </c>
      <c r="X643" s="11" t="s">
        <v>280</v>
      </c>
      <c r="Y643" s="11" t="s">
        <v>305</v>
      </c>
      <c r="Z643" s="11" t="s">
        <v>281</v>
      </c>
      <c r="AA643" s="11" t="s">
        <v>280</v>
      </c>
      <c r="AB643" s="151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9"/>
      <c r="C644" s="9"/>
      <c r="D644" s="25" t="s">
        <v>306</v>
      </c>
      <c r="E644" s="25" t="s">
        <v>306</v>
      </c>
      <c r="F644" s="25" t="s">
        <v>272</v>
      </c>
      <c r="G644" s="25" t="s">
        <v>307</v>
      </c>
      <c r="H644" s="25" t="s">
        <v>308</v>
      </c>
      <c r="I644" s="25" t="s">
        <v>306</v>
      </c>
      <c r="J644" s="25" t="s">
        <v>306</v>
      </c>
      <c r="K644" s="25" t="s">
        <v>308</v>
      </c>
      <c r="L644" s="25" t="s">
        <v>307</v>
      </c>
      <c r="M644" s="25" t="s">
        <v>307</v>
      </c>
      <c r="N644" s="25" t="s">
        <v>306</v>
      </c>
      <c r="O644" s="25" t="s">
        <v>306</v>
      </c>
      <c r="P644" s="25" t="s">
        <v>306</v>
      </c>
      <c r="Q644" s="25" t="s">
        <v>306</v>
      </c>
      <c r="R644" s="25" t="s">
        <v>306</v>
      </c>
      <c r="S644" s="25" t="s">
        <v>310</v>
      </c>
      <c r="T644" s="25" t="s">
        <v>306</v>
      </c>
      <c r="U644" s="25" t="s">
        <v>307</v>
      </c>
      <c r="V644" s="25" t="s">
        <v>308</v>
      </c>
      <c r="W644" s="25" t="s">
        <v>306</v>
      </c>
      <c r="X644" s="25" t="s">
        <v>306</v>
      </c>
      <c r="Y644" s="25" t="s">
        <v>307</v>
      </c>
      <c r="Z644" s="25" t="s">
        <v>309</v>
      </c>
      <c r="AA644" s="25" t="s">
        <v>116</v>
      </c>
      <c r="AB644" s="151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8">
        <v>1</v>
      </c>
      <c r="C645" s="14">
        <v>1</v>
      </c>
      <c r="D645" s="21">
        <v>3.3</v>
      </c>
      <c r="E645" s="21">
        <v>3.3</v>
      </c>
      <c r="F645" s="21">
        <v>3.4</v>
      </c>
      <c r="G645" s="21">
        <v>3.5</v>
      </c>
      <c r="H645" s="21">
        <v>3.5047843602020814</v>
      </c>
      <c r="I645" s="21">
        <v>3</v>
      </c>
      <c r="J645" s="152">
        <v>5.2</v>
      </c>
      <c r="K645" s="21">
        <v>3.3</v>
      </c>
      <c r="L645" s="145">
        <v>3</v>
      </c>
      <c r="M645" s="21">
        <v>3.4</v>
      </c>
      <c r="N645" s="21">
        <v>3.2</v>
      </c>
      <c r="O645" s="21">
        <v>3.5</v>
      </c>
      <c r="P645" s="21">
        <v>3.2</v>
      </c>
      <c r="Q645" s="21">
        <v>3.8</v>
      </c>
      <c r="R645" s="21">
        <v>3.3</v>
      </c>
      <c r="S645" s="21">
        <v>3.8</v>
      </c>
      <c r="T645" s="21">
        <v>3.3</v>
      </c>
      <c r="U645" s="21">
        <v>3.21</v>
      </c>
      <c r="V645" s="21">
        <v>3.3</v>
      </c>
      <c r="W645" s="145">
        <v>7.8930999999999987</v>
      </c>
      <c r="X645" s="21">
        <v>3.74</v>
      </c>
      <c r="Y645" s="21">
        <v>3.2717762921926306</v>
      </c>
      <c r="Z645" s="145" t="s">
        <v>103</v>
      </c>
      <c r="AA645" s="152">
        <v>5</v>
      </c>
      <c r="AB645" s="151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>
        <v>1</v>
      </c>
      <c r="C646" s="9">
        <v>2</v>
      </c>
      <c r="D646" s="11">
        <v>3.7</v>
      </c>
      <c r="E646" s="11">
        <v>3.2</v>
      </c>
      <c r="F646" s="11">
        <v>3.6</v>
      </c>
      <c r="G646" s="11">
        <v>3.3</v>
      </c>
      <c r="H646" s="11">
        <v>3.499322937503107</v>
      </c>
      <c r="I646" s="11">
        <v>3</v>
      </c>
      <c r="J646" s="11">
        <v>3.5</v>
      </c>
      <c r="K646" s="11">
        <v>3.5</v>
      </c>
      <c r="L646" s="146">
        <v>3</v>
      </c>
      <c r="M646" s="11">
        <v>3.4</v>
      </c>
      <c r="N646" s="11">
        <v>3.5</v>
      </c>
      <c r="O646" s="11">
        <v>3.7</v>
      </c>
      <c r="P646" s="11">
        <v>3.2</v>
      </c>
      <c r="Q646" s="11">
        <v>3.5</v>
      </c>
      <c r="R646" s="11">
        <v>3.6</v>
      </c>
      <c r="S646" s="11">
        <v>4</v>
      </c>
      <c r="T646" s="11">
        <v>3.3</v>
      </c>
      <c r="U646" s="11">
        <v>3.13</v>
      </c>
      <c r="V646" s="11">
        <v>3.3</v>
      </c>
      <c r="W646" s="146">
        <v>5.3250000000000002</v>
      </c>
      <c r="X646" s="11">
        <v>3.63</v>
      </c>
      <c r="Y646" s="11">
        <v>3.5857472165626998</v>
      </c>
      <c r="Z646" s="146" t="s">
        <v>103</v>
      </c>
      <c r="AA646" s="146">
        <v>4.5</v>
      </c>
      <c r="AB646" s="151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16</v>
      </c>
    </row>
    <row r="647" spans="1:65">
      <c r="A647" s="29"/>
      <c r="B647" s="19">
        <v>1</v>
      </c>
      <c r="C647" s="9">
        <v>3</v>
      </c>
      <c r="D647" s="11">
        <v>3.6</v>
      </c>
      <c r="E647" s="11">
        <v>3.6</v>
      </c>
      <c r="F647" s="11">
        <v>3.5</v>
      </c>
      <c r="G647" s="11">
        <v>3.3</v>
      </c>
      <c r="H647" s="11">
        <v>3.3986788791530751</v>
      </c>
      <c r="I647" s="11">
        <v>3.2</v>
      </c>
      <c r="J647" s="11">
        <v>3.6</v>
      </c>
      <c r="K647" s="11">
        <v>3.3</v>
      </c>
      <c r="L647" s="146">
        <v>3</v>
      </c>
      <c r="M647" s="11">
        <v>3.3</v>
      </c>
      <c r="N647" s="11">
        <v>3.8</v>
      </c>
      <c r="O647" s="11">
        <v>3.4</v>
      </c>
      <c r="P647" s="11">
        <v>3.2</v>
      </c>
      <c r="Q647" s="11">
        <v>3.5</v>
      </c>
      <c r="R647" s="11">
        <v>3.6</v>
      </c>
      <c r="S647" s="11">
        <v>3.7</v>
      </c>
      <c r="T647" s="11">
        <v>3.7</v>
      </c>
      <c r="U647" s="11">
        <v>3.18</v>
      </c>
      <c r="V647" s="11">
        <v>2.7</v>
      </c>
      <c r="W647" s="146">
        <v>10.099</v>
      </c>
      <c r="X647" s="147">
        <v>4.0999999999999996</v>
      </c>
      <c r="Y647" s="11">
        <v>3.4209208987841397</v>
      </c>
      <c r="Z647" s="146" t="s">
        <v>103</v>
      </c>
      <c r="AA647" s="146">
        <v>4.2</v>
      </c>
      <c r="AB647" s="151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4</v>
      </c>
      <c r="D648" s="11">
        <v>3.7</v>
      </c>
      <c r="E648" s="11">
        <v>3.1</v>
      </c>
      <c r="F648" s="11">
        <v>3.4</v>
      </c>
      <c r="G648" s="11">
        <v>3.5</v>
      </c>
      <c r="H648" s="147">
        <v>3.7715554525776622</v>
      </c>
      <c r="I648" s="11">
        <v>3.2</v>
      </c>
      <c r="J648" s="11">
        <v>3.5</v>
      </c>
      <c r="K648" s="11">
        <v>3.3</v>
      </c>
      <c r="L648" s="146">
        <v>3</v>
      </c>
      <c r="M648" s="11">
        <v>3.3</v>
      </c>
      <c r="N648" s="11">
        <v>3.2</v>
      </c>
      <c r="O648" s="11">
        <v>3.4</v>
      </c>
      <c r="P648" s="11">
        <v>3.2</v>
      </c>
      <c r="Q648" s="11">
        <v>3.3</v>
      </c>
      <c r="R648" s="147">
        <v>4.9000000000000004</v>
      </c>
      <c r="S648" s="11">
        <v>3.9</v>
      </c>
      <c r="T648" s="11">
        <v>3.5</v>
      </c>
      <c r="U648" s="11">
        <v>3.12</v>
      </c>
      <c r="V648" s="11">
        <v>2.9</v>
      </c>
      <c r="W648" s="146">
        <v>7.7927000000000008</v>
      </c>
      <c r="X648" s="11">
        <v>3.56</v>
      </c>
      <c r="Y648" s="11">
        <v>3.0536934847011801</v>
      </c>
      <c r="Z648" s="146" t="s">
        <v>103</v>
      </c>
      <c r="AA648" s="146">
        <v>4.0999999999999996</v>
      </c>
      <c r="AB648" s="151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3.4100628967254361</v>
      </c>
    </row>
    <row r="649" spans="1:65">
      <c r="A649" s="29"/>
      <c r="B649" s="19">
        <v>1</v>
      </c>
      <c r="C649" s="9">
        <v>5</v>
      </c>
      <c r="D649" s="11">
        <v>3.9</v>
      </c>
      <c r="E649" s="11">
        <v>3.1</v>
      </c>
      <c r="F649" s="11">
        <v>3.5</v>
      </c>
      <c r="G649" s="11">
        <v>3.4</v>
      </c>
      <c r="H649" s="11">
        <v>3.5076733106748645</v>
      </c>
      <c r="I649" s="11">
        <v>3.3</v>
      </c>
      <c r="J649" s="11">
        <v>3.9</v>
      </c>
      <c r="K649" s="11">
        <v>3.6</v>
      </c>
      <c r="L649" s="146">
        <v>3</v>
      </c>
      <c r="M649" s="11">
        <v>3.3</v>
      </c>
      <c r="N649" s="11">
        <v>3.5</v>
      </c>
      <c r="O649" s="11">
        <v>3.4</v>
      </c>
      <c r="P649" s="11">
        <v>3.3</v>
      </c>
      <c r="Q649" s="11">
        <v>3.5</v>
      </c>
      <c r="R649" s="11">
        <v>3.6</v>
      </c>
      <c r="S649" s="11">
        <v>3.9</v>
      </c>
      <c r="T649" s="11">
        <v>3.1</v>
      </c>
      <c r="U649" s="11">
        <v>3.11</v>
      </c>
      <c r="V649" s="11">
        <v>2.9</v>
      </c>
      <c r="W649" s="146">
        <v>7.9425999999999988</v>
      </c>
      <c r="X649" s="11">
        <v>3.74</v>
      </c>
      <c r="Y649" s="11">
        <v>3.0617271773923167</v>
      </c>
      <c r="Z649" s="146" t="s">
        <v>103</v>
      </c>
      <c r="AA649" s="146">
        <v>4.0999999999999996</v>
      </c>
      <c r="AB649" s="151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109</v>
      </c>
    </row>
    <row r="650" spans="1:65">
      <c r="A650" s="29"/>
      <c r="B650" s="19">
        <v>1</v>
      </c>
      <c r="C650" s="9">
        <v>6</v>
      </c>
      <c r="D650" s="11">
        <v>3.5</v>
      </c>
      <c r="E650" s="11">
        <v>3.4</v>
      </c>
      <c r="F650" s="11">
        <v>3.4</v>
      </c>
      <c r="G650" s="11">
        <v>3.4</v>
      </c>
      <c r="H650" s="11">
        <v>3.3775839616194197</v>
      </c>
      <c r="I650" s="11">
        <v>3</v>
      </c>
      <c r="J650" s="11">
        <v>3.5</v>
      </c>
      <c r="K650" s="11">
        <v>3.4</v>
      </c>
      <c r="L650" s="146">
        <v>3</v>
      </c>
      <c r="M650" s="147">
        <v>4.9000000000000004</v>
      </c>
      <c r="N650" s="147">
        <v>4.3</v>
      </c>
      <c r="O650" s="11">
        <v>3.5</v>
      </c>
      <c r="P650" s="11">
        <v>3.4</v>
      </c>
      <c r="Q650" s="11">
        <v>3.6</v>
      </c>
      <c r="R650" s="11">
        <v>3.5</v>
      </c>
      <c r="S650" s="11">
        <v>3.8</v>
      </c>
      <c r="T650" s="11">
        <v>3.1</v>
      </c>
      <c r="U650" s="11">
        <v>3.26</v>
      </c>
      <c r="V650" s="11">
        <v>2.8</v>
      </c>
      <c r="W650" s="146">
        <v>12.6721</v>
      </c>
      <c r="X650" s="11">
        <v>3.57</v>
      </c>
      <c r="Y650" s="11">
        <v>3.4700303984362502</v>
      </c>
      <c r="Z650" s="146" t="s">
        <v>103</v>
      </c>
      <c r="AA650" s="146">
        <v>4</v>
      </c>
      <c r="AB650" s="151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20" t="s">
        <v>273</v>
      </c>
      <c r="C651" s="12"/>
      <c r="D651" s="22">
        <v>3.6166666666666667</v>
      </c>
      <c r="E651" s="22">
        <v>3.2833333333333332</v>
      </c>
      <c r="F651" s="22">
        <v>3.4666666666666663</v>
      </c>
      <c r="G651" s="22">
        <v>3.4</v>
      </c>
      <c r="H651" s="22">
        <v>3.5099331502883682</v>
      </c>
      <c r="I651" s="22">
        <v>3.1166666666666667</v>
      </c>
      <c r="J651" s="22">
        <v>3.8666666666666667</v>
      </c>
      <c r="K651" s="22">
        <v>3.4</v>
      </c>
      <c r="L651" s="22">
        <v>3</v>
      </c>
      <c r="M651" s="22">
        <v>3.6</v>
      </c>
      <c r="N651" s="22">
        <v>3.5833333333333335</v>
      </c>
      <c r="O651" s="22">
        <v>3.4833333333333329</v>
      </c>
      <c r="P651" s="22">
        <v>3.25</v>
      </c>
      <c r="Q651" s="22">
        <v>3.5333333333333337</v>
      </c>
      <c r="R651" s="22">
        <v>3.75</v>
      </c>
      <c r="S651" s="22">
        <v>3.85</v>
      </c>
      <c r="T651" s="22">
        <v>3.3333333333333339</v>
      </c>
      <c r="U651" s="22">
        <v>3.168333333333333</v>
      </c>
      <c r="V651" s="22">
        <v>2.9833333333333338</v>
      </c>
      <c r="W651" s="22">
        <v>8.6207499999999992</v>
      </c>
      <c r="X651" s="22">
        <v>3.7233333333333332</v>
      </c>
      <c r="Y651" s="22">
        <v>3.3106492446782028</v>
      </c>
      <c r="Z651" s="22" t="s">
        <v>725</v>
      </c>
      <c r="AA651" s="22">
        <v>4.3166666666666664</v>
      </c>
      <c r="AB651" s="151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274</v>
      </c>
      <c r="C652" s="28"/>
      <c r="D652" s="11">
        <v>3.6500000000000004</v>
      </c>
      <c r="E652" s="11">
        <v>3.25</v>
      </c>
      <c r="F652" s="11">
        <v>3.45</v>
      </c>
      <c r="G652" s="11">
        <v>3.4</v>
      </c>
      <c r="H652" s="11">
        <v>3.502053648852594</v>
      </c>
      <c r="I652" s="11">
        <v>3.1</v>
      </c>
      <c r="J652" s="11">
        <v>3.55</v>
      </c>
      <c r="K652" s="11">
        <v>3.3499999999999996</v>
      </c>
      <c r="L652" s="11">
        <v>3</v>
      </c>
      <c r="M652" s="11">
        <v>3.3499999999999996</v>
      </c>
      <c r="N652" s="11">
        <v>3.5</v>
      </c>
      <c r="O652" s="11">
        <v>3.45</v>
      </c>
      <c r="P652" s="11">
        <v>3.2</v>
      </c>
      <c r="Q652" s="11">
        <v>3.5</v>
      </c>
      <c r="R652" s="11">
        <v>3.6</v>
      </c>
      <c r="S652" s="11">
        <v>3.8499999999999996</v>
      </c>
      <c r="T652" s="11">
        <v>3.3</v>
      </c>
      <c r="U652" s="11">
        <v>3.1550000000000002</v>
      </c>
      <c r="V652" s="11">
        <v>2.9</v>
      </c>
      <c r="W652" s="11">
        <v>7.9178499999999987</v>
      </c>
      <c r="X652" s="11">
        <v>3.6850000000000001</v>
      </c>
      <c r="Y652" s="11">
        <v>3.3463485954883851</v>
      </c>
      <c r="Z652" s="11" t="s">
        <v>725</v>
      </c>
      <c r="AA652" s="11">
        <v>4.1500000000000004</v>
      </c>
      <c r="AB652" s="151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275</v>
      </c>
      <c r="C653" s="28"/>
      <c r="D653" s="23">
        <v>0.20412414523193159</v>
      </c>
      <c r="E653" s="23">
        <v>0.19407902170679514</v>
      </c>
      <c r="F653" s="23">
        <v>8.1649658092772678E-2</v>
      </c>
      <c r="G653" s="23">
        <v>8.9442719099991672E-2</v>
      </c>
      <c r="H653" s="23">
        <v>0.14034546175213855</v>
      </c>
      <c r="I653" s="23">
        <v>0.13291601358251257</v>
      </c>
      <c r="J653" s="23">
        <v>0.67131711334261845</v>
      </c>
      <c r="K653" s="23">
        <v>0.12649110640673528</v>
      </c>
      <c r="L653" s="23">
        <v>0</v>
      </c>
      <c r="M653" s="23">
        <v>0.6387487769068535</v>
      </c>
      <c r="N653" s="23">
        <v>0.41673332800085122</v>
      </c>
      <c r="O653" s="23">
        <v>0.11690451944500133</v>
      </c>
      <c r="P653" s="23">
        <v>8.3666002653407415E-2</v>
      </c>
      <c r="Q653" s="23">
        <v>0.16329931618554522</v>
      </c>
      <c r="R653" s="23">
        <v>0.57532599454570121</v>
      </c>
      <c r="S653" s="23">
        <v>0.10488088481701512</v>
      </c>
      <c r="T653" s="23">
        <v>0.23380903889000246</v>
      </c>
      <c r="U653" s="23">
        <v>5.9132619311735732E-2</v>
      </c>
      <c r="V653" s="23">
        <v>0.25625508125043417</v>
      </c>
      <c r="W653" s="23">
        <v>2.4954220763229626</v>
      </c>
      <c r="X653" s="23">
        <v>0.20066555924389873</v>
      </c>
      <c r="Y653" s="23">
        <v>0.22033640126391432</v>
      </c>
      <c r="Z653" s="23" t="s">
        <v>725</v>
      </c>
      <c r="AA653" s="23">
        <v>0.37638632635454056</v>
      </c>
      <c r="AB653" s="202"/>
      <c r="AC653" s="203"/>
      <c r="AD653" s="203"/>
      <c r="AE653" s="203"/>
      <c r="AF653" s="203"/>
      <c r="AG653" s="203"/>
      <c r="AH653" s="203"/>
      <c r="AI653" s="203"/>
      <c r="AJ653" s="203"/>
      <c r="AK653" s="203"/>
      <c r="AL653" s="203"/>
      <c r="AM653" s="203"/>
      <c r="AN653" s="203"/>
      <c r="AO653" s="203"/>
      <c r="AP653" s="203"/>
      <c r="AQ653" s="203"/>
      <c r="AR653" s="203"/>
      <c r="AS653" s="203"/>
      <c r="AT653" s="203"/>
      <c r="AU653" s="203"/>
      <c r="AV653" s="203"/>
      <c r="AW653" s="203"/>
      <c r="AX653" s="203"/>
      <c r="AY653" s="203"/>
      <c r="AZ653" s="203"/>
      <c r="BA653" s="203"/>
      <c r="BB653" s="203"/>
      <c r="BC653" s="203"/>
      <c r="BD653" s="203"/>
      <c r="BE653" s="203"/>
      <c r="BF653" s="203"/>
      <c r="BG653" s="203"/>
      <c r="BH653" s="203"/>
      <c r="BI653" s="203"/>
      <c r="BJ653" s="203"/>
      <c r="BK653" s="203"/>
      <c r="BL653" s="203"/>
      <c r="BM653" s="56"/>
    </row>
    <row r="654" spans="1:65">
      <c r="A654" s="29"/>
      <c r="B654" s="3" t="s">
        <v>86</v>
      </c>
      <c r="C654" s="28"/>
      <c r="D654" s="13">
        <v>5.6439855824497211E-2</v>
      </c>
      <c r="E654" s="13">
        <v>5.9110361941155883E-2</v>
      </c>
      <c r="F654" s="13">
        <v>2.3552785988299813E-2</v>
      </c>
      <c r="G654" s="13">
        <v>2.6306682088232846E-2</v>
      </c>
      <c r="H654" s="13">
        <v>3.9985223576297482E-2</v>
      </c>
      <c r="I654" s="13">
        <v>4.2646849277811517E-2</v>
      </c>
      <c r="J654" s="13">
        <v>0.17361649482998753</v>
      </c>
      <c r="K654" s="13">
        <v>3.7203266590216257E-2</v>
      </c>
      <c r="L654" s="13">
        <v>0</v>
      </c>
      <c r="M654" s="13">
        <v>0.1774302158074593</v>
      </c>
      <c r="N654" s="13">
        <v>0.11629767293047011</v>
      </c>
      <c r="O654" s="13">
        <v>3.3561106060765934E-2</v>
      </c>
      <c r="P654" s="13">
        <v>2.5743385431817666E-2</v>
      </c>
      <c r="Q654" s="13">
        <v>4.6216787599682604E-2</v>
      </c>
      <c r="R654" s="13">
        <v>0.15342026521218699</v>
      </c>
      <c r="S654" s="13">
        <v>2.724178826415977E-2</v>
      </c>
      <c r="T654" s="13">
        <v>7.0142711667000729E-2</v>
      </c>
      <c r="U654" s="13">
        <v>1.8663635763830323E-2</v>
      </c>
      <c r="V654" s="13">
        <v>8.589555796103937E-2</v>
      </c>
      <c r="W654" s="13">
        <v>0.28946693458492162</v>
      </c>
      <c r="X654" s="13">
        <v>5.3894062464789276E-2</v>
      </c>
      <c r="Y654" s="13">
        <v>6.6553834302471138E-2</v>
      </c>
      <c r="Z654" s="13" t="s">
        <v>725</v>
      </c>
      <c r="AA654" s="13">
        <v>8.7193743557036421E-2</v>
      </c>
      <c r="AB654" s="151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276</v>
      </c>
      <c r="C655" s="28"/>
      <c r="D655" s="13">
        <v>6.0586498313454973E-2</v>
      </c>
      <c r="E655" s="13">
        <v>-3.7163409365204569E-2</v>
      </c>
      <c r="F655" s="13">
        <v>1.6599039858057996E-2</v>
      </c>
      <c r="G655" s="13">
        <v>-2.9509416776738462E-3</v>
      </c>
      <c r="H655" s="13">
        <v>2.928692419686274E-2</v>
      </c>
      <c r="I655" s="13">
        <v>-8.6038363204534285E-2</v>
      </c>
      <c r="J655" s="13">
        <v>0.13389892907244949</v>
      </c>
      <c r="K655" s="13">
        <v>-2.9509416776738462E-3</v>
      </c>
      <c r="L655" s="13">
        <v>-0.12025083089206512</v>
      </c>
      <c r="M655" s="13">
        <v>5.5699002929521901E-2</v>
      </c>
      <c r="N655" s="13">
        <v>5.0811507545589052E-2</v>
      </c>
      <c r="O655" s="13">
        <v>2.1486535241991067E-2</v>
      </c>
      <c r="P655" s="13">
        <v>-4.693840013307049E-2</v>
      </c>
      <c r="Q655" s="13">
        <v>3.614902139379006E-2</v>
      </c>
      <c r="R655" s="13">
        <v>9.9686461384918656E-2</v>
      </c>
      <c r="S655" s="13">
        <v>0.12901143368851642</v>
      </c>
      <c r="T655" s="13">
        <v>-2.2500923213405466E-2</v>
      </c>
      <c r="U655" s="13">
        <v>-7.088712751434223E-2</v>
      </c>
      <c r="V655" s="13">
        <v>-0.12513832627599797</v>
      </c>
      <c r="W655" s="13">
        <v>1.5280325498624099</v>
      </c>
      <c r="X655" s="13">
        <v>9.1866468770625875E-2</v>
      </c>
      <c r="Y655" s="13">
        <v>-2.9153025928846277E-2</v>
      </c>
      <c r="Z655" s="13" t="s">
        <v>725</v>
      </c>
      <c r="AA655" s="13">
        <v>0.26586130443863953</v>
      </c>
      <c r="AB655" s="151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277</v>
      </c>
      <c r="C656" s="46"/>
      <c r="D656" s="44">
        <v>0.45</v>
      </c>
      <c r="E656" s="44">
        <v>0.67</v>
      </c>
      <c r="F656" s="44">
        <v>0.06</v>
      </c>
      <c r="G656" s="44">
        <v>0.28000000000000003</v>
      </c>
      <c r="H656" s="44">
        <v>0.09</v>
      </c>
      <c r="I656" s="44">
        <v>1.24</v>
      </c>
      <c r="J656" s="44">
        <v>1.29</v>
      </c>
      <c r="K656" s="44">
        <v>0.28000000000000003</v>
      </c>
      <c r="L656" s="44" t="s">
        <v>278</v>
      </c>
      <c r="M656" s="44">
        <v>0.39</v>
      </c>
      <c r="N656" s="44">
        <v>0.34</v>
      </c>
      <c r="O656" s="44">
        <v>0</v>
      </c>
      <c r="P656" s="44">
        <v>0.79</v>
      </c>
      <c r="Q656" s="44">
        <v>0.17</v>
      </c>
      <c r="R656" s="44">
        <v>0.9</v>
      </c>
      <c r="S656" s="44">
        <v>1.24</v>
      </c>
      <c r="T656" s="44">
        <v>0.51</v>
      </c>
      <c r="U656" s="44">
        <v>1.06</v>
      </c>
      <c r="V656" s="44">
        <v>1.69</v>
      </c>
      <c r="W656" s="44">
        <v>17.32</v>
      </c>
      <c r="X656" s="44">
        <v>0.81</v>
      </c>
      <c r="Y656" s="44">
        <v>0.57999999999999996</v>
      </c>
      <c r="Z656" s="44">
        <v>3.32</v>
      </c>
      <c r="AA656" s="44">
        <v>2.81</v>
      </c>
      <c r="AB656" s="151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 t="s">
        <v>317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BM657" s="55"/>
    </row>
    <row r="658" spans="1:65">
      <c r="BM658" s="55"/>
    </row>
    <row r="659" spans="1:65" ht="15">
      <c r="B659" s="8" t="s">
        <v>568</v>
      </c>
      <c r="BM659" s="27" t="s">
        <v>66</v>
      </c>
    </row>
    <row r="660" spans="1:65" ht="15">
      <c r="A660" s="24" t="s">
        <v>58</v>
      </c>
      <c r="B660" s="18" t="s">
        <v>110</v>
      </c>
      <c r="C660" s="15" t="s">
        <v>111</v>
      </c>
      <c r="D660" s="16" t="s">
        <v>236</v>
      </c>
      <c r="E660" s="17" t="s">
        <v>236</v>
      </c>
      <c r="F660" s="17" t="s">
        <v>236</v>
      </c>
      <c r="G660" s="17" t="s">
        <v>236</v>
      </c>
      <c r="H660" s="17" t="s">
        <v>236</v>
      </c>
      <c r="I660" s="17" t="s">
        <v>236</v>
      </c>
      <c r="J660" s="17" t="s">
        <v>236</v>
      </c>
      <c r="K660" s="17" t="s">
        <v>236</v>
      </c>
      <c r="L660" s="17" t="s">
        <v>236</v>
      </c>
      <c r="M660" s="17" t="s">
        <v>236</v>
      </c>
      <c r="N660" s="17" t="s">
        <v>236</v>
      </c>
      <c r="O660" s="17" t="s">
        <v>236</v>
      </c>
      <c r="P660" s="17" t="s">
        <v>236</v>
      </c>
      <c r="Q660" s="17" t="s">
        <v>236</v>
      </c>
      <c r="R660" s="17" t="s">
        <v>236</v>
      </c>
      <c r="S660" s="17" t="s">
        <v>236</v>
      </c>
      <c r="T660" s="17" t="s">
        <v>236</v>
      </c>
      <c r="U660" s="17" t="s">
        <v>236</v>
      </c>
      <c r="V660" s="17" t="s">
        <v>236</v>
      </c>
      <c r="W660" s="17" t="s">
        <v>236</v>
      </c>
      <c r="X660" s="17" t="s">
        <v>236</v>
      </c>
      <c r="Y660" s="17" t="s">
        <v>236</v>
      </c>
      <c r="Z660" s="151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237</v>
      </c>
      <c r="C661" s="9" t="s">
        <v>237</v>
      </c>
      <c r="D661" s="149" t="s">
        <v>239</v>
      </c>
      <c r="E661" s="150" t="s">
        <v>241</v>
      </c>
      <c r="F661" s="150" t="s">
        <v>242</v>
      </c>
      <c r="G661" s="150" t="s">
        <v>243</v>
      </c>
      <c r="H661" s="150" t="s">
        <v>244</v>
      </c>
      <c r="I661" s="150" t="s">
        <v>245</v>
      </c>
      <c r="J661" s="150" t="s">
        <v>246</v>
      </c>
      <c r="K661" s="150" t="s">
        <v>248</v>
      </c>
      <c r="L661" s="150" t="s">
        <v>249</v>
      </c>
      <c r="M661" s="150" t="s">
        <v>250</v>
      </c>
      <c r="N661" s="150" t="s">
        <v>251</v>
      </c>
      <c r="O661" s="150" t="s">
        <v>252</v>
      </c>
      <c r="P661" s="150" t="s">
        <v>253</v>
      </c>
      <c r="Q661" s="150" t="s">
        <v>254</v>
      </c>
      <c r="R661" s="150" t="s">
        <v>255</v>
      </c>
      <c r="S661" s="150" t="s">
        <v>257</v>
      </c>
      <c r="T661" s="150" t="s">
        <v>258</v>
      </c>
      <c r="U661" s="150" t="s">
        <v>259</v>
      </c>
      <c r="V661" s="150" t="s">
        <v>260</v>
      </c>
      <c r="W661" s="150" t="s">
        <v>263</v>
      </c>
      <c r="X661" s="150" t="s">
        <v>264</v>
      </c>
      <c r="Y661" s="150" t="s">
        <v>265</v>
      </c>
      <c r="Z661" s="151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281</v>
      </c>
      <c r="E662" s="11" t="s">
        <v>280</v>
      </c>
      <c r="F662" s="11" t="s">
        <v>280</v>
      </c>
      <c r="G662" s="11" t="s">
        <v>281</v>
      </c>
      <c r="H662" s="11" t="s">
        <v>280</v>
      </c>
      <c r="I662" s="11" t="s">
        <v>305</v>
      </c>
      <c r="J662" s="11" t="s">
        <v>280</v>
      </c>
      <c r="K662" s="11" t="s">
        <v>305</v>
      </c>
      <c r="L662" s="11" t="s">
        <v>305</v>
      </c>
      <c r="M662" s="11" t="s">
        <v>281</v>
      </c>
      <c r="N662" s="11" t="s">
        <v>280</v>
      </c>
      <c r="O662" s="11" t="s">
        <v>280</v>
      </c>
      <c r="P662" s="11" t="s">
        <v>280</v>
      </c>
      <c r="Q662" s="11" t="s">
        <v>280</v>
      </c>
      <c r="R662" s="11" t="s">
        <v>280</v>
      </c>
      <c r="S662" s="11" t="s">
        <v>281</v>
      </c>
      <c r="T662" s="11" t="s">
        <v>281</v>
      </c>
      <c r="U662" s="11" t="s">
        <v>281</v>
      </c>
      <c r="V662" s="11" t="s">
        <v>305</v>
      </c>
      <c r="W662" s="11" t="s">
        <v>281</v>
      </c>
      <c r="X662" s="11" t="s">
        <v>305</v>
      </c>
      <c r="Y662" s="11" t="s">
        <v>281</v>
      </c>
      <c r="Z662" s="151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 t="s">
        <v>306</v>
      </c>
      <c r="E663" s="25" t="s">
        <v>306</v>
      </c>
      <c r="F663" s="25" t="s">
        <v>272</v>
      </c>
      <c r="G663" s="25" t="s">
        <v>307</v>
      </c>
      <c r="H663" s="25" t="s">
        <v>308</v>
      </c>
      <c r="I663" s="25" t="s">
        <v>306</v>
      </c>
      <c r="J663" s="25" t="s">
        <v>306</v>
      </c>
      <c r="K663" s="25" t="s">
        <v>308</v>
      </c>
      <c r="L663" s="25" t="s">
        <v>307</v>
      </c>
      <c r="M663" s="25" t="s">
        <v>307</v>
      </c>
      <c r="N663" s="25" t="s">
        <v>306</v>
      </c>
      <c r="O663" s="25" t="s">
        <v>306</v>
      </c>
      <c r="P663" s="25" t="s">
        <v>306</v>
      </c>
      <c r="Q663" s="25" t="s">
        <v>306</v>
      </c>
      <c r="R663" s="25" t="s">
        <v>306</v>
      </c>
      <c r="S663" s="25" t="s">
        <v>310</v>
      </c>
      <c r="T663" s="25" t="s">
        <v>306</v>
      </c>
      <c r="U663" s="25" t="s">
        <v>307</v>
      </c>
      <c r="V663" s="25" t="s">
        <v>308</v>
      </c>
      <c r="W663" s="25" t="s">
        <v>306</v>
      </c>
      <c r="X663" s="25" t="s">
        <v>307</v>
      </c>
      <c r="Y663" s="25" t="s">
        <v>309</v>
      </c>
      <c r="Z663" s="151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00">
        <v>2.1900000000000003E-2</v>
      </c>
      <c r="E664" s="200">
        <v>2.1000000000000001E-2</v>
      </c>
      <c r="F664" s="200">
        <v>2.1999999999999999E-2</v>
      </c>
      <c r="G664" s="200">
        <v>2.2200000000000001E-2</v>
      </c>
      <c r="H664" s="200">
        <v>2.2303203324870371E-2</v>
      </c>
      <c r="I664" s="200">
        <v>2.1999999999999999E-2</v>
      </c>
      <c r="J664" s="200">
        <v>2.1000000000000001E-2</v>
      </c>
      <c r="K664" s="200">
        <v>2.2200000000000001E-2</v>
      </c>
      <c r="L664" s="200">
        <v>2.2200000000000001E-2</v>
      </c>
      <c r="M664" s="200">
        <v>2.2499999999999999E-2</v>
      </c>
      <c r="N664" s="200">
        <v>2.2000000000000002E-2</v>
      </c>
      <c r="O664" s="200">
        <v>2.2000000000000002E-2</v>
      </c>
      <c r="P664" s="200">
        <v>2.1000000000000001E-2</v>
      </c>
      <c r="Q664" s="200">
        <v>2.3E-2</v>
      </c>
      <c r="R664" s="200">
        <v>2.2000000000000002E-2</v>
      </c>
      <c r="S664" s="200">
        <v>2.1999999999999999E-2</v>
      </c>
      <c r="T664" s="200">
        <v>0.02</v>
      </c>
      <c r="U664" s="200">
        <v>0.02</v>
      </c>
      <c r="V664" s="200">
        <v>2.1100000000000001E-2</v>
      </c>
      <c r="W664" s="201">
        <v>1.7899999999999999E-2</v>
      </c>
      <c r="X664" s="200">
        <v>2.1240120427332487E-2</v>
      </c>
      <c r="Y664" s="200">
        <v>2.1007099999999997E-2</v>
      </c>
      <c r="Z664" s="202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1</v>
      </c>
    </row>
    <row r="665" spans="1:65">
      <c r="A665" s="29"/>
      <c r="B665" s="19">
        <v>1</v>
      </c>
      <c r="C665" s="9">
        <v>2</v>
      </c>
      <c r="D665" s="23">
        <v>2.1700000000000001E-2</v>
      </c>
      <c r="E665" s="23">
        <v>1.9E-2</v>
      </c>
      <c r="F665" s="23">
        <v>2.1000000000000001E-2</v>
      </c>
      <c r="G665" s="23">
        <v>2.1900000000000003E-2</v>
      </c>
      <c r="H665" s="23">
        <v>2.2448657986062801E-2</v>
      </c>
      <c r="I665" s="23">
        <v>2.1000000000000001E-2</v>
      </c>
      <c r="J665" s="23">
        <v>2.1000000000000001E-2</v>
      </c>
      <c r="K665" s="23">
        <v>2.23E-2</v>
      </c>
      <c r="L665" s="23">
        <v>2.2100000000000002E-2</v>
      </c>
      <c r="M665" s="23">
        <v>2.24E-2</v>
      </c>
      <c r="N665" s="23">
        <v>2.2000000000000002E-2</v>
      </c>
      <c r="O665" s="23">
        <v>2.2000000000000002E-2</v>
      </c>
      <c r="P665" s="23">
        <v>2.1000000000000001E-2</v>
      </c>
      <c r="Q665" s="23">
        <v>2.3E-2</v>
      </c>
      <c r="R665" s="23">
        <v>2.2000000000000002E-2</v>
      </c>
      <c r="S665" s="23">
        <v>2.1999999999999999E-2</v>
      </c>
      <c r="T665" s="23">
        <v>0.02</v>
      </c>
      <c r="U665" s="23">
        <v>0.02</v>
      </c>
      <c r="V665" s="23">
        <v>2.1100000000000001E-2</v>
      </c>
      <c r="W665" s="206">
        <v>1.7899999999999999E-2</v>
      </c>
      <c r="X665" s="23">
        <v>1.9860969269049306E-2</v>
      </c>
      <c r="Y665" s="23">
        <v>2.1202099999999998E-2</v>
      </c>
      <c r="Z665" s="202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4" t="e">
        <v>#N/A</v>
      </c>
    </row>
    <row r="666" spans="1:65">
      <c r="A666" s="29"/>
      <c r="B666" s="19">
        <v>1</v>
      </c>
      <c r="C666" s="9">
        <v>3</v>
      </c>
      <c r="D666" s="23">
        <v>2.18E-2</v>
      </c>
      <c r="E666" s="23">
        <v>2.1999999999999999E-2</v>
      </c>
      <c r="F666" s="23">
        <v>2.1999999999999999E-2</v>
      </c>
      <c r="G666" s="23">
        <v>2.2200000000000001E-2</v>
      </c>
      <c r="H666" s="23">
        <v>2.2362775822164258E-2</v>
      </c>
      <c r="I666" s="23">
        <v>2.1999999999999999E-2</v>
      </c>
      <c r="J666" s="23">
        <v>2.1000000000000001E-2</v>
      </c>
      <c r="K666" s="23">
        <v>2.2100000000000002E-2</v>
      </c>
      <c r="L666" s="23">
        <v>2.1900000000000003E-2</v>
      </c>
      <c r="M666" s="23">
        <v>2.2699999999999998E-2</v>
      </c>
      <c r="N666" s="23">
        <v>2.2000000000000002E-2</v>
      </c>
      <c r="O666" s="23">
        <v>2.2000000000000002E-2</v>
      </c>
      <c r="P666" s="23">
        <v>2.1000000000000001E-2</v>
      </c>
      <c r="Q666" s="23">
        <v>2.2000000000000002E-2</v>
      </c>
      <c r="R666" s="23">
        <v>2.3E-2</v>
      </c>
      <c r="S666" s="23">
        <v>2.1999999999999999E-2</v>
      </c>
      <c r="T666" s="23">
        <v>0.02</v>
      </c>
      <c r="U666" s="23">
        <v>0.02</v>
      </c>
      <c r="V666" s="23">
        <v>2.1100000000000001E-2</v>
      </c>
      <c r="W666" s="206">
        <v>1.83E-2</v>
      </c>
      <c r="X666" s="23">
        <v>2.0921015009564035E-2</v>
      </c>
      <c r="Y666" s="23">
        <v>2.1180000000000001E-2</v>
      </c>
      <c r="Z666" s="202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>
        <v>16</v>
      </c>
    </row>
    <row r="667" spans="1:65">
      <c r="A667" s="29"/>
      <c r="B667" s="19">
        <v>1</v>
      </c>
      <c r="C667" s="9">
        <v>4</v>
      </c>
      <c r="D667" s="23">
        <v>2.1700000000000001E-2</v>
      </c>
      <c r="E667" s="23">
        <v>2.1000000000000001E-2</v>
      </c>
      <c r="F667" s="23">
        <v>2.1000000000000001E-2</v>
      </c>
      <c r="G667" s="23">
        <v>2.18E-2</v>
      </c>
      <c r="H667" s="23">
        <v>2.2961775621449514E-2</v>
      </c>
      <c r="I667" s="23">
        <v>2.1999999999999999E-2</v>
      </c>
      <c r="J667" s="23">
        <v>0.02</v>
      </c>
      <c r="K667" s="23">
        <v>2.24E-2</v>
      </c>
      <c r="L667" s="23">
        <v>2.2200000000000001E-2</v>
      </c>
      <c r="M667" s="23">
        <v>2.2100000000000002E-2</v>
      </c>
      <c r="N667" s="23">
        <v>2.2000000000000002E-2</v>
      </c>
      <c r="O667" s="23">
        <v>2.2000000000000002E-2</v>
      </c>
      <c r="P667" s="23">
        <v>2.1000000000000001E-2</v>
      </c>
      <c r="Q667" s="23">
        <v>2.2000000000000002E-2</v>
      </c>
      <c r="R667" s="23">
        <v>2.2000000000000002E-2</v>
      </c>
      <c r="S667" s="23">
        <v>2.1000000000000001E-2</v>
      </c>
      <c r="T667" s="23">
        <v>0.02</v>
      </c>
      <c r="U667" s="23">
        <v>0.02</v>
      </c>
      <c r="V667" s="23">
        <v>2.1499999999999998E-2</v>
      </c>
      <c r="W667" s="206">
        <v>1.83E-2</v>
      </c>
      <c r="X667" s="23">
        <v>2.142294308770409E-2</v>
      </c>
      <c r="Y667" s="23">
        <v>2.12573E-2</v>
      </c>
      <c r="Z667" s="202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>
        <v>2.1607947003546568E-2</v>
      </c>
    </row>
    <row r="668" spans="1:65">
      <c r="A668" s="29"/>
      <c r="B668" s="19">
        <v>1</v>
      </c>
      <c r="C668" s="9">
        <v>5</v>
      </c>
      <c r="D668" s="23">
        <v>2.1900000000000003E-2</v>
      </c>
      <c r="E668" s="207">
        <v>1.7999999999999999E-2</v>
      </c>
      <c r="F668" s="23">
        <v>2.1999999999999999E-2</v>
      </c>
      <c r="G668" s="23">
        <v>2.2100000000000002E-2</v>
      </c>
      <c r="H668" s="23">
        <v>2.2360446987500213E-2</v>
      </c>
      <c r="I668" s="23">
        <v>2.3E-2</v>
      </c>
      <c r="J668" s="23">
        <v>2.3E-2</v>
      </c>
      <c r="K668" s="23">
        <v>2.2499999999999999E-2</v>
      </c>
      <c r="L668" s="23">
        <v>2.2200000000000001E-2</v>
      </c>
      <c r="M668" s="23">
        <v>2.23E-2</v>
      </c>
      <c r="N668" s="23">
        <v>2.2000000000000002E-2</v>
      </c>
      <c r="O668" s="23">
        <v>2.2000000000000002E-2</v>
      </c>
      <c r="P668" s="23">
        <v>2.1000000000000001E-2</v>
      </c>
      <c r="Q668" s="23">
        <v>2.2000000000000002E-2</v>
      </c>
      <c r="R668" s="23">
        <v>2.2000000000000002E-2</v>
      </c>
      <c r="S668" s="23">
        <v>2.1999999999999999E-2</v>
      </c>
      <c r="T668" s="23">
        <v>2.2000000000000002E-2</v>
      </c>
      <c r="U668" s="23">
        <v>0.02</v>
      </c>
      <c r="V668" s="23">
        <v>2.12E-2</v>
      </c>
      <c r="W668" s="206">
        <v>1.7500000000000002E-2</v>
      </c>
      <c r="X668" s="23">
        <v>2.1053224237113727E-2</v>
      </c>
      <c r="Y668" s="23">
        <v>2.1248299999999998E-2</v>
      </c>
      <c r="Z668" s="202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>
        <v>110</v>
      </c>
    </row>
    <row r="669" spans="1:65">
      <c r="A669" s="29"/>
      <c r="B669" s="19">
        <v>1</v>
      </c>
      <c r="C669" s="9">
        <v>6</v>
      </c>
      <c r="D669" s="23">
        <v>2.23E-2</v>
      </c>
      <c r="E669" s="23">
        <v>2.1000000000000001E-2</v>
      </c>
      <c r="F669" s="23">
        <v>2.1000000000000001E-2</v>
      </c>
      <c r="G669" s="23">
        <v>2.2100000000000002E-2</v>
      </c>
      <c r="H669" s="23">
        <v>2.2600439313863629E-2</v>
      </c>
      <c r="I669" s="23">
        <v>2.1999999999999999E-2</v>
      </c>
      <c r="J669" s="23">
        <v>2.1000000000000001E-2</v>
      </c>
      <c r="K669" s="23">
        <v>2.2200000000000001E-2</v>
      </c>
      <c r="L669" s="23">
        <v>2.2100000000000002E-2</v>
      </c>
      <c r="M669" s="23">
        <v>2.23E-2</v>
      </c>
      <c r="N669" s="23">
        <v>2.2000000000000002E-2</v>
      </c>
      <c r="O669" s="23">
        <v>2.2000000000000002E-2</v>
      </c>
      <c r="P669" s="23">
        <v>2.2000000000000002E-2</v>
      </c>
      <c r="Q669" s="23">
        <v>2.3E-2</v>
      </c>
      <c r="R669" s="23">
        <v>2.2000000000000002E-2</v>
      </c>
      <c r="S669" s="207">
        <v>1.9E-2</v>
      </c>
      <c r="T669" s="207">
        <v>1.6799999999999999E-2</v>
      </c>
      <c r="U669" s="23">
        <v>0.02</v>
      </c>
      <c r="V669" s="23">
        <v>2.1100000000000001E-2</v>
      </c>
      <c r="W669" s="206">
        <v>1.7500000000000002E-2</v>
      </c>
      <c r="X669" s="23">
        <v>1.9750551360193418E-2</v>
      </c>
      <c r="Y669" s="23">
        <v>2.1020399999999998E-2</v>
      </c>
      <c r="Z669" s="202"/>
      <c r="AA669" s="203"/>
      <c r="AB669" s="203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56"/>
    </row>
    <row r="670" spans="1:65">
      <c r="A670" s="29"/>
      <c r="B670" s="20" t="s">
        <v>273</v>
      </c>
      <c r="C670" s="12"/>
      <c r="D670" s="208">
        <v>2.1883333333333334E-2</v>
      </c>
      <c r="E670" s="208">
        <v>2.0333333333333335E-2</v>
      </c>
      <c r="F670" s="208">
        <v>2.1500000000000002E-2</v>
      </c>
      <c r="G670" s="208">
        <v>2.205E-2</v>
      </c>
      <c r="H670" s="208">
        <v>2.2506216509318461E-2</v>
      </c>
      <c r="I670" s="208">
        <v>2.1999999999999995E-2</v>
      </c>
      <c r="J670" s="208">
        <v>2.1166666666666667E-2</v>
      </c>
      <c r="K670" s="208">
        <v>2.2283333333333332E-2</v>
      </c>
      <c r="L670" s="208">
        <v>2.211666666666667E-2</v>
      </c>
      <c r="M670" s="208">
        <v>2.2383333333333335E-2</v>
      </c>
      <c r="N670" s="208">
        <v>2.2000000000000002E-2</v>
      </c>
      <c r="O670" s="208">
        <v>2.2000000000000002E-2</v>
      </c>
      <c r="P670" s="208">
        <v>2.1166666666666667E-2</v>
      </c>
      <c r="Q670" s="208">
        <v>2.2500000000000003E-2</v>
      </c>
      <c r="R670" s="208">
        <v>2.2166666666666668E-2</v>
      </c>
      <c r="S670" s="208">
        <v>2.1333333333333333E-2</v>
      </c>
      <c r="T670" s="208">
        <v>1.9800000000000002E-2</v>
      </c>
      <c r="U670" s="208">
        <v>0.02</v>
      </c>
      <c r="V670" s="208">
        <v>2.1183333333333332E-2</v>
      </c>
      <c r="W670" s="208">
        <v>1.7899999999999999E-2</v>
      </c>
      <c r="X670" s="208">
        <v>2.0708137231826178E-2</v>
      </c>
      <c r="Y670" s="208">
        <v>2.1152533333333331E-2</v>
      </c>
      <c r="Z670" s="202"/>
      <c r="AA670" s="203"/>
      <c r="AB670" s="203"/>
      <c r="AC670" s="203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56"/>
    </row>
    <row r="671" spans="1:65">
      <c r="A671" s="29"/>
      <c r="B671" s="3" t="s">
        <v>274</v>
      </c>
      <c r="C671" s="28"/>
      <c r="D671" s="23">
        <v>2.1850000000000001E-2</v>
      </c>
      <c r="E671" s="23">
        <v>2.1000000000000001E-2</v>
      </c>
      <c r="F671" s="23">
        <v>2.1499999999999998E-2</v>
      </c>
      <c r="G671" s="23">
        <v>2.2100000000000002E-2</v>
      </c>
      <c r="H671" s="23">
        <v>2.240571690411353E-2</v>
      </c>
      <c r="I671" s="23">
        <v>2.1999999999999999E-2</v>
      </c>
      <c r="J671" s="23">
        <v>2.1000000000000001E-2</v>
      </c>
      <c r="K671" s="23">
        <v>2.2249999999999999E-2</v>
      </c>
      <c r="L671" s="23">
        <v>2.2150000000000003E-2</v>
      </c>
      <c r="M671" s="23">
        <v>2.2350000000000002E-2</v>
      </c>
      <c r="N671" s="23">
        <v>2.2000000000000002E-2</v>
      </c>
      <c r="O671" s="23">
        <v>2.2000000000000002E-2</v>
      </c>
      <c r="P671" s="23">
        <v>2.1000000000000001E-2</v>
      </c>
      <c r="Q671" s="23">
        <v>2.2499999999999999E-2</v>
      </c>
      <c r="R671" s="23">
        <v>2.2000000000000002E-2</v>
      </c>
      <c r="S671" s="23">
        <v>2.1999999999999999E-2</v>
      </c>
      <c r="T671" s="23">
        <v>0.02</v>
      </c>
      <c r="U671" s="23">
        <v>0.02</v>
      </c>
      <c r="V671" s="23">
        <v>2.1100000000000001E-2</v>
      </c>
      <c r="W671" s="23">
        <v>1.7899999999999999E-2</v>
      </c>
      <c r="X671" s="23">
        <v>2.0987119623338879E-2</v>
      </c>
      <c r="Y671" s="23">
        <v>2.1191049999999999E-2</v>
      </c>
      <c r="Z671" s="202"/>
      <c r="AA671" s="203"/>
      <c r="AB671" s="203"/>
      <c r="AC671" s="203"/>
      <c r="AD671" s="203"/>
      <c r="AE671" s="203"/>
      <c r="AF671" s="203"/>
      <c r="AG671" s="203"/>
      <c r="AH671" s="203"/>
      <c r="AI671" s="203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3"/>
      <c r="AT671" s="203"/>
      <c r="AU671" s="203"/>
      <c r="AV671" s="203"/>
      <c r="AW671" s="203"/>
      <c r="AX671" s="203"/>
      <c r="AY671" s="203"/>
      <c r="AZ671" s="203"/>
      <c r="BA671" s="203"/>
      <c r="BB671" s="203"/>
      <c r="BC671" s="203"/>
      <c r="BD671" s="203"/>
      <c r="BE671" s="203"/>
      <c r="BF671" s="203"/>
      <c r="BG671" s="203"/>
      <c r="BH671" s="203"/>
      <c r="BI671" s="203"/>
      <c r="BJ671" s="203"/>
      <c r="BK671" s="203"/>
      <c r="BL671" s="203"/>
      <c r="BM671" s="56"/>
    </row>
    <row r="672" spans="1:65">
      <c r="A672" s="29"/>
      <c r="B672" s="3" t="s">
        <v>275</v>
      </c>
      <c r="C672" s="28"/>
      <c r="D672" s="23">
        <v>2.2286019533929044E-4</v>
      </c>
      <c r="E672" s="23">
        <v>1.5055453054181626E-3</v>
      </c>
      <c r="F672" s="23">
        <v>5.477225575051647E-4</v>
      </c>
      <c r="G672" s="23">
        <v>1.6431676725154988E-4</v>
      </c>
      <c r="H672" s="23">
        <v>2.4607452628157479E-4</v>
      </c>
      <c r="I672" s="23">
        <v>6.3245553203367534E-4</v>
      </c>
      <c r="J672" s="23">
        <v>9.8319208025017448E-4</v>
      </c>
      <c r="K672" s="23">
        <v>1.4719601443879656E-4</v>
      </c>
      <c r="L672" s="23">
        <v>1.169045194450005E-4</v>
      </c>
      <c r="M672" s="23">
        <v>2.041241452319303E-4</v>
      </c>
      <c r="N672" s="23">
        <v>0</v>
      </c>
      <c r="O672" s="23">
        <v>0</v>
      </c>
      <c r="P672" s="23">
        <v>4.0824829046386341E-4</v>
      </c>
      <c r="Q672" s="23">
        <v>5.477225575051647E-4</v>
      </c>
      <c r="R672" s="23">
        <v>4.08248290463862E-4</v>
      </c>
      <c r="S672" s="23">
        <v>1.2110601416389962E-3</v>
      </c>
      <c r="T672" s="23">
        <v>1.6733200530681521E-3</v>
      </c>
      <c r="U672" s="23">
        <v>0</v>
      </c>
      <c r="V672" s="23">
        <v>1.6020819787597123E-4</v>
      </c>
      <c r="W672" s="23">
        <v>3.5777087639996571E-4</v>
      </c>
      <c r="X672" s="23">
        <v>7.2014162219352141E-4</v>
      </c>
      <c r="Y672" s="23">
        <v>1.1132713355991341E-4</v>
      </c>
      <c r="Z672" s="202"/>
      <c r="AA672" s="203"/>
      <c r="AB672" s="203"/>
      <c r="AC672" s="203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3"/>
      <c r="AT672" s="203"/>
      <c r="AU672" s="203"/>
      <c r="AV672" s="203"/>
      <c r="AW672" s="203"/>
      <c r="AX672" s="203"/>
      <c r="AY672" s="203"/>
      <c r="AZ672" s="203"/>
      <c r="BA672" s="203"/>
      <c r="BB672" s="203"/>
      <c r="BC672" s="203"/>
      <c r="BD672" s="203"/>
      <c r="BE672" s="203"/>
      <c r="BF672" s="203"/>
      <c r="BG672" s="203"/>
      <c r="BH672" s="203"/>
      <c r="BI672" s="203"/>
      <c r="BJ672" s="203"/>
      <c r="BK672" s="203"/>
      <c r="BL672" s="203"/>
      <c r="BM672" s="56"/>
    </row>
    <row r="673" spans="1:65">
      <c r="A673" s="29"/>
      <c r="B673" s="3" t="s">
        <v>86</v>
      </c>
      <c r="C673" s="28"/>
      <c r="D673" s="13">
        <v>1.0184015019312586E-2</v>
      </c>
      <c r="E673" s="13">
        <v>7.4043211741876849E-2</v>
      </c>
      <c r="F673" s="13">
        <v>2.547546779093789E-2</v>
      </c>
      <c r="G673" s="13">
        <v>7.4520075851043028E-3</v>
      </c>
      <c r="H673" s="13">
        <v>1.0933624768947292E-2</v>
      </c>
      <c r="I673" s="13">
        <v>2.8747978728803431E-2</v>
      </c>
      <c r="J673" s="13">
        <v>4.6450019539378322E-2</v>
      </c>
      <c r="K673" s="13">
        <v>6.6056550982257246E-3</v>
      </c>
      <c r="L673" s="13">
        <v>5.2858109771665631E-3</v>
      </c>
      <c r="M673" s="13">
        <v>9.1194703752165429E-3</v>
      </c>
      <c r="N673" s="13">
        <v>0</v>
      </c>
      <c r="O673" s="13">
        <v>0</v>
      </c>
      <c r="P673" s="13">
        <v>1.9287320809316381E-2</v>
      </c>
      <c r="Q673" s="13">
        <v>2.4343224778007318E-2</v>
      </c>
      <c r="R673" s="13">
        <v>1.8417216111151668E-2</v>
      </c>
      <c r="S673" s="13">
        <v>5.6768444139327953E-2</v>
      </c>
      <c r="T673" s="13">
        <v>8.4511113791320813E-2</v>
      </c>
      <c r="U673" s="13">
        <v>0</v>
      </c>
      <c r="V673" s="13">
        <v>7.5629361703841661E-3</v>
      </c>
      <c r="W673" s="13">
        <v>1.9987199798880768E-2</v>
      </c>
      <c r="X673" s="13">
        <v>3.4775779884573164E-2</v>
      </c>
      <c r="Y673" s="13">
        <v>5.2630638517646476E-3</v>
      </c>
      <c r="Z673" s="151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276</v>
      </c>
      <c r="C674" s="28"/>
      <c r="D674" s="13">
        <v>1.2744678138166821E-2</v>
      </c>
      <c r="E674" s="13">
        <v>-5.8988189391802393E-2</v>
      </c>
      <c r="F674" s="13">
        <v>-4.9957084552664233E-3</v>
      </c>
      <c r="G674" s="13">
        <v>2.0457889700528975E-2</v>
      </c>
      <c r="H674" s="13">
        <v>4.1571256428223347E-2</v>
      </c>
      <c r="I674" s="13">
        <v>1.8143926231820151E-2</v>
      </c>
      <c r="J674" s="13">
        <v>-2.0422131579991065E-2</v>
      </c>
      <c r="K674" s="13">
        <v>3.125638588783608E-2</v>
      </c>
      <c r="L674" s="13">
        <v>2.3543174325474148E-2</v>
      </c>
      <c r="M674" s="13">
        <v>3.5884312825253728E-2</v>
      </c>
      <c r="N674" s="13">
        <v>1.8143926231820373E-2</v>
      </c>
      <c r="O674" s="13">
        <v>1.8143926231820373E-2</v>
      </c>
      <c r="P674" s="13">
        <v>-2.0422131579991065E-2</v>
      </c>
      <c r="Q674" s="13">
        <v>4.1283560918907281E-2</v>
      </c>
      <c r="R674" s="13">
        <v>2.585713779418275E-2</v>
      </c>
      <c r="S674" s="13">
        <v>-1.27089200176288E-2</v>
      </c>
      <c r="T674" s="13">
        <v>-8.3670466391361664E-2</v>
      </c>
      <c r="U674" s="13">
        <v>-7.4414612516526923E-2</v>
      </c>
      <c r="V674" s="13">
        <v>-1.9650810423754939E-2</v>
      </c>
      <c r="W674" s="13">
        <v>-0.17160107820229165</v>
      </c>
      <c r="X674" s="13">
        <v>-4.1642538810961693E-2</v>
      </c>
      <c r="Y674" s="13">
        <v>-2.1076211920479482E-2</v>
      </c>
      <c r="Z674" s="151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277</v>
      </c>
      <c r="C675" s="46"/>
      <c r="D675" s="44">
        <v>0.25</v>
      </c>
      <c r="E675" s="44">
        <v>1.74</v>
      </c>
      <c r="F675" s="44">
        <v>0.25</v>
      </c>
      <c r="G675" s="44">
        <v>0.46</v>
      </c>
      <c r="H675" s="44">
        <v>1.05</v>
      </c>
      <c r="I675" s="44">
        <v>0.4</v>
      </c>
      <c r="J675" s="44">
        <v>0.67</v>
      </c>
      <c r="K675" s="44">
        <v>0.76</v>
      </c>
      <c r="L675" s="44">
        <v>0.55000000000000004</v>
      </c>
      <c r="M675" s="44">
        <v>0.89</v>
      </c>
      <c r="N675" s="44">
        <v>0.4</v>
      </c>
      <c r="O675" s="44">
        <v>0.4</v>
      </c>
      <c r="P675" s="44">
        <v>0.67</v>
      </c>
      <c r="Q675" s="44">
        <v>1.04</v>
      </c>
      <c r="R675" s="44">
        <v>0.61</v>
      </c>
      <c r="S675" s="44">
        <v>0.46</v>
      </c>
      <c r="T675" s="44">
        <v>2.4300000000000002</v>
      </c>
      <c r="U675" s="44">
        <v>2.17</v>
      </c>
      <c r="V675" s="44">
        <v>0.65</v>
      </c>
      <c r="W675" s="44">
        <v>4.88</v>
      </c>
      <c r="X675" s="44">
        <v>1.26</v>
      </c>
      <c r="Y675" s="44">
        <v>0.69</v>
      </c>
      <c r="Z675" s="151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BM676" s="55"/>
    </row>
    <row r="677" spans="1:65" ht="15">
      <c r="B677" s="8" t="s">
        <v>569</v>
      </c>
      <c r="BM677" s="27" t="s">
        <v>66</v>
      </c>
    </row>
    <row r="678" spans="1:65" ht="15">
      <c r="A678" s="24" t="s">
        <v>37</v>
      </c>
      <c r="B678" s="18" t="s">
        <v>110</v>
      </c>
      <c r="C678" s="15" t="s">
        <v>111</v>
      </c>
      <c r="D678" s="16" t="s">
        <v>236</v>
      </c>
      <c r="E678" s="17" t="s">
        <v>236</v>
      </c>
      <c r="F678" s="17" t="s">
        <v>236</v>
      </c>
      <c r="G678" s="17" t="s">
        <v>236</v>
      </c>
      <c r="H678" s="17" t="s">
        <v>236</v>
      </c>
      <c r="I678" s="17" t="s">
        <v>236</v>
      </c>
      <c r="J678" s="17" t="s">
        <v>236</v>
      </c>
      <c r="K678" s="17" t="s">
        <v>236</v>
      </c>
      <c r="L678" s="17" t="s">
        <v>236</v>
      </c>
      <c r="M678" s="17" t="s">
        <v>236</v>
      </c>
      <c r="N678" s="17" t="s">
        <v>236</v>
      </c>
      <c r="O678" s="17" t="s">
        <v>236</v>
      </c>
      <c r="P678" s="17" t="s">
        <v>236</v>
      </c>
      <c r="Q678" s="17" t="s">
        <v>236</v>
      </c>
      <c r="R678" s="17" t="s">
        <v>236</v>
      </c>
      <c r="S678" s="17" t="s">
        <v>236</v>
      </c>
      <c r="T678" s="17" t="s">
        <v>236</v>
      </c>
      <c r="U678" s="17" t="s">
        <v>236</v>
      </c>
      <c r="V678" s="17" t="s">
        <v>236</v>
      </c>
      <c r="W678" s="17" t="s">
        <v>236</v>
      </c>
      <c r="X678" s="17" t="s">
        <v>236</v>
      </c>
      <c r="Y678" s="17" t="s">
        <v>236</v>
      </c>
      <c r="Z678" s="17" t="s">
        <v>236</v>
      </c>
      <c r="AA678" s="17" t="s">
        <v>236</v>
      </c>
      <c r="AB678" s="17" t="s">
        <v>236</v>
      </c>
      <c r="AC678" s="17" t="s">
        <v>236</v>
      </c>
      <c r="AD678" s="151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237</v>
      </c>
      <c r="C679" s="9" t="s">
        <v>237</v>
      </c>
      <c r="D679" s="149" t="s">
        <v>239</v>
      </c>
      <c r="E679" s="150" t="s">
        <v>241</v>
      </c>
      <c r="F679" s="150" t="s">
        <v>242</v>
      </c>
      <c r="G679" s="150" t="s">
        <v>243</v>
      </c>
      <c r="H679" s="150" t="s">
        <v>244</v>
      </c>
      <c r="I679" s="150" t="s">
        <v>245</v>
      </c>
      <c r="J679" s="150" t="s">
        <v>246</v>
      </c>
      <c r="K679" s="150" t="s">
        <v>247</v>
      </c>
      <c r="L679" s="150" t="s">
        <v>248</v>
      </c>
      <c r="M679" s="150" t="s">
        <v>249</v>
      </c>
      <c r="N679" s="150" t="s">
        <v>250</v>
      </c>
      <c r="O679" s="150" t="s">
        <v>251</v>
      </c>
      <c r="P679" s="150" t="s">
        <v>252</v>
      </c>
      <c r="Q679" s="150" t="s">
        <v>253</v>
      </c>
      <c r="R679" s="150" t="s">
        <v>254</v>
      </c>
      <c r="S679" s="150" t="s">
        <v>255</v>
      </c>
      <c r="T679" s="150" t="s">
        <v>256</v>
      </c>
      <c r="U679" s="150" t="s">
        <v>257</v>
      </c>
      <c r="V679" s="150" t="s">
        <v>258</v>
      </c>
      <c r="W679" s="150" t="s">
        <v>259</v>
      </c>
      <c r="X679" s="150" t="s">
        <v>260</v>
      </c>
      <c r="Y679" s="150" t="s">
        <v>261</v>
      </c>
      <c r="Z679" s="150" t="s">
        <v>263</v>
      </c>
      <c r="AA679" s="150" t="s">
        <v>264</v>
      </c>
      <c r="AB679" s="150" t="s">
        <v>265</v>
      </c>
      <c r="AC679" s="150" t="s">
        <v>266</v>
      </c>
      <c r="AD679" s="151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281</v>
      </c>
      <c r="E680" s="11" t="s">
        <v>280</v>
      </c>
      <c r="F680" s="11" t="s">
        <v>280</v>
      </c>
      <c r="G680" s="11" t="s">
        <v>280</v>
      </c>
      <c r="H680" s="11" t="s">
        <v>280</v>
      </c>
      <c r="I680" s="11" t="s">
        <v>305</v>
      </c>
      <c r="J680" s="11" t="s">
        <v>280</v>
      </c>
      <c r="K680" s="11" t="s">
        <v>281</v>
      </c>
      <c r="L680" s="11" t="s">
        <v>305</v>
      </c>
      <c r="M680" s="11" t="s">
        <v>305</v>
      </c>
      <c r="N680" s="11" t="s">
        <v>280</v>
      </c>
      <c r="O680" s="11" t="s">
        <v>280</v>
      </c>
      <c r="P680" s="11" t="s">
        <v>280</v>
      </c>
      <c r="Q680" s="11" t="s">
        <v>280</v>
      </c>
      <c r="R680" s="11" t="s">
        <v>280</v>
      </c>
      <c r="S680" s="11" t="s">
        <v>280</v>
      </c>
      <c r="T680" s="11" t="s">
        <v>305</v>
      </c>
      <c r="U680" s="11" t="s">
        <v>280</v>
      </c>
      <c r="V680" s="11" t="s">
        <v>281</v>
      </c>
      <c r="W680" s="11" t="s">
        <v>281</v>
      </c>
      <c r="X680" s="11" t="s">
        <v>305</v>
      </c>
      <c r="Y680" s="11" t="s">
        <v>281</v>
      </c>
      <c r="Z680" s="11" t="s">
        <v>280</v>
      </c>
      <c r="AA680" s="11" t="s">
        <v>305</v>
      </c>
      <c r="AB680" s="11" t="s">
        <v>281</v>
      </c>
      <c r="AC680" s="11" t="s">
        <v>280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 t="s">
        <v>306</v>
      </c>
      <c r="E681" s="25" t="s">
        <v>306</v>
      </c>
      <c r="F681" s="25" t="s">
        <v>272</v>
      </c>
      <c r="G681" s="25" t="s">
        <v>307</v>
      </c>
      <c r="H681" s="25" t="s">
        <v>308</v>
      </c>
      <c r="I681" s="25" t="s">
        <v>306</v>
      </c>
      <c r="J681" s="25" t="s">
        <v>306</v>
      </c>
      <c r="K681" s="25" t="s">
        <v>309</v>
      </c>
      <c r="L681" s="25" t="s">
        <v>308</v>
      </c>
      <c r="M681" s="25" t="s">
        <v>307</v>
      </c>
      <c r="N681" s="25" t="s">
        <v>307</v>
      </c>
      <c r="O681" s="25" t="s">
        <v>306</v>
      </c>
      <c r="P681" s="25" t="s">
        <v>306</v>
      </c>
      <c r="Q681" s="25" t="s">
        <v>306</v>
      </c>
      <c r="R681" s="25" t="s">
        <v>306</v>
      </c>
      <c r="S681" s="25" t="s">
        <v>306</v>
      </c>
      <c r="T681" s="25" t="s">
        <v>306</v>
      </c>
      <c r="U681" s="25" t="s">
        <v>310</v>
      </c>
      <c r="V681" s="25" t="s">
        <v>306</v>
      </c>
      <c r="W681" s="25" t="s">
        <v>307</v>
      </c>
      <c r="X681" s="25" t="s">
        <v>308</v>
      </c>
      <c r="Y681" s="25" t="s">
        <v>306</v>
      </c>
      <c r="Z681" s="25" t="s">
        <v>306</v>
      </c>
      <c r="AA681" s="25" t="s">
        <v>307</v>
      </c>
      <c r="AB681" s="25" t="s">
        <v>309</v>
      </c>
      <c r="AC681" s="25" t="s">
        <v>116</v>
      </c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8">
        <v>1</v>
      </c>
      <c r="C682" s="14">
        <v>1</v>
      </c>
      <c r="D682" s="209">
        <v>121</v>
      </c>
      <c r="E682" s="209">
        <v>126.54000000000002</v>
      </c>
      <c r="F682" s="209">
        <v>134.80000000000001</v>
      </c>
      <c r="G682" s="209">
        <v>131.9</v>
      </c>
      <c r="H682" s="209">
        <v>130.37992412790001</v>
      </c>
      <c r="I682" s="209">
        <v>124</v>
      </c>
      <c r="J682" s="209">
        <v>125</v>
      </c>
      <c r="K682" s="209">
        <v>118.637</v>
      </c>
      <c r="L682" s="209">
        <v>127</v>
      </c>
      <c r="M682" s="209">
        <v>134</v>
      </c>
      <c r="N682" s="209">
        <v>126.69999999999999</v>
      </c>
      <c r="O682" s="209">
        <v>128</v>
      </c>
      <c r="P682" s="209">
        <v>127.50000000000001</v>
      </c>
      <c r="Q682" s="209">
        <v>131.5</v>
      </c>
      <c r="R682" s="209">
        <v>135</v>
      </c>
      <c r="S682" s="209">
        <v>132</v>
      </c>
      <c r="T682" s="209">
        <v>126</v>
      </c>
      <c r="U682" s="210">
        <v>109</v>
      </c>
      <c r="V682" s="210">
        <v>180</v>
      </c>
      <c r="W682" s="210">
        <v>108.5</v>
      </c>
      <c r="X682" s="209">
        <v>126</v>
      </c>
      <c r="Y682" s="209">
        <v>125.53149999999999</v>
      </c>
      <c r="Z682" s="209">
        <v>128</v>
      </c>
      <c r="AA682" s="209">
        <v>134.93935035391533</v>
      </c>
      <c r="AB682" s="209">
        <v>121.892</v>
      </c>
      <c r="AC682" s="211">
        <v>143</v>
      </c>
      <c r="AD682" s="212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4">
        <v>1</v>
      </c>
    </row>
    <row r="683" spans="1:65">
      <c r="A683" s="29"/>
      <c r="B683" s="19">
        <v>1</v>
      </c>
      <c r="C683" s="9">
        <v>2</v>
      </c>
      <c r="D683" s="215">
        <v>121</v>
      </c>
      <c r="E683" s="215">
        <v>120.48</v>
      </c>
      <c r="F683" s="215">
        <v>131.1</v>
      </c>
      <c r="G683" s="215">
        <v>130.1</v>
      </c>
      <c r="H683" s="215">
        <v>128.85400769714545</v>
      </c>
      <c r="I683" s="215">
        <v>125</v>
      </c>
      <c r="J683" s="215">
        <v>126</v>
      </c>
      <c r="K683" s="215">
        <v>119.72900000000001</v>
      </c>
      <c r="L683" s="215">
        <v>123.00000000000001</v>
      </c>
      <c r="M683" s="215">
        <v>130</v>
      </c>
      <c r="N683" s="215">
        <v>125.8</v>
      </c>
      <c r="O683" s="215">
        <v>128</v>
      </c>
      <c r="P683" s="215">
        <v>128.5</v>
      </c>
      <c r="Q683" s="215">
        <v>131</v>
      </c>
      <c r="R683" s="215">
        <v>131.5</v>
      </c>
      <c r="S683" s="215">
        <v>131.5</v>
      </c>
      <c r="T683" s="215">
        <v>124</v>
      </c>
      <c r="U683" s="216">
        <v>118</v>
      </c>
      <c r="V683" s="216">
        <v>179</v>
      </c>
      <c r="W683" s="216">
        <v>109.2</v>
      </c>
      <c r="X683" s="215">
        <v>126</v>
      </c>
      <c r="Y683" s="215">
        <v>122.3943</v>
      </c>
      <c r="Z683" s="215">
        <v>129</v>
      </c>
      <c r="AA683" s="215">
        <v>132.95395669767609</v>
      </c>
      <c r="AB683" s="215">
        <v>119.761</v>
      </c>
      <c r="AC683" s="215">
        <v>136</v>
      </c>
      <c r="AD683" s="212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4">
        <v>18</v>
      </c>
    </row>
    <row r="684" spans="1:65">
      <c r="A684" s="29"/>
      <c r="B684" s="19">
        <v>1</v>
      </c>
      <c r="C684" s="9">
        <v>3</v>
      </c>
      <c r="D684" s="215">
        <v>121</v>
      </c>
      <c r="E684" s="215">
        <v>129.53</v>
      </c>
      <c r="F684" s="215">
        <v>133</v>
      </c>
      <c r="G684" s="215">
        <v>127.4</v>
      </c>
      <c r="H684" s="215">
        <v>130.06151654929818</v>
      </c>
      <c r="I684" s="215">
        <v>122</v>
      </c>
      <c r="J684" s="215">
        <v>125</v>
      </c>
      <c r="K684" s="215">
        <v>124.96849999999999</v>
      </c>
      <c r="L684" s="215">
        <v>125</v>
      </c>
      <c r="M684" s="215">
        <v>131</v>
      </c>
      <c r="N684" s="215">
        <v>129.80000000000001</v>
      </c>
      <c r="O684" s="215">
        <v>127.50000000000001</v>
      </c>
      <c r="P684" s="215">
        <v>127.50000000000001</v>
      </c>
      <c r="Q684" s="215">
        <v>130</v>
      </c>
      <c r="R684" s="215">
        <v>127</v>
      </c>
      <c r="S684" s="215">
        <v>134</v>
      </c>
      <c r="T684" s="215">
        <v>124</v>
      </c>
      <c r="U684" s="216">
        <v>107</v>
      </c>
      <c r="V684" s="216">
        <v>189</v>
      </c>
      <c r="W684" s="216">
        <v>111.5</v>
      </c>
      <c r="X684" s="215">
        <v>126</v>
      </c>
      <c r="Y684" s="215">
        <v>125.56530000000001</v>
      </c>
      <c r="Z684" s="215">
        <v>130</v>
      </c>
      <c r="AA684" s="215">
        <v>131.43317584888561</v>
      </c>
      <c r="AB684" s="215">
        <v>120.233</v>
      </c>
      <c r="AC684" s="215">
        <v>129</v>
      </c>
      <c r="AD684" s="212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4">
        <v>16</v>
      </c>
    </row>
    <row r="685" spans="1:65">
      <c r="A685" s="29"/>
      <c r="B685" s="19">
        <v>1</v>
      </c>
      <c r="C685" s="9">
        <v>4</v>
      </c>
      <c r="D685" s="215">
        <v>121</v>
      </c>
      <c r="E685" s="215">
        <v>124.01</v>
      </c>
      <c r="F685" s="215">
        <v>133.1</v>
      </c>
      <c r="G685" s="215">
        <v>130.4</v>
      </c>
      <c r="H685" s="215">
        <v>130.96457850773191</v>
      </c>
      <c r="I685" s="215">
        <v>127</v>
      </c>
      <c r="J685" s="215">
        <v>126</v>
      </c>
      <c r="K685" s="215">
        <v>120.254</v>
      </c>
      <c r="L685" s="215">
        <v>130</v>
      </c>
      <c r="M685" s="215">
        <v>131</v>
      </c>
      <c r="N685" s="215">
        <v>122.6</v>
      </c>
      <c r="O685" s="215">
        <v>126</v>
      </c>
      <c r="P685" s="215">
        <v>128</v>
      </c>
      <c r="Q685" s="215">
        <v>131.5</v>
      </c>
      <c r="R685" s="215">
        <v>126.50000000000001</v>
      </c>
      <c r="S685" s="215">
        <v>130.5</v>
      </c>
      <c r="T685" s="215">
        <v>126</v>
      </c>
      <c r="U685" s="216">
        <v>105</v>
      </c>
      <c r="V685" s="216">
        <v>175</v>
      </c>
      <c r="W685" s="217">
        <v>132.4</v>
      </c>
      <c r="X685" s="215">
        <v>127</v>
      </c>
      <c r="Y685" s="215">
        <v>124.6272</v>
      </c>
      <c r="Z685" s="215">
        <v>129</v>
      </c>
      <c r="AA685" s="215">
        <v>135.94231562877124</v>
      </c>
      <c r="AB685" s="215">
        <v>121.408</v>
      </c>
      <c r="AC685" s="215">
        <v>130</v>
      </c>
      <c r="AD685" s="212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4">
        <v>127.52242541541733</v>
      </c>
    </row>
    <row r="686" spans="1:65">
      <c r="A686" s="29"/>
      <c r="B686" s="19">
        <v>1</v>
      </c>
      <c r="C686" s="9">
        <v>5</v>
      </c>
      <c r="D686" s="215">
        <v>120</v>
      </c>
      <c r="E686" s="215">
        <v>126.2</v>
      </c>
      <c r="F686" s="215">
        <v>137.4</v>
      </c>
      <c r="G686" s="215">
        <v>128.9</v>
      </c>
      <c r="H686" s="215">
        <v>129.63765995062471</v>
      </c>
      <c r="I686" s="215">
        <v>130</v>
      </c>
      <c r="J686" s="217">
        <v>143</v>
      </c>
      <c r="K686" s="215">
        <v>124.8035</v>
      </c>
      <c r="L686" s="215">
        <v>124</v>
      </c>
      <c r="M686" s="215">
        <v>133</v>
      </c>
      <c r="N686" s="215">
        <v>129.1</v>
      </c>
      <c r="O686" s="215">
        <v>131</v>
      </c>
      <c r="P686" s="215">
        <v>129</v>
      </c>
      <c r="Q686" s="215">
        <v>131</v>
      </c>
      <c r="R686" s="215">
        <v>128</v>
      </c>
      <c r="S686" s="215">
        <v>130.5</v>
      </c>
      <c r="T686" s="215">
        <v>127</v>
      </c>
      <c r="U686" s="216">
        <v>113</v>
      </c>
      <c r="V686" s="216">
        <v>179</v>
      </c>
      <c r="W686" s="216">
        <v>110.5</v>
      </c>
      <c r="X686" s="215">
        <v>126</v>
      </c>
      <c r="Y686" s="215">
        <v>121.4225</v>
      </c>
      <c r="Z686" s="215">
        <v>127</v>
      </c>
      <c r="AA686" s="215">
        <v>133.43258298756794</v>
      </c>
      <c r="AB686" s="215">
        <v>124.27400000000002</v>
      </c>
      <c r="AC686" s="215">
        <v>130</v>
      </c>
      <c r="AD686" s="212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4">
        <v>111</v>
      </c>
    </row>
    <row r="687" spans="1:65">
      <c r="A687" s="29"/>
      <c r="B687" s="19">
        <v>1</v>
      </c>
      <c r="C687" s="9">
        <v>6</v>
      </c>
      <c r="D687" s="215">
        <v>120</v>
      </c>
      <c r="E687" s="215">
        <v>128.07</v>
      </c>
      <c r="F687" s="215">
        <v>128.9</v>
      </c>
      <c r="G687" s="215">
        <v>130</v>
      </c>
      <c r="H687" s="215">
        <v>128.81252580088201</v>
      </c>
      <c r="I687" s="215">
        <v>124</v>
      </c>
      <c r="J687" s="215">
        <v>128</v>
      </c>
      <c r="K687" s="215">
        <v>122.375</v>
      </c>
      <c r="L687" s="215">
        <v>122</v>
      </c>
      <c r="M687" s="215">
        <v>129</v>
      </c>
      <c r="N687" s="215">
        <v>127.2</v>
      </c>
      <c r="O687" s="215">
        <v>130</v>
      </c>
      <c r="P687" s="215">
        <v>126.50000000000001</v>
      </c>
      <c r="Q687" s="215">
        <v>133</v>
      </c>
      <c r="R687" s="215">
        <v>129.5</v>
      </c>
      <c r="S687" s="215">
        <v>129.5</v>
      </c>
      <c r="T687" s="215">
        <v>124</v>
      </c>
      <c r="U687" s="216">
        <v>107</v>
      </c>
      <c r="V687" s="217">
        <v>154</v>
      </c>
      <c r="W687" s="216">
        <v>108.9</v>
      </c>
      <c r="X687" s="215">
        <v>126</v>
      </c>
      <c r="Y687" s="215">
        <v>123.99349999999998</v>
      </c>
      <c r="Z687" s="215">
        <v>128</v>
      </c>
      <c r="AA687" s="215">
        <v>131.60681317719548</v>
      </c>
      <c r="AB687" s="215">
        <v>127.97700000000002</v>
      </c>
      <c r="AC687" s="215">
        <v>121</v>
      </c>
      <c r="AD687" s="212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8"/>
    </row>
    <row r="688" spans="1:65">
      <c r="A688" s="29"/>
      <c r="B688" s="20" t="s">
        <v>273</v>
      </c>
      <c r="C688" s="12"/>
      <c r="D688" s="219">
        <v>120.66666666666667</v>
      </c>
      <c r="E688" s="219">
        <v>125.80500000000002</v>
      </c>
      <c r="F688" s="219">
        <v>133.04999999999998</v>
      </c>
      <c r="G688" s="219">
        <v>129.78333333333333</v>
      </c>
      <c r="H688" s="219">
        <v>129.78503543893041</v>
      </c>
      <c r="I688" s="219">
        <v>125.33333333333333</v>
      </c>
      <c r="J688" s="219">
        <v>128.83333333333334</v>
      </c>
      <c r="K688" s="219">
        <v>121.79450000000001</v>
      </c>
      <c r="L688" s="219">
        <v>125.16666666666667</v>
      </c>
      <c r="M688" s="219">
        <v>131.33333333333334</v>
      </c>
      <c r="N688" s="219">
        <v>126.86666666666667</v>
      </c>
      <c r="O688" s="219">
        <v>128.41666666666666</v>
      </c>
      <c r="P688" s="219">
        <v>127.83333333333333</v>
      </c>
      <c r="Q688" s="219">
        <v>131.33333333333334</v>
      </c>
      <c r="R688" s="219">
        <v>129.58333333333334</v>
      </c>
      <c r="S688" s="219">
        <v>131.33333333333334</v>
      </c>
      <c r="T688" s="219">
        <v>125.16666666666667</v>
      </c>
      <c r="U688" s="219">
        <v>109.83333333333333</v>
      </c>
      <c r="V688" s="219">
        <v>176</v>
      </c>
      <c r="W688" s="219">
        <v>113.5</v>
      </c>
      <c r="X688" s="219">
        <v>126.16666666666667</v>
      </c>
      <c r="Y688" s="219">
        <v>123.92238333333334</v>
      </c>
      <c r="Z688" s="219">
        <v>128.5</v>
      </c>
      <c r="AA688" s="219">
        <v>133.38469911566861</v>
      </c>
      <c r="AB688" s="219">
        <v>122.59083333333332</v>
      </c>
      <c r="AC688" s="219">
        <v>131.5</v>
      </c>
      <c r="AD688" s="212"/>
      <c r="AE688" s="213"/>
      <c r="AF688" s="213"/>
      <c r="AG688" s="213"/>
      <c r="AH688" s="213"/>
      <c r="AI688" s="213"/>
      <c r="AJ688" s="213"/>
      <c r="AK688" s="213"/>
      <c r="AL688" s="213"/>
      <c r="AM688" s="213"/>
      <c r="AN688" s="213"/>
      <c r="AO688" s="213"/>
      <c r="AP688" s="213"/>
      <c r="AQ688" s="213"/>
      <c r="AR688" s="213"/>
      <c r="AS688" s="213"/>
      <c r="AT688" s="213"/>
      <c r="AU688" s="213"/>
      <c r="AV688" s="213"/>
      <c r="AW688" s="213"/>
      <c r="AX688" s="213"/>
      <c r="AY688" s="213"/>
      <c r="AZ688" s="213"/>
      <c r="BA688" s="213"/>
      <c r="BB688" s="213"/>
      <c r="BC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8"/>
    </row>
    <row r="689" spans="1:65">
      <c r="A689" s="29"/>
      <c r="B689" s="3" t="s">
        <v>274</v>
      </c>
      <c r="C689" s="28"/>
      <c r="D689" s="215">
        <v>121</v>
      </c>
      <c r="E689" s="215">
        <v>126.37</v>
      </c>
      <c r="F689" s="215">
        <v>133.05000000000001</v>
      </c>
      <c r="G689" s="215">
        <v>130.05000000000001</v>
      </c>
      <c r="H689" s="215">
        <v>129.84958824996144</v>
      </c>
      <c r="I689" s="215">
        <v>124.5</v>
      </c>
      <c r="J689" s="215">
        <v>126</v>
      </c>
      <c r="K689" s="215">
        <v>121.31450000000001</v>
      </c>
      <c r="L689" s="215">
        <v>124.5</v>
      </c>
      <c r="M689" s="215">
        <v>131</v>
      </c>
      <c r="N689" s="215">
        <v>126.94999999999999</v>
      </c>
      <c r="O689" s="215">
        <v>128</v>
      </c>
      <c r="P689" s="215">
        <v>127.75</v>
      </c>
      <c r="Q689" s="215">
        <v>131.25</v>
      </c>
      <c r="R689" s="215">
        <v>128.75</v>
      </c>
      <c r="S689" s="215">
        <v>131</v>
      </c>
      <c r="T689" s="215">
        <v>125</v>
      </c>
      <c r="U689" s="215">
        <v>108</v>
      </c>
      <c r="V689" s="215">
        <v>179</v>
      </c>
      <c r="W689" s="215">
        <v>109.85</v>
      </c>
      <c r="X689" s="215">
        <v>126</v>
      </c>
      <c r="Y689" s="215">
        <v>124.31035</v>
      </c>
      <c r="Z689" s="215">
        <v>128.5</v>
      </c>
      <c r="AA689" s="215">
        <v>133.19326984262202</v>
      </c>
      <c r="AB689" s="215">
        <v>121.65</v>
      </c>
      <c r="AC689" s="215">
        <v>130</v>
      </c>
      <c r="AD689" s="212"/>
      <c r="AE689" s="213"/>
      <c r="AF689" s="213"/>
      <c r="AG689" s="213"/>
      <c r="AH689" s="213"/>
      <c r="AI689" s="213"/>
      <c r="AJ689" s="213"/>
      <c r="AK689" s="213"/>
      <c r="AL689" s="213"/>
      <c r="AM689" s="213"/>
      <c r="AN689" s="213"/>
      <c r="AO689" s="213"/>
      <c r="AP689" s="213"/>
      <c r="AQ689" s="213"/>
      <c r="AR689" s="213"/>
      <c r="AS689" s="213"/>
      <c r="AT689" s="213"/>
      <c r="AU689" s="213"/>
      <c r="AV689" s="213"/>
      <c r="AW689" s="213"/>
      <c r="AX689" s="213"/>
      <c r="AY689" s="213"/>
      <c r="AZ689" s="213"/>
      <c r="BA689" s="213"/>
      <c r="BB689" s="213"/>
      <c r="BC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8"/>
    </row>
    <row r="690" spans="1:65">
      <c r="A690" s="29"/>
      <c r="B690" s="3" t="s">
        <v>275</v>
      </c>
      <c r="C690" s="28"/>
      <c r="D690" s="215">
        <v>0.51639777949432231</v>
      </c>
      <c r="E690" s="215">
        <v>3.2024912177865517</v>
      </c>
      <c r="F690" s="215">
        <v>2.9330871108782315</v>
      </c>
      <c r="G690" s="215">
        <v>1.5144856112445124</v>
      </c>
      <c r="H690" s="215">
        <v>0.85509805220634272</v>
      </c>
      <c r="I690" s="215">
        <v>2.8047578623950176</v>
      </c>
      <c r="J690" s="215">
        <v>7.0261416628663742</v>
      </c>
      <c r="K690" s="215">
        <v>2.6860593440949838</v>
      </c>
      <c r="L690" s="215">
        <v>2.9268868558020231</v>
      </c>
      <c r="M690" s="215">
        <v>1.8618986725025257</v>
      </c>
      <c r="N690" s="215">
        <v>2.5718994277900302</v>
      </c>
      <c r="O690" s="215">
        <v>1.8004629034408517</v>
      </c>
      <c r="P690" s="215">
        <v>0.87559503577090669</v>
      </c>
      <c r="Q690" s="215">
        <v>0.98319208025017502</v>
      </c>
      <c r="R690" s="215">
        <v>3.2158461820594977</v>
      </c>
      <c r="S690" s="215">
        <v>1.5705625319186329</v>
      </c>
      <c r="T690" s="215">
        <v>1.3291601358251257</v>
      </c>
      <c r="U690" s="215">
        <v>4.8339080118126638</v>
      </c>
      <c r="V690" s="215">
        <v>11.730302638892145</v>
      </c>
      <c r="W690" s="215">
        <v>9.3258779747539062</v>
      </c>
      <c r="X690" s="215">
        <v>0.40824829046386302</v>
      </c>
      <c r="Y690" s="215">
        <v>1.6955654566151872</v>
      </c>
      <c r="Z690" s="215">
        <v>1.0488088481701516</v>
      </c>
      <c r="AA690" s="215">
        <v>1.795299198882421</v>
      </c>
      <c r="AB690" s="215">
        <v>3.0756670441819147</v>
      </c>
      <c r="AC690" s="215">
        <v>7.3959448348402388</v>
      </c>
      <c r="AD690" s="212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8"/>
    </row>
    <row r="691" spans="1:65">
      <c r="A691" s="29"/>
      <c r="B691" s="3" t="s">
        <v>86</v>
      </c>
      <c r="C691" s="28"/>
      <c r="D691" s="13">
        <v>4.2795396090689695E-3</v>
      </c>
      <c r="E691" s="13">
        <v>2.5455993146429403E-2</v>
      </c>
      <c r="F691" s="13">
        <v>2.2044998954364764E-2</v>
      </c>
      <c r="G691" s="13">
        <v>1.1669338214289296E-2</v>
      </c>
      <c r="H691" s="13">
        <v>6.5885720130554196E-3</v>
      </c>
      <c r="I691" s="13">
        <v>2.2378387199960246E-2</v>
      </c>
      <c r="J691" s="13">
        <v>5.453667526157599E-2</v>
      </c>
      <c r="K691" s="13">
        <v>2.2054028253287165E-2</v>
      </c>
      <c r="L691" s="13">
        <v>2.3383916291361037E-2</v>
      </c>
      <c r="M691" s="13">
        <v>1.4176893445450702E-2</v>
      </c>
      <c r="N691" s="13">
        <v>2.0272460019364398E-2</v>
      </c>
      <c r="O691" s="13">
        <v>1.4020476860019612E-2</v>
      </c>
      <c r="P691" s="13">
        <v>6.8495048430579405E-3</v>
      </c>
      <c r="Q691" s="13">
        <v>7.4862341135800122E-3</v>
      </c>
      <c r="R691" s="13">
        <v>2.4816819411391619E-2</v>
      </c>
      <c r="S691" s="13">
        <v>1.1958597958771315E-2</v>
      </c>
      <c r="T691" s="13">
        <v>1.0619122256925104E-2</v>
      </c>
      <c r="U691" s="13">
        <v>4.4011302080236701E-2</v>
      </c>
      <c r="V691" s="13">
        <v>6.6649446811887184E-2</v>
      </c>
      <c r="W691" s="13">
        <v>8.216632576875689E-2</v>
      </c>
      <c r="X691" s="13">
        <v>3.2357856575735509E-3</v>
      </c>
      <c r="Y691" s="13">
        <v>1.3682479395625894E-2</v>
      </c>
      <c r="Z691" s="13">
        <v>8.161936561635422E-3</v>
      </c>
      <c r="AA691" s="13">
        <v>1.345955878586623E-2</v>
      </c>
      <c r="AB691" s="13">
        <v>2.5088882753728853E-2</v>
      </c>
      <c r="AC691" s="13">
        <v>5.6242926500686227E-2</v>
      </c>
      <c r="AD691" s="151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276</v>
      </c>
      <c r="C692" s="28"/>
      <c r="D692" s="13">
        <v>-5.3761201031248596E-2</v>
      </c>
      <c r="E692" s="13">
        <v>-1.3467634495051506E-2</v>
      </c>
      <c r="F692" s="13">
        <v>4.3345902233085765E-2</v>
      </c>
      <c r="G692" s="13">
        <v>1.7729492758241205E-2</v>
      </c>
      <c r="H692" s="13">
        <v>1.7742840258428316E-2</v>
      </c>
      <c r="I692" s="13">
        <v>-1.7166330352899162E-2</v>
      </c>
      <c r="J692" s="13">
        <v>1.0279822655863136E-2</v>
      </c>
      <c r="K692" s="13">
        <v>-4.4917004964091678E-2</v>
      </c>
      <c r="L692" s="13">
        <v>-1.8473290019982991E-2</v>
      </c>
      <c r="M692" s="13">
        <v>2.9884217662121682E-2</v>
      </c>
      <c r="N692" s="13">
        <v>-5.1423014157271352E-3</v>
      </c>
      <c r="O692" s="13">
        <v>7.0124234881530079E-3</v>
      </c>
      <c r="P692" s="13">
        <v>2.4380646533594952E-3</v>
      </c>
      <c r="Q692" s="13">
        <v>2.9884217662121682E-2</v>
      </c>
      <c r="R692" s="13">
        <v>1.6161141157740699E-2</v>
      </c>
      <c r="S692" s="13">
        <v>2.9884217662121682E-2</v>
      </c>
      <c r="T692" s="13">
        <v>-1.8473290019982991E-2</v>
      </c>
      <c r="U692" s="13">
        <v>-0.13871357939170292</v>
      </c>
      <c r="V692" s="13">
        <v>0.38014940844060963</v>
      </c>
      <c r="W692" s="13">
        <v>-0.1099604667158568</v>
      </c>
      <c r="X692" s="13">
        <v>-1.0631532017479572E-2</v>
      </c>
      <c r="Y692" s="13">
        <v>-2.8230658806531306E-2</v>
      </c>
      <c r="Z692" s="13">
        <v>7.6659033216952555E-3</v>
      </c>
      <c r="AA692" s="13">
        <v>4.597053170181109E-2</v>
      </c>
      <c r="AB692" s="13">
        <v>-3.8672351674765015E-2</v>
      </c>
      <c r="AC692" s="13">
        <v>3.1191177329205511E-2</v>
      </c>
      <c r="AD692" s="151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277</v>
      </c>
      <c r="C693" s="46"/>
      <c r="D693" s="44">
        <v>1.63</v>
      </c>
      <c r="E693" s="44">
        <v>0.51</v>
      </c>
      <c r="F693" s="44">
        <v>1.08</v>
      </c>
      <c r="G693" s="44">
        <v>0.36</v>
      </c>
      <c r="H693" s="44">
        <v>0.36</v>
      </c>
      <c r="I693" s="44">
        <v>0.61</v>
      </c>
      <c r="J693" s="44">
        <v>0.15</v>
      </c>
      <c r="K693" s="44">
        <v>1.38</v>
      </c>
      <c r="L693" s="44">
        <v>0.65</v>
      </c>
      <c r="M693" s="44">
        <v>0.7</v>
      </c>
      <c r="N693" s="44">
        <v>0.28000000000000003</v>
      </c>
      <c r="O693" s="44">
        <v>0.06</v>
      </c>
      <c r="P693" s="44">
        <v>0.06</v>
      </c>
      <c r="Q693" s="44">
        <v>0.7</v>
      </c>
      <c r="R693" s="44">
        <v>0.32</v>
      </c>
      <c r="S693" s="44">
        <v>0.7</v>
      </c>
      <c r="T693" s="44">
        <v>0.65</v>
      </c>
      <c r="U693" s="44">
        <v>4</v>
      </c>
      <c r="V693" s="44">
        <v>10.47</v>
      </c>
      <c r="W693" s="44">
        <v>3.2</v>
      </c>
      <c r="X693" s="44">
        <v>0.43</v>
      </c>
      <c r="Y693" s="44">
        <v>0.92</v>
      </c>
      <c r="Z693" s="44">
        <v>0.08</v>
      </c>
      <c r="AA693" s="44">
        <v>1.1499999999999999</v>
      </c>
      <c r="AB693" s="44">
        <v>1.21</v>
      </c>
      <c r="AC693" s="44">
        <v>0.74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570</v>
      </c>
      <c r="BM695" s="27" t="s">
        <v>286</v>
      </c>
    </row>
    <row r="696" spans="1:65" ht="15">
      <c r="A696" s="24" t="s">
        <v>123</v>
      </c>
      <c r="B696" s="18" t="s">
        <v>110</v>
      </c>
      <c r="C696" s="15" t="s">
        <v>111</v>
      </c>
      <c r="D696" s="16" t="s">
        <v>236</v>
      </c>
      <c r="E696" s="17" t="s">
        <v>236</v>
      </c>
      <c r="F696" s="17" t="s">
        <v>236</v>
      </c>
      <c r="G696" s="15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237</v>
      </c>
      <c r="C697" s="9" t="s">
        <v>237</v>
      </c>
      <c r="D697" s="149" t="s">
        <v>241</v>
      </c>
      <c r="E697" s="150" t="s">
        <v>246</v>
      </c>
      <c r="F697" s="150" t="s">
        <v>264</v>
      </c>
      <c r="G697" s="15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82</v>
      </c>
    </row>
    <row r="698" spans="1:65">
      <c r="A698" s="29"/>
      <c r="B698" s="19"/>
      <c r="C698" s="9"/>
      <c r="D698" s="10" t="s">
        <v>280</v>
      </c>
      <c r="E698" s="11" t="s">
        <v>280</v>
      </c>
      <c r="F698" s="11" t="s">
        <v>305</v>
      </c>
      <c r="G698" s="15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/>
      <c r="C699" s="9"/>
      <c r="D699" s="25" t="s">
        <v>306</v>
      </c>
      <c r="E699" s="25" t="s">
        <v>306</v>
      </c>
      <c r="F699" s="25" t="s">
        <v>307</v>
      </c>
      <c r="G699" s="15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8">
        <v>1</v>
      </c>
      <c r="C700" s="14">
        <v>1</v>
      </c>
      <c r="D700" s="225" t="s">
        <v>95</v>
      </c>
      <c r="E700" s="224">
        <v>21.000000000000004</v>
      </c>
      <c r="F700" s="225" t="s">
        <v>95</v>
      </c>
      <c r="G700" s="221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  <c r="AA700" s="222"/>
      <c r="AB700" s="222"/>
      <c r="AC700" s="222"/>
      <c r="AD700" s="222"/>
      <c r="AE700" s="222"/>
      <c r="AF700" s="222"/>
      <c r="AG700" s="222"/>
      <c r="AH700" s="222"/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/>
      <c r="AV700" s="222"/>
      <c r="AW700" s="222"/>
      <c r="AX700" s="222"/>
      <c r="AY700" s="222"/>
      <c r="AZ700" s="222"/>
      <c r="BA700" s="222"/>
      <c r="BB700" s="222"/>
      <c r="BC700" s="222"/>
      <c r="BD700" s="222"/>
      <c r="BE700" s="222"/>
      <c r="BF700" s="222"/>
      <c r="BG700" s="222"/>
      <c r="BH700" s="222"/>
      <c r="BI700" s="222"/>
      <c r="BJ700" s="222"/>
      <c r="BK700" s="222"/>
      <c r="BL700" s="222"/>
      <c r="BM700" s="226">
        <v>1</v>
      </c>
    </row>
    <row r="701" spans="1:65">
      <c r="A701" s="29"/>
      <c r="B701" s="19">
        <v>1</v>
      </c>
      <c r="C701" s="9">
        <v>2</v>
      </c>
      <c r="D701" s="227" t="s">
        <v>95</v>
      </c>
      <c r="E701" s="220">
        <v>18</v>
      </c>
      <c r="F701" s="227" t="s">
        <v>95</v>
      </c>
      <c r="G701" s="221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6">
        <v>5</v>
      </c>
    </row>
    <row r="702" spans="1:65">
      <c r="A702" s="29"/>
      <c r="B702" s="19">
        <v>1</v>
      </c>
      <c r="C702" s="9">
        <v>3</v>
      </c>
      <c r="D702" s="227" t="s">
        <v>95</v>
      </c>
      <c r="E702" s="220">
        <v>18</v>
      </c>
      <c r="F702" s="227" t="s">
        <v>95</v>
      </c>
      <c r="G702" s="221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6">
        <v>16</v>
      </c>
    </row>
    <row r="703" spans="1:65">
      <c r="A703" s="29"/>
      <c r="B703" s="19">
        <v>1</v>
      </c>
      <c r="C703" s="9">
        <v>4</v>
      </c>
      <c r="D703" s="227" t="s">
        <v>95</v>
      </c>
      <c r="E703" s="220">
        <v>17</v>
      </c>
      <c r="F703" s="227" t="s">
        <v>95</v>
      </c>
      <c r="G703" s="221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  <c r="AA703" s="222"/>
      <c r="AB703" s="222"/>
      <c r="AC703" s="222"/>
      <c r="AD703" s="222"/>
      <c r="AE703" s="222"/>
      <c r="AF703" s="222"/>
      <c r="AG703" s="222"/>
      <c r="AH703" s="222"/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/>
      <c r="AV703" s="222"/>
      <c r="AW703" s="222"/>
      <c r="AX703" s="222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6">
        <v>18.3333333333333</v>
      </c>
    </row>
    <row r="704" spans="1:65">
      <c r="A704" s="29"/>
      <c r="B704" s="19">
        <v>1</v>
      </c>
      <c r="C704" s="9">
        <v>5</v>
      </c>
      <c r="D704" s="227" t="s">
        <v>95</v>
      </c>
      <c r="E704" s="220">
        <v>18</v>
      </c>
      <c r="F704" s="227" t="s">
        <v>95</v>
      </c>
      <c r="G704" s="221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226">
        <v>11</v>
      </c>
    </row>
    <row r="705" spans="1:65">
      <c r="A705" s="29"/>
      <c r="B705" s="19">
        <v>1</v>
      </c>
      <c r="C705" s="9">
        <v>6</v>
      </c>
      <c r="D705" s="227" t="s">
        <v>95</v>
      </c>
      <c r="E705" s="220">
        <v>18</v>
      </c>
      <c r="F705" s="227" t="s">
        <v>95</v>
      </c>
      <c r="G705" s="221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  <c r="AA705" s="222"/>
      <c r="AB705" s="222"/>
      <c r="AC705" s="222"/>
      <c r="AD705" s="222"/>
      <c r="AE705" s="222"/>
      <c r="AF705" s="222"/>
      <c r="AG705" s="222"/>
      <c r="AH705" s="222"/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/>
      <c r="AV705" s="222"/>
      <c r="AW705" s="222"/>
      <c r="AX705" s="222"/>
      <c r="AY705" s="222"/>
      <c r="AZ705" s="222"/>
      <c r="BA705" s="222"/>
      <c r="BB705" s="222"/>
      <c r="BC705" s="222"/>
      <c r="BD705" s="222"/>
      <c r="BE705" s="222"/>
      <c r="BF705" s="222"/>
      <c r="BG705" s="222"/>
      <c r="BH705" s="222"/>
      <c r="BI705" s="222"/>
      <c r="BJ705" s="222"/>
      <c r="BK705" s="222"/>
      <c r="BL705" s="222"/>
      <c r="BM705" s="223"/>
    </row>
    <row r="706" spans="1:65">
      <c r="A706" s="29"/>
      <c r="B706" s="20" t="s">
        <v>273</v>
      </c>
      <c r="C706" s="12"/>
      <c r="D706" s="228" t="s">
        <v>725</v>
      </c>
      <c r="E706" s="228">
        <v>18.333333333333332</v>
      </c>
      <c r="F706" s="228" t="s">
        <v>725</v>
      </c>
      <c r="G706" s="221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/>
      <c r="AV706" s="222"/>
      <c r="AW706" s="222"/>
      <c r="AX706" s="222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3"/>
    </row>
    <row r="707" spans="1:65">
      <c r="A707" s="29"/>
      <c r="B707" s="3" t="s">
        <v>274</v>
      </c>
      <c r="C707" s="28"/>
      <c r="D707" s="220" t="s">
        <v>725</v>
      </c>
      <c r="E707" s="220">
        <v>18</v>
      </c>
      <c r="F707" s="220" t="s">
        <v>725</v>
      </c>
      <c r="G707" s="221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/>
      <c r="AV707" s="222"/>
      <c r="AW707" s="222"/>
      <c r="AX707" s="222"/>
      <c r="AY707" s="222"/>
      <c r="AZ707" s="222"/>
      <c r="BA707" s="222"/>
      <c r="BB707" s="222"/>
      <c r="BC707" s="222"/>
      <c r="BD707" s="222"/>
      <c r="BE707" s="222"/>
      <c r="BF707" s="222"/>
      <c r="BG707" s="222"/>
      <c r="BH707" s="222"/>
      <c r="BI707" s="222"/>
      <c r="BJ707" s="222"/>
      <c r="BK707" s="222"/>
      <c r="BL707" s="222"/>
      <c r="BM707" s="223"/>
    </row>
    <row r="708" spans="1:65">
      <c r="A708" s="29"/>
      <c r="B708" s="3" t="s">
        <v>275</v>
      </c>
      <c r="C708" s="28"/>
      <c r="D708" s="220" t="s">
        <v>725</v>
      </c>
      <c r="E708" s="220">
        <v>1.3662601021279479</v>
      </c>
      <c r="F708" s="220" t="s">
        <v>725</v>
      </c>
      <c r="G708" s="221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  <c r="AA708" s="222"/>
      <c r="AB708" s="222"/>
      <c r="AC708" s="222"/>
      <c r="AD708" s="222"/>
      <c r="AE708" s="222"/>
      <c r="AF708" s="222"/>
      <c r="AG708" s="222"/>
      <c r="AH708" s="222"/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2"/>
      <c r="AT708" s="222"/>
      <c r="AU708" s="222"/>
      <c r="AV708" s="222"/>
      <c r="AW708" s="222"/>
      <c r="AX708" s="222"/>
      <c r="AY708" s="222"/>
      <c r="AZ708" s="222"/>
      <c r="BA708" s="222"/>
      <c r="BB708" s="222"/>
      <c r="BC708" s="222"/>
      <c r="BD708" s="222"/>
      <c r="BE708" s="222"/>
      <c r="BF708" s="222"/>
      <c r="BG708" s="222"/>
      <c r="BH708" s="222"/>
      <c r="BI708" s="222"/>
      <c r="BJ708" s="222"/>
      <c r="BK708" s="222"/>
      <c r="BL708" s="222"/>
      <c r="BM708" s="223"/>
    </row>
    <row r="709" spans="1:65">
      <c r="A709" s="29"/>
      <c r="B709" s="3" t="s">
        <v>86</v>
      </c>
      <c r="C709" s="28"/>
      <c r="D709" s="13" t="s">
        <v>725</v>
      </c>
      <c r="E709" s="13">
        <v>7.4523278297888074E-2</v>
      </c>
      <c r="F709" s="13" t="s">
        <v>725</v>
      </c>
      <c r="G709" s="15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276</v>
      </c>
      <c r="C710" s="28"/>
      <c r="D710" s="13" t="s">
        <v>725</v>
      </c>
      <c r="E710" s="13">
        <v>1.7763568394002505E-15</v>
      </c>
      <c r="F710" s="13" t="s">
        <v>725</v>
      </c>
      <c r="G710" s="15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277</v>
      </c>
      <c r="C711" s="46"/>
      <c r="D711" s="44" t="s">
        <v>278</v>
      </c>
      <c r="E711" s="44" t="s">
        <v>278</v>
      </c>
      <c r="F711" s="44" t="s">
        <v>278</v>
      </c>
      <c r="G711" s="15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BM712" s="55"/>
    </row>
    <row r="713" spans="1:65" ht="15">
      <c r="B713" s="8" t="s">
        <v>571</v>
      </c>
      <c r="BM713" s="27" t="s">
        <v>66</v>
      </c>
    </row>
    <row r="714" spans="1:65" ht="15">
      <c r="A714" s="24" t="s">
        <v>40</v>
      </c>
      <c r="B714" s="18" t="s">
        <v>110</v>
      </c>
      <c r="C714" s="15" t="s">
        <v>111</v>
      </c>
      <c r="D714" s="16" t="s">
        <v>236</v>
      </c>
      <c r="E714" s="17" t="s">
        <v>236</v>
      </c>
      <c r="F714" s="17" t="s">
        <v>236</v>
      </c>
      <c r="G714" s="17" t="s">
        <v>236</v>
      </c>
      <c r="H714" s="17" t="s">
        <v>236</v>
      </c>
      <c r="I714" s="17" t="s">
        <v>236</v>
      </c>
      <c r="J714" s="17" t="s">
        <v>236</v>
      </c>
      <c r="K714" s="17" t="s">
        <v>236</v>
      </c>
      <c r="L714" s="17" t="s">
        <v>236</v>
      </c>
      <c r="M714" s="17" t="s">
        <v>236</v>
      </c>
      <c r="N714" s="151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237</v>
      </c>
      <c r="C715" s="9" t="s">
        <v>237</v>
      </c>
      <c r="D715" s="149" t="s">
        <v>241</v>
      </c>
      <c r="E715" s="150" t="s">
        <v>243</v>
      </c>
      <c r="F715" s="150" t="s">
        <v>244</v>
      </c>
      <c r="G715" s="150" t="s">
        <v>245</v>
      </c>
      <c r="H715" s="150" t="s">
        <v>247</v>
      </c>
      <c r="I715" s="150" t="s">
        <v>250</v>
      </c>
      <c r="J715" s="150" t="s">
        <v>257</v>
      </c>
      <c r="K715" s="150" t="s">
        <v>261</v>
      </c>
      <c r="L715" s="150" t="s">
        <v>263</v>
      </c>
      <c r="M715" s="150" t="s">
        <v>266</v>
      </c>
      <c r="N715" s="151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280</v>
      </c>
      <c r="E716" s="11" t="s">
        <v>280</v>
      </c>
      <c r="F716" s="11" t="s">
        <v>280</v>
      </c>
      <c r="G716" s="11" t="s">
        <v>305</v>
      </c>
      <c r="H716" s="11" t="s">
        <v>280</v>
      </c>
      <c r="I716" s="11" t="s">
        <v>280</v>
      </c>
      <c r="J716" s="11" t="s">
        <v>280</v>
      </c>
      <c r="K716" s="11" t="s">
        <v>280</v>
      </c>
      <c r="L716" s="11" t="s">
        <v>280</v>
      </c>
      <c r="M716" s="11" t="s">
        <v>280</v>
      </c>
      <c r="N716" s="151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 t="s">
        <v>306</v>
      </c>
      <c r="E717" s="25" t="s">
        <v>307</v>
      </c>
      <c r="F717" s="25" t="s">
        <v>308</v>
      </c>
      <c r="G717" s="25" t="s">
        <v>306</v>
      </c>
      <c r="H717" s="25" t="s">
        <v>309</v>
      </c>
      <c r="I717" s="25" t="s">
        <v>307</v>
      </c>
      <c r="J717" s="25" t="s">
        <v>310</v>
      </c>
      <c r="K717" s="25" t="s">
        <v>306</v>
      </c>
      <c r="L717" s="25" t="s">
        <v>306</v>
      </c>
      <c r="M717" s="25" t="s">
        <v>116</v>
      </c>
      <c r="N717" s="151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21">
        <v>6.58</v>
      </c>
      <c r="E718" s="21">
        <v>6.6109999999999998</v>
      </c>
      <c r="F718" s="21">
        <v>6.8272374102372853</v>
      </c>
      <c r="G718" s="21">
        <v>6.4</v>
      </c>
      <c r="H718" s="145">
        <v>7.5073999999999996</v>
      </c>
      <c r="I718" s="145">
        <v>7.59</v>
      </c>
      <c r="J718" s="21">
        <v>6.83</v>
      </c>
      <c r="K718" s="21">
        <v>7.3049999999999997</v>
      </c>
      <c r="L718" s="145">
        <v>4.92</v>
      </c>
      <c r="M718" s="21">
        <v>6.88</v>
      </c>
      <c r="N718" s="151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6.06</v>
      </c>
      <c r="E719" s="11">
        <v>6.5490000000000004</v>
      </c>
      <c r="F719" s="11">
        <v>6.5660420608856214</v>
      </c>
      <c r="G719" s="11">
        <v>6.4</v>
      </c>
      <c r="H719" s="146">
        <v>7.5608000000000004</v>
      </c>
      <c r="I719" s="146">
        <v>7.45</v>
      </c>
      <c r="J719" s="11">
        <v>6.96</v>
      </c>
      <c r="K719" s="11">
        <v>6.6931000000000003</v>
      </c>
      <c r="L719" s="147">
        <v>5.72</v>
      </c>
      <c r="M719" s="11">
        <v>6.66</v>
      </c>
      <c r="N719" s="151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33</v>
      </c>
    </row>
    <row r="720" spans="1:65">
      <c r="A720" s="29"/>
      <c r="B720" s="19">
        <v>1</v>
      </c>
      <c r="C720" s="9">
        <v>3</v>
      </c>
      <c r="D720" s="11">
        <v>6.48</v>
      </c>
      <c r="E720" s="11">
        <v>6.4139999999999997</v>
      </c>
      <c r="F720" s="11">
        <v>6.5649362655195951</v>
      </c>
      <c r="G720" s="11">
        <v>6.2</v>
      </c>
      <c r="H720" s="146">
        <v>7.5254000000000003</v>
      </c>
      <c r="I720" s="146">
        <v>7.61</v>
      </c>
      <c r="J720" s="11">
        <v>6.2</v>
      </c>
      <c r="K720" s="11">
        <v>6.6553000000000004</v>
      </c>
      <c r="L720" s="146">
        <v>4.51</v>
      </c>
      <c r="M720" s="11">
        <v>6.34</v>
      </c>
      <c r="N720" s="151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6.28</v>
      </c>
      <c r="E721" s="11">
        <v>6.6459999999999999</v>
      </c>
      <c r="F721" s="11">
        <v>6.6638887259181514</v>
      </c>
      <c r="G721" s="11">
        <v>6.5</v>
      </c>
      <c r="H721" s="146">
        <v>7.7817000000000007</v>
      </c>
      <c r="I721" s="146">
        <v>7.17</v>
      </c>
      <c r="J721" s="11">
        <v>6.27</v>
      </c>
      <c r="K721" s="11">
        <v>6.2853000000000003</v>
      </c>
      <c r="L721" s="146">
        <v>4.47</v>
      </c>
      <c r="M721" s="11">
        <v>6.48</v>
      </c>
      <c r="N721" s="151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6.4857687968253188</v>
      </c>
    </row>
    <row r="722" spans="1:65">
      <c r="A722" s="29"/>
      <c r="B722" s="19">
        <v>1</v>
      </c>
      <c r="C722" s="9">
        <v>5</v>
      </c>
      <c r="D722" s="11">
        <v>5.78</v>
      </c>
      <c r="E722" s="11">
        <v>6.4720000000000004</v>
      </c>
      <c r="F722" s="11">
        <v>6.432790310932015</v>
      </c>
      <c r="G722" s="11">
        <v>6.7</v>
      </c>
      <c r="H722" s="146">
        <v>7.7625999999999991</v>
      </c>
      <c r="I722" s="146">
        <v>7.41</v>
      </c>
      <c r="J722" s="11">
        <v>6.36</v>
      </c>
      <c r="K722" s="11">
        <v>6.5978000000000003</v>
      </c>
      <c r="L722" s="146">
        <v>4.4800000000000004</v>
      </c>
      <c r="M722" s="11">
        <v>6.21</v>
      </c>
      <c r="N722" s="151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112</v>
      </c>
    </row>
    <row r="723" spans="1:65">
      <c r="A723" s="29"/>
      <c r="B723" s="19">
        <v>1</v>
      </c>
      <c r="C723" s="9">
        <v>6</v>
      </c>
      <c r="D723" s="11">
        <v>6.56</v>
      </c>
      <c r="E723" s="11">
        <v>6.4989999999999997</v>
      </c>
      <c r="F723" s="11">
        <v>6.4125946931706981</v>
      </c>
      <c r="G723" s="11">
        <v>6.3</v>
      </c>
      <c r="H723" s="146">
        <v>7.3555000000000001</v>
      </c>
      <c r="I723" s="146">
        <v>7.43</v>
      </c>
      <c r="J723" s="11">
        <v>6.4</v>
      </c>
      <c r="K723" s="147">
        <v>7.5472999999999999</v>
      </c>
      <c r="L723" s="146">
        <v>4.57</v>
      </c>
      <c r="M723" s="11">
        <v>5.67</v>
      </c>
      <c r="N723" s="151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20" t="s">
        <v>273</v>
      </c>
      <c r="C724" s="12"/>
      <c r="D724" s="22">
        <v>6.29</v>
      </c>
      <c r="E724" s="22">
        <v>6.531833333333334</v>
      </c>
      <c r="F724" s="22">
        <v>6.577914911110561</v>
      </c>
      <c r="G724" s="22">
        <v>6.416666666666667</v>
      </c>
      <c r="H724" s="22">
        <v>7.5822333333333338</v>
      </c>
      <c r="I724" s="22">
        <v>7.4433333333333342</v>
      </c>
      <c r="J724" s="22">
        <v>6.503333333333333</v>
      </c>
      <c r="K724" s="22">
        <v>6.8473000000000006</v>
      </c>
      <c r="L724" s="22">
        <v>4.7783333333333333</v>
      </c>
      <c r="M724" s="22">
        <v>6.373333333333334</v>
      </c>
      <c r="N724" s="151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274</v>
      </c>
      <c r="C725" s="28"/>
      <c r="D725" s="11">
        <v>6.3800000000000008</v>
      </c>
      <c r="E725" s="11">
        <v>6.524</v>
      </c>
      <c r="F725" s="11">
        <v>6.5654891632026082</v>
      </c>
      <c r="G725" s="11">
        <v>6.4</v>
      </c>
      <c r="H725" s="11">
        <v>7.5431000000000008</v>
      </c>
      <c r="I725" s="11">
        <v>7.4399999999999995</v>
      </c>
      <c r="J725" s="11">
        <v>6.3800000000000008</v>
      </c>
      <c r="K725" s="11">
        <v>6.6742000000000008</v>
      </c>
      <c r="L725" s="11">
        <v>4.54</v>
      </c>
      <c r="M725" s="11">
        <v>6.41</v>
      </c>
      <c r="N725" s="151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275</v>
      </c>
      <c r="C726" s="28"/>
      <c r="D726" s="23">
        <v>0.31818233766191356</v>
      </c>
      <c r="E726" s="23">
        <v>8.7337086433351238E-2</v>
      </c>
      <c r="F726" s="23">
        <v>0.15378851664143953</v>
      </c>
      <c r="G726" s="23">
        <v>0.17224014243685087</v>
      </c>
      <c r="H726" s="23">
        <v>0.16310520122505795</v>
      </c>
      <c r="I726" s="23">
        <v>0.15832456116050564</v>
      </c>
      <c r="J726" s="23">
        <v>0.31398513765251157</v>
      </c>
      <c r="K726" s="23">
        <v>0.47712161552375693</v>
      </c>
      <c r="L726" s="23">
        <v>0.49117885405080963</v>
      </c>
      <c r="M726" s="23">
        <v>0.41778782493828936</v>
      </c>
      <c r="N726" s="202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56"/>
    </row>
    <row r="727" spans="1:65">
      <c r="A727" s="29"/>
      <c r="B727" s="3" t="s">
        <v>86</v>
      </c>
      <c r="C727" s="28"/>
      <c r="D727" s="13">
        <v>5.058542729124222E-2</v>
      </c>
      <c r="E727" s="13">
        <v>1.3370991263302988E-2</v>
      </c>
      <c r="F727" s="13">
        <v>2.3379523560221174E-2</v>
      </c>
      <c r="G727" s="13">
        <v>2.6842619600548186E-2</v>
      </c>
      <c r="H727" s="13">
        <v>2.1511498532761842E-2</v>
      </c>
      <c r="I727" s="13">
        <v>2.1270653089185708E-2</v>
      </c>
      <c r="J727" s="13">
        <v>4.828064648680342E-2</v>
      </c>
      <c r="K727" s="13">
        <v>6.9680255797724189E-2</v>
      </c>
      <c r="L727" s="13">
        <v>0.1027929237636853</v>
      </c>
      <c r="M727" s="13">
        <v>6.5552482992409414E-2</v>
      </c>
      <c r="N727" s="151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276</v>
      </c>
      <c r="C728" s="28"/>
      <c r="D728" s="13">
        <v>-3.0184362557164279E-2</v>
      </c>
      <c r="E728" s="13">
        <v>7.1024018818806045E-3</v>
      </c>
      <c r="F728" s="13">
        <v>1.4207431250146563E-2</v>
      </c>
      <c r="G728" s="13">
        <v>-1.0654423912316524E-2</v>
      </c>
      <c r="H728" s="13">
        <v>0.1690569878230499</v>
      </c>
      <c r="I728" s="13">
        <v>0.14764086826171297</v>
      </c>
      <c r="J728" s="13">
        <v>2.7081656867897763E-3</v>
      </c>
      <c r="K728" s="13">
        <v>5.5742228022627849E-2</v>
      </c>
      <c r="L728" s="13">
        <v>-0.26325876191080821</v>
      </c>
      <c r="M728" s="13">
        <v>-1.7335718711869674E-2</v>
      </c>
      <c r="N728" s="151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277</v>
      </c>
      <c r="C729" s="46"/>
      <c r="D729" s="44">
        <v>0.83</v>
      </c>
      <c r="E729" s="44">
        <v>0.05</v>
      </c>
      <c r="F729" s="44">
        <v>0.22</v>
      </c>
      <c r="G729" s="44">
        <v>0.37</v>
      </c>
      <c r="H729" s="44">
        <v>3.86</v>
      </c>
      <c r="I729" s="44">
        <v>3.36</v>
      </c>
      <c r="J729" s="44">
        <v>0.05</v>
      </c>
      <c r="K729" s="44">
        <v>1.2</v>
      </c>
      <c r="L729" s="44">
        <v>6.31</v>
      </c>
      <c r="M729" s="44">
        <v>0.52</v>
      </c>
      <c r="N729" s="151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BM730" s="55"/>
    </row>
    <row r="731" spans="1:65" ht="15">
      <c r="B731" s="8" t="s">
        <v>572</v>
      </c>
      <c r="BM731" s="27" t="s">
        <v>286</v>
      </c>
    </row>
    <row r="732" spans="1:65" ht="15">
      <c r="A732" s="24" t="s">
        <v>124</v>
      </c>
      <c r="B732" s="18" t="s">
        <v>110</v>
      </c>
      <c r="C732" s="15" t="s">
        <v>111</v>
      </c>
      <c r="D732" s="16" t="s">
        <v>236</v>
      </c>
      <c r="E732" s="17" t="s">
        <v>236</v>
      </c>
      <c r="F732" s="17" t="s">
        <v>236</v>
      </c>
      <c r="G732" s="15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237</v>
      </c>
      <c r="C733" s="9" t="s">
        <v>237</v>
      </c>
      <c r="D733" s="149" t="s">
        <v>241</v>
      </c>
      <c r="E733" s="150" t="s">
        <v>246</v>
      </c>
      <c r="F733" s="150" t="s">
        <v>264</v>
      </c>
      <c r="G733" s="15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82</v>
      </c>
    </row>
    <row r="734" spans="1:65">
      <c r="A734" s="29"/>
      <c r="B734" s="19"/>
      <c r="C734" s="9"/>
      <c r="D734" s="10" t="s">
        <v>280</v>
      </c>
      <c r="E734" s="11" t="s">
        <v>280</v>
      </c>
      <c r="F734" s="11" t="s">
        <v>305</v>
      </c>
      <c r="G734" s="15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/>
      <c r="C735" s="9"/>
      <c r="D735" s="25" t="s">
        <v>306</v>
      </c>
      <c r="E735" s="25" t="s">
        <v>306</v>
      </c>
      <c r="F735" s="25" t="s">
        <v>307</v>
      </c>
      <c r="G735" s="15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21">
        <v>2</v>
      </c>
      <c r="E736" s="145" t="s">
        <v>95</v>
      </c>
      <c r="F736" s="145" t="s">
        <v>103</v>
      </c>
      <c r="G736" s="15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>
        <v>1</v>
      </c>
      <c r="C737" s="9">
        <v>2</v>
      </c>
      <c r="D737" s="11">
        <v>7</v>
      </c>
      <c r="E737" s="146" t="s">
        <v>95</v>
      </c>
      <c r="F737" s="146" t="s">
        <v>103</v>
      </c>
      <c r="G737" s="15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5</v>
      </c>
    </row>
    <row r="738" spans="1:65">
      <c r="A738" s="29"/>
      <c r="B738" s="19">
        <v>1</v>
      </c>
      <c r="C738" s="9">
        <v>3</v>
      </c>
      <c r="D738" s="11">
        <v>7</v>
      </c>
      <c r="E738" s="146" t="s">
        <v>95</v>
      </c>
      <c r="F738" s="146" t="s">
        <v>103</v>
      </c>
      <c r="G738" s="15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4</v>
      </c>
      <c r="D739" s="11">
        <v>10</v>
      </c>
      <c r="E739" s="146" t="s">
        <v>95</v>
      </c>
      <c r="F739" s="146" t="s">
        <v>103</v>
      </c>
      <c r="G739" s="15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103</v>
      </c>
    </row>
    <row r="740" spans="1:65">
      <c r="A740" s="29"/>
      <c r="B740" s="19">
        <v>1</v>
      </c>
      <c r="C740" s="9">
        <v>5</v>
      </c>
      <c r="D740" s="11" t="s">
        <v>102</v>
      </c>
      <c r="E740" s="146" t="s">
        <v>95</v>
      </c>
      <c r="F740" s="146" t="s">
        <v>103</v>
      </c>
      <c r="G740" s="15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11</v>
      </c>
    </row>
    <row r="741" spans="1:65">
      <c r="A741" s="29"/>
      <c r="B741" s="19">
        <v>1</v>
      </c>
      <c r="C741" s="9">
        <v>6</v>
      </c>
      <c r="D741" s="11">
        <v>9</v>
      </c>
      <c r="E741" s="146" t="s">
        <v>95</v>
      </c>
      <c r="F741" s="146" t="s">
        <v>103</v>
      </c>
      <c r="G741" s="15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20" t="s">
        <v>273</v>
      </c>
      <c r="C742" s="12"/>
      <c r="D742" s="22">
        <v>7</v>
      </c>
      <c r="E742" s="22" t="s">
        <v>725</v>
      </c>
      <c r="F742" s="22" t="s">
        <v>725</v>
      </c>
      <c r="G742" s="15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274</v>
      </c>
      <c r="C743" s="28"/>
      <c r="D743" s="11">
        <v>7</v>
      </c>
      <c r="E743" s="11" t="s">
        <v>725</v>
      </c>
      <c r="F743" s="11" t="s">
        <v>725</v>
      </c>
      <c r="G743" s="15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275</v>
      </c>
      <c r="C744" s="28"/>
      <c r="D744" s="23">
        <v>3.082207001484488</v>
      </c>
      <c r="E744" s="23" t="s">
        <v>725</v>
      </c>
      <c r="F744" s="23" t="s">
        <v>725</v>
      </c>
      <c r="G744" s="15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86</v>
      </c>
      <c r="C745" s="28"/>
      <c r="D745" s="13">
        <v>0.44031528592635544</v>
      </c>
      <c r="E745" s="13" t="s">
        <v>725</v>
      </c>
      <c r="F745" s="13" t="s">
        <v>725</v>
      </c>
      <c r="G745" s="15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276</v>
      </c>
      <c r="C746" s="28"/>
      <c r="D746" s="13" t="s">
        <v>725</v>
      </c>
      <c r="E746" s="13" t="s">
        <v>725</v>
      </c>
      <c r="F746" s="13" t="s">
        <v>725</v>
      </c>
      <c r="G746" s="15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277</v>
      </c>
      <c r="C747" s="46"/>
      <c r="D747" s="44">
        <v>0.67</v>
      </c>
      <c r="E747" s="44">
        <v>0</v>
      </c>
      <c r="F747" s="44">
        <v>1.69</v>
      </c>
      <c r="G747" s="15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F748" s="20"/>
      <c r="BM748" s="55"/>
    </row>
    <row r="749" spans="1:65" ht="15">
      <c r="B749" s="8" t="s">
        <v>573</v>
      </c>
      <c r="BM749" s="27" t="s">
        <v>66</v>
      </c>
    </row>
    <row r="750" spans="1:65" ht="15">
      <c r="A750" s="24" t="s">
        <v>43</v>
      </c>
      <c r="B750" s="18" t="s">
        <v>110</v>
      </c>
      <c r="C750" s="15" t="s">
        <v>111</v>
      </c>
      <c r="D750" s="16" t="s">
        <v>236</v>
      </c>
      <c r="E750" s="17" t="s">
        <v>236</v>
      </c>
      <c r="F750" s="17" t="s">
        <v>236</v>
      </c>
      <c r="G750" s="17" t="s">
        <v>236</v>
      </c>
      <c r="H750" s="17" t="s">
        <v>236</v>
      </c>
      <c r="I750" s="17" t="s">
        <v>236</v>
      </c>
      <c r="J750" s="17" t="s">
        <v>236</v>
      </c>
      <c r="K750" s="17" t="s">
        <v>236</v>
      </c>
      <c r="L750" s="17" t="s">
        <v>236</v>
      </c>
      <c r="M750" s="17" t="s">
        <v>236</v>
      </c>
      <c r="N750" s="17" t="s">
        <v>236</v>
      </c>
      <c r="O750" s="17" t="s">
        <v>236</v>
      </c>
      <c r="P750" s="17" t="s">
        <v>236</v>
      </c>
      <c r="Q750" s="17" t="s">
        <v>236</v>
      </c>
      <c r="R750" s="17" t="s">
        <v>236</v>
      </c>
      <c r="S750" s="17" t="s">
        <v>236</v>
      </c>
      <c r="T750" s="17" t="s">
        <v>236</v>
      </c>
      <c r="U750" s="17" t="s">
        <v>236</v>
      </c>
      <c r="V750" s="17" t="s">
        <v>236</v>
      </c>
      <c r="W750" s="17" t="s">
        <v>236</v>
      </c>
      <c r="X750" s="151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237</v>
      </c>
      <c r="C751" s="9" t="s">
        <v>237</v>
      </c>
      <c r="D751" s="149" t="s">
        <v>239</v>
      </c>
      <c r="E751" s="150" t="s">
        <v>241</v>
      </c>
      <c r="F751" s="150" t="s">
        <v>243</v>
      </c>
      <c r="G751" s="150" t="s">
        <v>244</v>
      </c>
      <c r="H751" s="150" t="s">
        <v>245</v>
      </c>
      <c r="I751" s="150" t="s">
        <v>246</v>
      </c>
      <c r="J751" s="150" t="s">
        <v>248</v>
      </c>
      <c r="K751" s="150" t="s">
        <v>249</v>
      </c>
      <c r="L751" s="150" t="s">
        <v>250</v>
      </c>
      <c r="M751" s="150" t="s">
        <v>251</v>
      </c>
      <c r="N751" s="150" t="s">
        <v>252</v>
      </c>
      <c r="O751" s="150" t="s">
        <v>253</v>
      </c>
      <c r="P751" s="150" t="s">
        <v>254</v>
      </c>
      <c r="Q751" s="150" t="s">
        <v>255</v>
      </c>
      <c r="R751" s="150" t="s">
        <v>257</v>
      </c>
      <c r="S751" s="150" t="s">
        <v>258</v>
      </c>
      <c r="T751" s="150" t="s">
        <v>260</v>
      </c>
      <c r="U751" s="150" t="s">
        <v>263</v>
      </c>
      <c r="V751" s="150" t="s">
        <v>264</v>
      </c>
      <c r="W751" s="150" t="s">
        <v>266</v>
      </c>
      <c r="X751" s="151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280</v>
      </c>
      <c r="E752" s="11" t="s">
        <v>280</v>
      </c>
      <c r="F752" s="11" t="s">
        <v>280</v>
      </c>
      <c r="G752" s="11" t="s">
        <v>280</v>
      </c>
      <c r="H752" s="11" t="s">
        <v>305</v>
      </c>
      <c r="I752" s="11" t="s">
        <v>280</v>
      </c>
      <c r="J752" s="11" t="s">
        <v>305</v>
      </c>
      <c r="K752" s="11" t="s">
        <v>305</v>
      </c>
      <c r="L752" s="11" t="s">
        <v>280</v>
      </c>
      <c r="M752" s="11" t="s">
        <v>280</v>
      </c>
      <c r="N752" s="11" t="s">
        <v>280</v>
      </c>
      <c r="O752" s="11" t="s">
        <v>280</v>
      </c>
      <c r="P752" s="11" t="s">
        <v>280</v>
      </c>
      <c r="Q752" s="11" t="s">
        <v>280</v>
      </c>
      <c r="R752" s="11" t="s">
        <v>280</v>
      </c>
      <c r="S752" s="11" t="s">
        <v>280</v>
      </c>
      <c r="T752" s="11" t="s">
        <v>280</v>
      </c>
      <c r="U752" s="11" t="s">
        <v>280</v>
      </c>
      <c r="V752" s="11" t="s">
        <v>305</v>
      </c>
      <c r="W752" s="11" t="s">
        <v>280</v>
      </c>
      <c r="X752" s="151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/>
      <c r="C753" s="9"/>
      <c r="D753" s="25" t="s">
        <v>306</v>
      </c>
      <c r="E753" s="25" t="s">
        <v>306</v>
      </c>
      <c r="F753" s="25" t="s">
        <v>307</v>
      </c>
      <c r="G753" s="25" t="s">
        <v>308</v>
      </c>
      <c r="H753" s="25" t="s">
        <v>306</v>
      </c>
      <c r="I753" s="25" t="s">
        <v>306</v>
      </c>
      <c r="J753" s="25" t="s">
        <v>308</v>
      </c>
      <c r="K753" s="25" t="s">
        <v>307</v>
      </c>
      <c r="L753" s="25" t="s">
        <v>307</v>
      </c>
      <c r="M753" s="25" t="s">
        <v>306</v>
      </c>
      <c r="N753" s="25" t="s">
        <v>306</v>
      </c>
      <c r="O753" s="25" t="s">
        <v>306</v>
      </c>
      <c r="P753" s="25" t="s">
        <v>306</v>
      </c>
      <c r="Q753" s="25" t="s">
        <v>306</v>
      </c>
      <c r="R753" s="25" t="s">
        <v>310</v>
      </c>
      <c r="S753" s="25" t="s">
        <v>306</v>
      </c>
      <c r="T753" s="25" t="s">
        <v>308</v>
      </c>
      <c r="U753" s="25" t="s">
        <v>306</v>
      </c>
      <c r="V753" s="25" t="s">
        <v>307</v>
      </c>
      <c r="W753" s="25" t="s">
        <v>116</v>
      </c>
      <c r="X753" s="151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8">
        <v>1</v>
      </c>
      <c r="C754" s="14">
        <v>1</v>
      </c>
      <c r="D754" s="224">
        <v>13.6</v>
      </c>
      <c r="E754" s="224">
        <v>12.8</v>
      </c>
      <c r="F754" s="224">
        <v>13.37</v>
      </c>
      <c r="G754" s="224">
        <v>13.884593903689488</v>
      </c>
      <c r="H754" s="224">
        <v>14.6</v>
      </c>
      <c r="I754" s="224">
        <v>12.4</v>
      </c>
      <c r="J754" s="224">
        <v>13.5</v>
      </c>
      <c r="K754" s="224">
        <v>15.5</v>
      </c>
      <c r="L754" s="225">
        <v>19.309999999999999</v>
      </c>
      <c r="M754" s="224">
        <v>11.7</v>
      </c>
      <c r="N754" s="224">
        <v>12.4</v>
      </c>
      <c r="O754" s="224">
        <v>12.6</v>
      </c>
      <c r="P754" s="224">
        <v>14.6</v>
      </c>
      <c r="Q754" s="224">
        <v>12.9</v>
      </c>
      <c r="R754" s="224">
        <v>14.21</v>
      </c>
      <c r="S754" s="224">
        <v>10.8</v>
      </c>
      <c r="T754" s="224">
        <v>15.6</v>
      </c>
      <c r="U754" s="224">
        <v>11</v>
      </c>
      <c r="V754" s="224">
        <v>13.270996246177715</v>
      </c>
      <c r="W754" s="224">
        <v>15.94</v>
      </c>
      <c r="X754" s="221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6">
        <v>1</v>
      </c>
    </row>
    <row r="755" spans="1:65">
      <c r="A755" s="29"/>
      <c r="B755" s="19">
        <v>1</v>
      </c>
      <c r="C755" s="9">
        <v>2</v>
      </c>
      <c r="D755" s="220">
        <v>14.2</v>
      </c>
      <c r="E755" s="220">
        <v>13.6</v>
      </c>
      <c r="F755" s="220">
        <v>13.63</v>
      </c>
      <c r="G755" s="220">
        <v>13.491963236238314</v>
      </c>
      <c r="H755" s="220">
        <v>14.2</v>
      </c>
      <c r="I755" s="220">
        <v>12.4</v>
      </c>
      <c r="J755" s="220">
        <v>14.8</v>
      </c>
      <c r="K755" s="220">
        <v>15</v>
      </c>
      <c r="L755" s="227">
        <v>19.55</v>
      </c>
      <c r="M755" s="220">
        <v>12.7</v>
      </c>
      <c r="N755" s="220">
        <v>12.5</v>
      </c>
      <c r="O755" s="220">
        <v>13.4</v>
      </c>
      <c r="P755" s="220">
        <v>14.4</v>
      </c>
      <c r="Q755" s="220">
        <v>12.7</v>
      </c>
      <c r="R755" s="220">
        <v>14.48</v>
      </c>
      <c r="S755" s="220">
        <v>11.2</v>
      </c>
      <c r="T755" s="220">
        <v>15.2</v>
      </c>
      <c r="U755" s="229">
        <v>12.2</v>
      </c>
      <c r="V755" s="220">
        <v>12.694206309891216</v>
      </c>
      <c r="W755" s="220">
        <v>15.590000000000002</v>
      </c>
      <c r="X755" s="221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6">
        <v>34</v>
      </c>
    </row>
    <row r="756" spans="1:65">
      <c r="A756" s="29"/>
      <c r="B756" s="19">
        <v>1</v>
      </c>
      <c r="C756" s="9">
        <v>3</v>
      </c>
      <c r="D756" s="220">
        <v>14.5</v>
      </c>
      <c r="E756" s="220">
        <v>13</v>
      </c>
      <c r="F756" s="220">
        <v>13.44</v>
      </c>
      <c r="G756" s="220">
        <v>13.475442584060218</v>
      </c>
      <c r="H756" s="220">
        <v>14.1</v>
      </c>
      <c r="I756" s="220">
        <v>12.3</v>
      </c>
      <c r="J756" s="220">
        <v>13.9</v>
      </c>
      <c r="K756" s="220">
        <v>15.400000000000002</v>
      </c>
      <c r="L756" s="227">
        <v>19.16</v>
      </c>
      <c r="M756" s="220">
        <v>12.6</v>
      </c>
      <c r="N756" s="220">
        <v>12.6</v>
      </c>
      <c r="O756" s="220">
        <v>13.2</v>
      </c>
      <c r="P756" s="220">
        <v>13.2</v>
      </c>
      <c r="Q756" s="220">
        <v>13</v>
      </c>
      <c r="R756" s="220">
        <v>12.83</v>
      </c>
      <c r="S756" s="220">
        <v>10.9</v>
      </c>
      <c r="T756" s="220">
        <v>14.4</v>
      </c>
      <c r="U756" s="220">
        <v>10.9</v>
      </c>
      <c r="V756" s="220">
        <v>13.14523102736484</v>
      </c>
      <c r="W756" s="220">
        <v>14.85</v>
      </c>
      <c r="X756" s="221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6">
        <v>16</v>
      </c>
    </row>
    <row r="757" spans="1:65">
      <c r="A757" s="29"/>
      <c r="B757" s="19">
        <v>1</v>
      </c>
      <c r="C757" s="9">
        <v>4</v>
      </c>
      <c r="D757" s="220">
        <v>13.8</v>
      </c>
      <c r="E757" s="220">
        <v>12.7</v>
      </c>
      <c r="F757" s="220">
        <v>13.67</v>
      </c>
      <c r="G757" s="220">
        <v>13.655769566454172</v>
      </c>
      <c r="H757" s="220">
        <v>14.3</v>
      </c>
      <c r="I757" s="220">
        <v>12.3</v>
      </c>
      <c r="J757" s="220">
        <v>13.9</v>
      </c>
      <c r="K757" s="220">
        <v>15.6</v>
      </c>
      <c r="L757" s="229">
        <v>18.22</v>
      </c>
      <c r="M757" s="220">
        <v>11.3</v>
      </c>
      <c r="N757" s="220">
        <v>12.7</v>
      </c>
      <c r="O757" s="220">
        <v>13.2</v>
      </c>
      <c r="P757" s="220">
        <v>12.8</v>
      </c>
      <c r="Q757" s="220">
        <v>12.8</v>
      </c>
      <c r="R757" s="220">
        <v>13.11</v>
      </c>
      <c r="S757" s="220">
        <v>10.9</v>
      </c>
      <c r="T757" s="220">
        <v>14.2</v>
      </c>
      <c r="U757" s="220">
        <v>10.8</v>
      </c>
      <c r="V757" s="220">
        <v>13.50202172601659</v>
      </c>
      <c r="W757" s="220">
        <v>15.550000000000002</v>
      </c>
      <c r="X757" s="221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6">
        <v>13.330230861306655</v>
      </c>
    </row>
    <row r="758" spans="1:65">
      <c r="A758" s="29"/>
      <c r="B758" s="19">
        <v>1</v>
      </c>
      <c r="C758" s="9">
        <v>5</v>
      </c>
      <c r="D758" s="220">
        <v>13.9</v>
      </c>
      <c r="E758" s="220">
        <v>12.9</v>
      </c>
      <c r="F758" s="220">
        <v>13.17</v>
      </c>
      <c r="G758" s="220">
        <v>13.512273013153397</v>
      </c>
      <c r="H758" s="220">
        <v>14.8</v>
      </c>
      <c r="I758" s="229">
        <v>13.9</v>
      </c>
      <c r="J758" s="220">
        <v>13.8</v>
      </c>
      <c r="K758" s="220">
        <v>15.7</v>
      </c>
      <c r="L758" s="227">
        <v>19.47</v>
      </c>
      <c r="M758" s="220">
        <v>11.9</v>
      </c>
      <c r="N758" s="220">
        <v>12.9</v>
      </c>
      <c r="O758" s="220">
        <v>13.6</v>
      </c>
      <c r="P758" s="220">
        <v>13.4</v>
      </c>
      <c r="Q758" s="220">
        <v>12.8</v>
      </c>
      <c r="R758" s="220">
        <v>13.03</v>
      </c>
      <c r="S758" s="220">
        <v>10.5</v>
      </c>
      <c r="T758" s="220">
        <v>14.5</v>
      </c>
      <c r="U758" s="220">
        <v>10.5</v>
      </c>
      <c r="V758" s="220">
        <v>13.119618522832717</v>
      </c>
      <c r="W758" s="220">
        <v>14.88</v>
      </c>
      <c r="X758" s="221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6">
        <v>113</v>
      </c>
    </row>
    <row r="759" spans="1:65">
      <c r="A759" s="29"/>
      <c r="B759" s="19">
        <v>1</v>
      </c>
      <c r="C759" s="9">
        <v>6</v>
      </c>
      <c r="D759" s="220">
        <v>15</v>
      </c>
      <c r="E759" s="220">
        <v>13.1</v>
      </c>
      <c r="F759" s="220">
        <v>13.11</v>
      </c>
      <c r="G759" s="220">
        <v>13.311370469121949</v>
      </c>
      <c r="H759" s="220">
        <v>14.2</v>
      </c>
      <c r="I759" s="220">
        <v>12.9</v>
      </c>
      <c r="J759" s="220">
        <v>14.6</v>
      </c>
      <c r="K759" s="220">
        <v>15.7</v>
      </c>
      <c r="L759" s="227">
        <v>19.36</v>
      </c>
      <c r="M759" s="220">
        <v>13.3</v>
      </c>
      <c r="N759" s="220">
        <v>12.9</v>
      </c>
      <c r="O759" s="220">
        <v>13</v>
      </c>
      <c r="P759" s="220">
        <v>13.8</v>
      </c>
      <c r="Q759" s="220">
        <v>12.6</v>
      </c>
      <c r="R759" s="220">
        <v>13.27</v>
      </c>
      <c r="S759" s="220">
        <v>10.9</v>
      </c>
      <c r="T759" s="220">
        <v>14.9</v>
      </c>
      <c r="U759" s="220">
        <v>11</v>
      </c>
      <c r="V759" s="220">
        <v>12.852831583957967</v>
      </c>
      <c r="W759" s="220">
        <v>13.6</v>
      </c>
      <c r="X759" s="221"/>
      <c r="Y759" s="222"/>
      <c r="Z759" s="222"/>
      <c r="AA759" s="222"/>
      <c r="AB759" s="222"/>
      <c r="AC759" s="222"/>
      <c r="AD759" s="222"/>
      <c r="AE759" s="222"/>
      <c r="AF759" s="222"/>
      <c r="AG759" s="222"/>
      <c r="AH759" s="222"/>
      <c r="AI759" s="222"/>
      <c r="AJ759" s="222"/>
      <c r="AK759" s="222"/>
      <c r="AL759" s="222"/>
      <c r="AM759" s="222"/>
      <c r="AN759" s="222"/>
      <c r="AO759" s="222"/>
      <c r="AP759" s="222"/>
      <c r="AQ759" s="222"/>
      <c r="AR759" s="222"/>
      <c r="AS759" s="222"/>
      <c r="AT759" s="222"/>
      <c r="AU759" s="222"/>
      <c r="AV759" s="222"/>
      <c r="AW759" s="222"/>
      <c r="AX759" s="222"/>
      <c r="AY759" s="222"/>
      <c r="AZ759" s="222"/>
      <c r="BA759" s="222"/>
      <c r="BB759" s="222"/>
      <c r="BC759" s="222"/>
      <c r="BD759" s="222"/>
      <c r="BE759" s="222"/>
      <c r="BF759" s="222"/>
      <c r="BG759" s="222"/>
      <c r="BH759" s="222"/>
      <c r="BI759" s="222"/>
      <c r="BJ759" s="222"/>
      <c r="BK759" s="222"/>
      <c r="BL759" s="222"/>
      <c r="BM759" s="223"/>
    </row>
    <row r="760" spans="1:65">
      <c r="A760" s="29"/>
      <c r="B760" s="20" t="s">
        <v>273</v>
      </c>
      <c r="C760" s="12"/>
      <c r="D760" s="228">
        <v>14.166666666666666</v>
      </c>
      <c r="E760" s="228">
        <v>13.016666666666666</v>
      </c>
      <c r="F760" s="228">
        <v>13.398333333333333</v>
      </c>
      <c r="G760" s="228">
        <v>13.555235462119592</v>
      </c>
      <c r="H760" s="228">
        <v>14.366666666666667</v>
      </c>
      <c r="I760" s="228">
        <v>12.700000000000001</v>
      </c>
      <c r="J760" s="228">
        <v>14.083333333333334</v>
      </c>
      <c r="K760" s="228">
        <v>15.483333333333334</v>
      </c>
      <c r="L760" s="228">
        <v>19.178333333333331</v>
      </c>
      <c r="M760" s="228">
        <v>12.25</v>
      </c>
      <c r="N760" s="228">
        <v>12.666666666666666</v>
      </c>
      <c r="O760" s="228">
        <v>13.166666666666666</v>
      </c>
      <c r="P760" s="228">
        <v>13.700000000000001</v>
      </c>
      <c r="Q760" s="228">
        <v>12.799999999999999</v>
      </c>
      <c r="R760" s="228">
        <v>13.488333333333332</v>
      </c>
      <c r="S760" s="228">
        <v>10.866666666666667</v>
      </c>
      <c r="T760" s="228">
        <v>14.799999999999999</v>
      </c>
      <c r="U760" s="228">
        <v>11.066666666666668</v>
      </c>
      <c r="V760" s="228">
        <v>13.097484236040174</v>
      </c>
      <c r="W760" s="228">
        <v>15.068333333333333</v>
      </c>
      <c r="X760" s="221"/>
      <c r="Y760" s="222"/>
      <c r="Z760" s="222"/>
      <c r="AA760" s="222"/>
      <c r="AB760" s="222"/>
      <c r="AC760" s="222"/>
      <c r="AD760" s="222"/>
      <c r="AE760" s="222"/>
      <c r="AF760" s="222"/>
      <c r="AG760" s="222"/>
      <c r="AH760" s="222"/>
      <c r="AI760" s="222"/>
      <c r="AJ760" s="222"/>
      <c r="AK760" s="222"/>
      <c r="AL760" s="222"/>
      <c r="AM760" s="222"/>
      <c r="AN760" s="222"/>
      <c r="AO760" s="222"/>
      <c r="AP760" s="222"/>
      <c r="AQ760" s="222"/>
      <c r="AR760" s="222"/>
      <c r="AS760" s="222"/>
      <c r="AT760" s="222"/>
      <c r="AU760" s="222"/>
      <c r="AV760" s="222"/>
      <c r="AW760" s="222"/>
      <c r="AX760" s="222"/>
      <c r="AY760" s="222"/>
      <c r="AZ760" s="222"/>
      <c r="BA760" s="222"/>
      <c r="BB760" s="222"/>
      <c r="BC760" s="222"/>
      <c r="BD760" s="222"/>
      <c r="BE760" s="222"/>
      <c r="BF760" s="222"/>
      <c r="BG760" s="222"/>
      <c r="BH760" s="222"/>
      <c r="BI760" s="222"/>
      <c r="BJ760" s="222"/>
      <c r="BK760" s="222"/>
      <c r="BL760" s="222"/>
      <c r="BM760" s="223"/>
    </row>
    <row r="761" spans="1:65">
      <c r="A761" s="29"/>
      <c r="B761" s="3" t="s">
        <v>274</v>
      </c>
      <c r="C761" s="28"/>
      <c r="D761" s="220">
        <v>14.05</v>
      </c>
      <c r="E761" s="220">
        <v>12.95</v>
      </c>
      <c r="F761" s="220">
        <v>13.404999999999999</v>
      </c>
      <c r="G761" s="220">
        <v>13.502118124695855</v>
      </c>
      <c r="H761" s="220">
        <v>14.25</v>
      </c>
      <c r="I761" s="220">
        <v>12.4</v>
      </c>
      <c r="J761" s="220">
        <v>13.9</v>
      </c>
      <c r="K761" s="220">
        <v>15.55</v>
      </c>
      <c r="L761" s="220">
        <v>19.335000000000001</v>
      </c>
      <c r="M761" s="220">
        <v>12.25</v>
      </c>
      <c r="N761" s="220">
        <v>12.649999999999999</v>
      </c>
      <c r="O761" s="220">
        <v>13.2</v>
      </c>
      <c r="P761" s="220">
        <v>13.600000000000001</v>
      </c>
      <c r="Q761" s="220">
        <v>12.8</v>
      </c>
      <c r="R761" s="220">
        <v>13.19</v>
      </c>
      <c r="S761" s="220">
        <v>10.9</v>
      </c>
      <c r="T761" s="220">
        <v>14.7</v>
      </c>
      <c r="U761" s="220">
        <v>10.95</v>
      </c>
      <c r="V761" s="220">
        <v>13.132424775098778</v>
      </c>
      <c r="W761" s="220">
        <v>15.215000000000002</v>
      </c>
      <c r="X761" s="221"/>
      <c r="Y761" s="222"/>
      <c r="Z761" s="222"/>
      <c r="AA761" s="222"/>
      <c r="AB761" s="222"/>
      <c r="AC761" s="222"/>
      <c r="AD761" s="222"/>
      <c r="AE761" s="222"/>
      <c r="AF761" s="222"/>
      <c r="AG761" s="222"/>
      <c r="AH761" s="222"/>
      <c r="AI761" s="222"/>
      <c r="AJ761" s="222"/>
      <c r="AK761" s="222"/>
      <c r="AL761" s="222"/>
      <c r="AM761" s="222"/>
      <c r="AN761" s="222"/>
      <c r="AO761" s="222"/>
      <c r="AP761" s="222"/>
      <c r="AQ761" s="222"/>
      <c r="AR761" s="222"/>
      <c r="AS761" s="222"/>
      <c r="AT761" s="222"/>
      <c r="AU761" s="222"/>
      <c r="AV761" s="222"/>
      <c r="AW761" s="222"/>
      <c r="AX761" s="222"/>
      <c r="AY761" s="222"/>
      <c r="AZ761" s="222"/>
      <c r="BA761" s="222"/>
      <c r="BB761" s="222"/>
      <c r="BC761" s="222"/>
      <c r="BD761" s="222"/>
      <c r="BE761" s="222"/>
      <c r="BF761" s="222"/>
      <c r="BG761" s="222"/>
      <c r="BH761" s="222"/>
      <c r="BI761" s="222"/>
      <c r="BJ761" s="222"/>
      <c r="BK761" s="222"/>
      <c r="BL761" s="222"/>
      <c r="BM761" s="223"/>
    </row>
    <row r="762" spans="1:65">
      <c r="A762" s="29"/>
      <c r="B762" s="3" t="s">
        <v>275</v>
      </c>
      <c r="C762" s="28"/>
      <c r="D762" s="23">
        <v>0.5163977794943222</v>
      </c>
      <c r="E762" s="23">
        <v>0.31885210782848306</v>
      </c>
      <c r="F762" s="23">
        <v>0.23034032792081113</v>
      </c>
      <c r="G762" s="23">
        <v>0.19507448523863397</v>
      </c>
      <c r="H762" s="23">
        <v>0.27325202042558966</v>
      </c>
      <c r="I762" s="23">
        <v>0.62928530890209089</v>
      </c>
      <c r="J762" s="23">
        <v>0.5036533199202271</v>
      </c>
      <c r="K762" s="23">
        <v>0.26394443859772165</v>
      </c>
      <c r="L762" s="23">
        <v>0.4883202501091542</v>
      </c>
      <c r="M762" s="23">
        <v>0.74229374239582535</v>
      </c>
      <c r="N762" s="23">
        <v>0.20655911179772898</v>
      </c>
      <c r="O762" s="23">
        <v>0.34448028487370175</v>
      </c>
      <c r="P762" s="23">
        <v>0.70142711667000712</v>
      </c>
      <c r="Q762" s="23">
        <v>0.14142135623730975</v>
      </c>
      <c r="R762" s="23">
        <v>0.6838835183469969</v>
      </c>
      <c r="S762" s="23">
        <v>0.22509257354845488</v>
      </c>
      <c r="T762" s="23">
        <v>0.53291650377896904</v>
      </c>
      <c r="U762" s="23">
        <v>0.58537737116040478</v>
      </c>
      <c r="V762" s="23">
        <v>0.28948737004638614</v>
      </c>
      <c r="W762" s="23">
        <v>0.83702847422693305</v>
      </c>
      <c r="X762" s="151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86</v>
      </c>
      <c r="C763" s="28"/>
      <c r="D763" s="13">
        <v>3.6451607964305098E-2</v>
      </c>
      <c r="E763" s="13">
        <v>2.4495680498987177E-2</v>
      </c>
      <c r="F763" s="13">
        <v>1.7191714983516192E-2</v>
      </c>
      <c r="G763" s="13">
        <v>1.4391080537388964E-2</v>
      </c>
      <c r="H763" s="13">
        <v>1.9019862210597888E-2</v>
      </c>
      <c r="I763" s="13">
        <v>4.9550024322999278E-2</v>
      </c>
      <c r="J763" s="13">
        <v>3.5762365911495411E-2</v>
      </c>
      <c r="K763" s="13">
        <v>1.7047003569282345E-2</v>
      </c>
      <c r="L763" s="13">
        <v>2.5462079609411017E-2</v>
      </c>
      <c r="M763" s="13">
        <v>6.0595407542516355E-2</v>
      </c>
      <c r="N763" s="13">
        <v>1.6307298299820711E-2</v>
      </c>
      <c r="O763" s="13">
        <v>2.6163059610660892E-2</v>
      </c>
      <c r="P763" s="13">
        <v>5.1199059610949421E-2</v>
      </c>
      <c r="Q763" s="13">
        <v>1.1048543456039825E-2</v>
      </c>
      <c r="R763" s="13">
        <v>5.0701854813814187E-2</v>
      </c>
      <c r="S763" s="13">
        <v>2.0714040510594008E-2</v>
      </c>
      <c r="T763" s="13">
        <v>3.6007871876957372E-2</v>
      </c>
      <c r="U763" s="13">
        <v>5.2895545586783554E-2</v>
      </c>
      <c r="V763" s="13">
        <v>2.2102517157440632E-2</v>
      </c>
      <c r="W763" s="13">
        <v>5.5548842443995113E-2</v>
      </c>
      <c r="X763" s="151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276</v>
      </c>
      <c r="C764" s="28"/>
      <c r="D764" s="13">
        <v>6.2747285779416906E-2</v>
      </c>
      <c r="E764" s="13">
        <v>-2.3522788007382833E-2</v>
      </c>
      <c r="F764" s="13">
        <v>5.1088741624392142E-3</v>
      </c>
      <c r="G764" s="13">
        <v>1.6879272621305619E-2</v>
      </c>
      <c r="H764" s="13">
        <v>7.7750776872773431E-2</v>
      </c>
      <c r="I764" s="13">
        <v>-4.7278315571863794E-2</v>
      </c>
      <c r="J764" s="13">
        <v>5.6495831157185039E-2</v>
      </c>
      <c r="K764" s="13">
        <v>0.16152026881068049</v>
      </c>
      <c r="L764" s="13">
        <v>0.43870976676044116</v>
      </c>
      <c r="M764" s="13">
        <v>-8.1036170531915919E-2</v>
      </c>
      <c r="N764" s="13">
        <v>-4.9778897420756696E-2</v>
      </c>
      <c r="O764" s="13">
        <v>-1.2270169687365495E-2</v>
      </c>
      <c r="P764" s="13">
        <v>2.7739139894918496E-2</v>
      </c>
      <c r="Q764" s="13">
        <v>-3.9776570025185753E-2</v>
      </c>
      <c r="R764" s="13">
        <v>1.1860445154449506E-2</v>
      </c>
      <c r="S764" s="13">
        <v>-0.18481031726096486</v>
      </c>
      <c r="T764" s="13">
        <v>0.11025834090837905</v>
      </c>
      <c r="U764" s="13">
        <v>-0.16980682616760834</v>
      </c>
      <c r="V764" s="13">
        <v>-1.7460059595972077E-2</v>
      </c>
      <c r="W764" s="13">
        <v>0.13038802479196576</v>
      </c>
      <c r="X764" s="151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277</v>
      </c>
      <c r="C765" s="46"/>
      <c r="D765" s="44">
        <v>0.67</v>
      </c>
      <c r="E765" s="44">
        <v>0.39</v>
      </c>
      <c r="F765" s="44">
        <v>0.04</v>
      </c>
      <c r="G765" s="44">
        <v>0.1</v>
      </c>
      <c r="H765" s="44">
        <v>0.85</v>
      </c>
      <c r="I765" s="44">
        <v>0.68</v>
      </c>
      <c r="J765" s="44">
        <v>0.59</v>
      </c>
      <c r="K765" s="44">
        <v>1.88</v>
      </c>
      <c r="L765" s="44">
        <v>5.27</v>
      </c>
      <c r="M765" s="44">
        <v>1.1000000000000001</v>
      </c>
      <c r="N765" s="44">
        <v>0.71</v>
      </c>
      <c r="O765" s="44">
        <v>0.25</v>
      </c>
      <c r="P765" s="44">
        <v>0.24</v>
      </c>
      <c r="Q765" s="44">
        <v>0.59</v>
      </c>
      <c r="R765" s="44">
        <v>0.04</v>
      </c>
      <c r="S765" s="44">
        <v>2.37</v>
      </c>
      <c r="T765" s="44">
        <v>1.25</v>
      </c>
      <c r="U765" s="44">
        <v>2.19</v>
      </c>
      <c r="V765" s="44">
        <v>0.32</v>
      </c>
      <c r="W765" s="44">
        <v>1.49</v>
      </c>
      <c r="X765" s="151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BM766" s="55"/>
    </row>
    <row r="767" spans="1:65" ht="15">
      <c r="B767" s="8" t="s">
        <v>574</v>
      </c>
      <c r="BM767" s="27" t="s">
        <v>66</v>
      </c>
    </row>
    <row r="768" spans="1:65" ht="15">
      <c r="A768" s="24" t="s">
        <v>59</v>
      </c>
      <c r="B768" s="18" t="s">
        <v>110</v>
      </c>
      <c r="C768" s="15" t="s">
        <v>111</v>
      </c>
      <c r="D768" s="16" t="s">
        <v>236</v>
      </c>
      <c r="E768" s="17" t="s">
        <v>236</v>
      </c>
      <c r="F768" s="17" t="s">
        <v>236</v>
      </c>
      <c r="G768" s="17" t="s">
        <v>236</v>
      </c>
      <c r="H768" s="17" t="s">
        <v>236</v>
      </c>
      <c r="I768" s="17" t="s">
        <v>236</v>
      </c>
      <c r="J768" s="17" t="s">
        <v>236</v>
      </c>
      <c r="K768" s="17" t="s">
        <v>236</v>
      </c>
      <c r="L768" s="17" t="s">
        <v>236</v>
      </c>
      <c r="M768" s="17" t="s">
        <v>236</v>
      </c>
      <c r="N768" s="17" t="s">
        <v>236</v>
      </c>
      <c r="O768" s="17" t="s">
        <v>236</v>
      </c>
      <c r="P768" s="17" t="s">
        <v>236</v>
      </c>
      <c r="Q768" s="17" t="s">
        <v>236</v>
      </c>
      <c r="R768" s="17" t="s">
        <v>236</v>
      </c>
      <c r="S768" s="17" t="s">
        <v>236</v>
      </c>
      <c r="T768" s="17" t="s">
        <v>236</v>
      </c>
      <c r="U768" s="151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237</v>
      </c>
      <c r="C769" s="9" t="s">
        <v>237</v>
      </c>
      <c r="D769" s="149" t="s">
        <v>239</v>
      </c>
      <c r="E769" s="150" t="s">
        <v>241</v>
      </c>
      <c r="F769" s="150" t="s">
        <v>243</v>
      </c>
      <c r="G769" s="150" t="s">
        <v>244</v>
      </c>
      <c r="H769" s="150" t="s">
        <v>245</v>
      </c>
      <c r="I769" s="150" t="s">
        <v>246</v>
      </c>
      <c r="J769" s="150" t="s">
        <v>249</v>
      </c>
      <c r="K769" s="150" t="s">
        <v>251</v>
      </c>
      <c r="L769" s="150" t="s">
        <v>252</v>
      </c>
      <c r="M769" s="150" t="s">
        <v>253</v>
      </c>
      <c r="N769" s="150" t="s">
        <v>254</v>
      </c>
      <c r="O769" s="150" t="s">
        <v>255</v>
      </c>
      <c r="P769" s="150" t="s">
        <v>257</v>
      </c>
      <c r="Q769" s="150" t="s">
        <v>258</v>
      </c>
      <c r="R769" s="150" t="s">
        <v>260</v>
      </c>
      <c r="S769" s="150" t="s">
        <v>264</v>
      </c>
      <c r="T769" s="150" t="s">
        <v>266</v>
      </c>
      <c r="U769" s="151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280</v>
      </c>
      <c r="E770" s="11" t="s">
        <v>280</v>
      </c>
      <c r="F770" s="11" t="s">
        <v>280</v>
      </c>
      <c r="G770" s="11" t="s">
        <v>280</v>
      </c>
      <c r="H770" s="11" t="s">
        <v>305</v>
      </c>
      <c r="I770" s="11" t="s">
        <v>280</v>
      </c>
      <c r="J770" s="11" t="s">
        <v>305</v>
      </c>
      <c r="K770" s="11" t="s">
        <v>280</v>
      </c>
      <c r="L770" s="11" t="s">
        <v>280</v>
      </c>
      <c r="M770" s="11" t="s">
        <v>280</v>
      </c>
      <c r="N770" s="11" t="s">
        <v>280</v>
      </c>
      <c r="O770" s="11" t="s">
        <v>280</v>
      </c>
      <c r="P770" s="11" t="s">
        <v>280</v>
      </c>
      <c r="Q770" s="11" t="s">
        <v>280</v>
      </c>
      <c r="R770" s="11" t="s">
        <v>280</v>
      </c>
      <c r="S770" s="11" t="s">
        <v>305</v>
      </c>
      <c r="T770" s="11" t="s">
        <v>280</v>
      </c>
      <c r="U770" s="151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9"/>
      <c r="C771" s="9"/>
      <c r="D771" s="25" t="s">
        <v>306</v>
      </c>
      <c r="E771" s="25" t="s">
        <v>306</v>
      </c>
      <c r="F771" s="25" t="s">
        <v>307</v>
      </c>
      <c r="G771" s="25" t="s">
        <v>308</v>
      </c>
      <c r="H771" s="25" t="s">
        <v>306</v>
      </c>
      <c r="I771" s="25" t="s">
        <v>306</v>
      </c>
      <c r="J771" s="25" t="s">
        <v>307</v>
      </c>
      <c r="K771" s="25" t="s">
        <v>306</v>
      </c>
      <c r="L771" s="25" t="s">
        <v>306</v>
      </c>
      <c r="M771" s="25" t="s">
        <v>306</v>
      </c>
      <c r="N771" s="25" t="s">
        <v>306</v>
      </c>
      <c r="O771" s="25" t="s">
        <v>306</v>
      </c>
      <c r="P771" s="25" t="s">
        <v>310</v>
      </c>
      <c r="Q771" s="25" t="s">
        <v>306</v>
      </c>
      <c r="R771" s="25" t="s">
        <v>308</v>
      </c>
      <c r="S771" s="25" t="s">
        <v>307</v>
      </c>
      <c r="T771" s="25" t="s">
        <v>116</v>
      </c>
      <c r="U771" s="151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01">
        <v>4.5999999999999999E-2</v>
      </c>
      <c r="E772" s="200">
        <v>2E-3</v>
      </c>
      <c r="F772" s="200">
        <v>2E-3</v>
      </c>
      <c r="G772" s="201" t="s">
        <v>105</v>
      </c>
      <c r="H772" s="200">
        <v>2E-3</v>
      </c>
      <c r="I772" s="200">
        <v>1E-3</v>
      </c>
      <c r="J772" s="201" t="s">
        <v>219</v>
      </c>
      <c r="K772" s="200">
        <v>1E-3</v>
      </c>
      <c r="L772" s="200">
        <v>1E-3</v>
      </c>
      <c r="M772" s="200">
        <v>1E-3</v>
      </c>
      <c r="N772" s="200">
        <v>1E-3</v>
      </c>
      <c r="O772" s="200">
        <v>1E-3</v>
      </c>
      <c r="P772" s="201" t="s">
        <v>219</v>
      </c>
      <c r="Q772" s="200">
        <v>1E-3</v>
      </c>
      <c r="R772" s="200" t="s">
        <v>218</v>
      </c>
      <c r="S772" s="201" t="s">
        <v>219</v>
      </c>
      <c r="T772" s="200" t="s">
        <v>299</v>
      </c>
      <c r="U772" s="202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04">
        <v>1</v>
      </c>
    </row>
    <row r="773" spans="1:65">
      <c r="A773" s="29"/>
      <c r="B773" s="19">
        <v>1</v>
      </c>
      <c r="C773" s="9">
        <v>2</v>
      </c>
      <c r="D773" s="206">
        <v>3.2000000000000001E-2</v>
      </c>
      <c r="E773" s="23">
        <v>2E-3</v>
      </c>
      <c r="F773" s="23">
        <v>2E-3</v>
      </c>
      <c r="G773" s="206" t="s">
        <v>105</v>
      </c>
      <c r="H773" s="23">
        <v>2E-3</v>
      </c>
      <c r="I773" s="23">
        <v>1E-3</v>
      </c>
      <c r="J773" s="206" t="s">
        <v>219</v>
      </c>
      <c r="K773" s="23">
        <v>2E-3</v>
      </c>
      <c r="L773" s="23">
        <v>1E-3</v>
      </c>
      <c r="M773" s="23">
        <v>1E-3</v>
      </c>
      <c r="N773" s="23">
        <v>1E-3</v>
      </c>
      <c r="O773" s="23">
        <v>1E-3</v>
      </c>
      <c r="P773" s="206" t="s">
        <v>219</v>
      </c>
      <c r="Q773" s="23">
        <v>1E-3</v>
      </c>
      <c r="R773" s="23" t="s">
        <v>218</v>
      </c>
      <c r="S773" s="206" t="s">
        <v>219</v>
      </c>
      <c r="T773" s="207">
        <v>3.1E-2</v>
      </c>
      <c r="U773" s="202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4">
        <v>35</v>
      </c>
    </row>
    <row r="774" spans="1:65">
      <c r="A774" s="29"/>
      <c r="B774" s="19">
        <v>1</v>
      </c>
      <c r="C774" s="9">
        <v>3</v>
      </c>
      <c r="D774" s="206">
        <v>0.02</v>
      </c>
      <c r="E774" s="23">
        <v>1E-3</v>
      </c>
      <c r="F774" s="23"/>
      <c r="G774" s="206" t="s">
        <v>105</v>
      </c>
      <c r="H774" s="23">
        <v>2E-3</v>
      </c>
      <c r="I774" s="23">
        <v>1E-3</v>
      </c>
      <c r="J774" s="206" t="s">
        <v>219</v>
      </c>
      <c r="K774" s="23">
        <v>1E-3</v>
      </c>
      <c r="L774" s="23">
        <v>1E-3</v>
      </c>
      <c r="M774" s="23">
        <v>1E-3</v>
      </c>
      <c r="N774" s="23">
        <v>1E-3</v>
      </c>
      <c r="O774" s="23">
        <v>1E-3</v>
      </c>
      <c r="P774" s="206" t="s">
        <v>219</v>
      </c>
      <c r="Q774" s="23" t="s">
        <v>299</v>
      </c>
      <c r="R774" s="23" t="s">
        <v>218</v>
      </c>
      <c r="S774" s="206" t="s">
        <v>219</v>
      </c>
      <c r="T774" s="23" t="s">
        <v>299</v>
      </c>
      <c r="U774" s="202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204">
        <v>16</v>
      </c>
    </row>
    <row r="775" spans="1:65">
      <c r="A775" s="29"/>
      <c r="B775" s="19">
        <v>1</v>
      </c>
      <c r="C775" s="9">
        <v>4</v>
      </c>
      <c r="D775" s="206">
        <v>2.5000000000000001E-2</v>
      </c>
      <c r="E775" s="23">
        <v>1E-3</v>
      </c>
      <c r="F775" s="23"/>
      <c r="G775" s="206" t="s">
        <v>105</v>
      </c>
      <c r="H775" s="23">
        <v>2E-3</v>
      </c>
      <c r="I775" s="23" t="s">
        <v>299</v>
      </c>
      <c r="J775" s="206" t="s">
        <v>219</v>
      </c>
      <c r="K775" s="23">
        <v>1E-3</v>
      </c>
      <c r="L775" s="23">
        <v>2E-3</v>
      </c>
      <c r="M775" s="23">
        <v>1E-3</v>
      </c>
      <c r="N775" s="23">
        <v>1E-3</v>
      </c>
      <c r="O775" s="23">
        <v>1E-3</v>
      </c>
      <c r="P775" s="206" t="s">
        <v>219</v>
      </c>
      <c r="Q775" s="23" t="s">
        <v>299</v>
      </c>
      <c r="R775" s="23" t="s">
        <v>218</v>
      </c>
      <c r="S775" s="206" t="s">
        <v>219</v>
      </c>
      <c r="T775" s="23">
        <v>2E-3</v>
      </c>
      <c r="U775" s="202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204" t="s">
        <v>219</v>
      </c>
    </row>
    <row r="776" spans="1:65">
      <c r="A776" s="29"/>
      <c r="B776" s="19">
        <v>1</v>
      </c>
      <c r="C776" s="9">
        <v>5</v>
      </c>
      <c r="D776" s="206">
        <v>3.9E-2</v>
      </c>
      <c r="E776" s="23">
        <v>1E-3</v>
      </c>
      <c r="F776" s="23">
        <v>1E-3</v>
      </c>
      <c r="G776" s="206" t="s">
        <v>105</v>
      </c>
      <c r="H776" s="23">
        <v>2E-3</v>
      </c>
      <c r="I776" s="23">
        <v>2E-3</v>
      </c>
      <c r="J776" s="206" t="s">
        <v>219</v>
      </c>
      <c r="K776" s="23">
        <v>1E-3</v>
      </c>
      <c r="L776" s="23">
        <v>1E-3</v>
      </c>
      <c r="M776" s="23">
        <v>1E-3</v>
      </c>
      <c r="N776" s="23">
        <v>1E-3</v>
      </c>
      <c r="O776" s="23">
        <v>1E-3</v>
      </c>
      <c r="P776" s="206" t="s">
        <v>219</v>
      </c>
      <c r="Q776" s="23">
        <v>1E-3</v>
      </c>
      <c r="R776" s="23" t="s">
        <v>218</v>
      </c>
      <c r="S776" s="206" t="s">
        <v>219</v>
      </c>
      <c r="T776" s="23">
        <v>2E-3</v>
      </c>
      <c r="U776" s="202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204">
        <v>114</v>
      </c>
    </row>
    <row r="777" spans="1:65">
      <c r="A777" s="29"/>
      <c r="B777" s="19">
        <v>1</v>
      </c>
      <c r="C777" s="9">
        <v>6</v>
      </c>
      <c r="D777" s="206">
        <v>0.04</v>
      </c>
      <c r="E777" s="23">
        <v>2E-3</v>
      </c>
      <c r="F777" s="23">
        <v>1E-3</v>
      </c>
      <c r="G777" s="206" t="s">
        <v>105</v>
      </c>
      <c r="H777" s="23">
        <v>2E-3</v>
      </c>
      <c r="I777" s="23">
        <v>1E-3</v>
      </c>
      <c r="J777" s="206" t="s">
        <v>219</v>
      </c>
      <c r="K777" s="23">
        <v>1E-3</v>
      </c>
      <c r="L777" s="23">
        <v>1E-3</v>
      </c>
      <c r="M777" s="23">
        <v>1E-3</v>
      </c>
      <c r="N777" s="23">
        <v>1E-3</v>
      </c>
      <c r="O777" s="23">
        <v>1E-3</v>
      </c>
      <c r="P777" s="206" t="s">
        <v>219</v>
      </c>
      <c r="Q777" s="23" t="s">
        <v>299</v>
      </c>
      <c r="R777" s="23" t="s">
        <v>218</v>
      </c>
      <c r="S777" s="206" t="s">
        <v>219</v>
      </c>
      <c r="T777" s="207">
        <v>8.0000000000000002E-3</v>
      </c>
      <c r="U777" s="202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29"/>
      <c r="B778" s="20" t="s">
        <v>273</v>
      </c>
      <c r="C778" s="12"/>
      <c r="D778" s="208">
        <v>3.3666666666666671E-2</v>
      </c>
      <c r="E778" s="208">
        <v>1.5000000000000002E-3</v>
      </c>
      <c r="F778" s="208">
        <v>1.5E-3</v>
      </c>
      <c r="G778" s="208" t="s">
        <v>725</v>
      </c>
      <c r="H778" s="208">
        <v>2E-3</v>
      </c>
      <c r="I778" s="208">
        <v>1.2000000000000001E-3</v>
      </c>
      <c r="J778" s="208" t="s">
        <v>725</v>
      </c>
      <c r="K778" s="208">
        <v>1.1666666666666668E-3</v>
      </c>
      <c r="L778" s="208">
        <v>1.1666666666666668E-3</v>
      </c>
      <c r="M778" s="208">
        <v>1E-3</v>
      </c>
      <c r="N778" s="208">
        <v>1E-3</v>
      </c>
      <c r="O778" s="208">
        <v>1E-3</v>
      </c>
      <c r="P778" s="208" t="s">
        <v>725</v>
      </c>
      <c r="Q778" s="208">
        <v>1E-3</v>
      </c>
      <c r="R778" s="208" t="s">
        <v>725</v>
      </c>
      <c r="S778" s="208" t="s">
        <v>725</v>
      </c>
      <c r="T778" s="208">
        <v>1.0750000000000001E-2</v>
      </c>
      <c r="U778" s="202"/>
      <c r="V778" s="203"/>
      <c r="W778" s="203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3"/>
      <c r="AT778" s="203"/>
      <c r="AU778" s="203"/>
      <c r="AV778" s="203"/>
      <c r="AW778" s="203"/>
      <c r="AX778" s="203"/>
      <c r="AY778" s="203"/>
      <c r="AZ778" s="203"/>
      <c r="BA778" s="203"/>
      <c r="BB778" s="203"/>
      <c r="BC778" s="203"/>
      <c r="BD778" s="203"/>
      <c r="BE778" s="203"/>
      <c r="BF778" s="203"/>
      <c r="BG778" s="203"/>
      <c r="BH778" s="203"/>
      <c r="BI778" s="203"/>
      <c r="BJ778" s="203"/>
      <c r="BK778" s="203"/>
      <c r="BL778" s="203"/>
      <c r="BM778" s="56"/>
    </row>
    <row r="779" spans="1:65">
      <c r="A779" s="29"/>
      <c r="B779" s="3" t="s">
        <v>274</v>
      </c>
      <c r="C779" s="28"/>
      <c r="D779" s="23">
        <v>3.5500000000000004E-2</v>
      </c>
      <c r="E779" s="23">
        <v>1.5E-3</v>
      </c>
      <c r="F779" s="23">
        <v>1.5E-3</v>
      </c>
      <c r="G779" s="23" t="s">
        <v>725</v>
      </c>
      <c r="H779" s="23">
        <v>2E-3</v>
      </c>
      <c r="I779" s="23">
        <v>1E-3</v>
      </c>
      <c r="J779" s="23" t="s">
        <v>725</v>
      </c>
      <c r="K779" s="23">
        <v>1E-3</v>
      </c>
      <c r="L779" s="23">
        <v>1E-3</v>
      </c>
      <c r="M779" s="23">
        <v>1E-3</v>
      </c>
      <c r="N779" s="23">
        <v>1E-3</v>
      </c>
      <c r="O779" s="23">
        <v>1E-3</v>
      </c>
      <c r="P779" s="23" t="s">
        <v>725</v>
      </c>
      <c r="Q779" s="23">
        <v>1E-3</v>
      </c>
      <c r="R779" s="23" t="s">
        <v>725</v>
      </c>
      <c r="S779" s="23" t="s">
        <v>725</v>
      </c>
      <c r="T779" s="23">
        <v>5.0000000000000001E-3</v>
      </c>
      <c r="U779" s="202"/>
      <c r="V779" s="203"/>
      <c r="W779" s="203"/>
      <c r="X779" s="203"/>
      <c r="Y779" s="203"/>
      <c r="Z779" s="203"/>
      <c r="AA779" s="203"/>
      <c r="AB779" s="203"/>
      <c r="AC779" s="203"/>
      <c r="AD779" s="203"/>
      <c r="AE779" s="203"/>
      <c r="AF779" s="203"/>
      <c r="AG779" s="203"/>
      <c r="AH779" s="203"/>
      <c r="AI779" s="203"/>
      <c r="AJ779" s="203"/>
      <c r="AK779" s="203"/>
      <c r="AL779" s="203"/>
      <c r="AM779" s="203"/>
      <c r="AN779" s="203"/>
      <c r="AO779" s="203"/>
      <c r="AP779" s="203"/>
      <c r="AQ779" s="203"/>
      <c r="AR779" s="203"/>
      <c r="AS779" s="203"/>
      <c r="AT779" s="203"/>
      <c r="AU779" s="203"/>
      <c r="AV779" s="203"/>
      <c r="AW779" s="203"/>
      <c r="AX779" s="203"/>
      <c r="AY779" s="203"/>
      <c r="AZ779" s="203"/>
      <c r="BA779" s="203"/>
      <c r="BB779" s="203"/>
      <c r="BC779" s="203"/>
      <c r="BD779" s="203"/>
      <c r="BE779" s="203"/>
      <c r="BF779" s="203"/>
      <c r="BG779" s="203"/>
      <c r="BH779" s="203"/>
      <c r="BI779" s="203"/>
      <c r="BJ779" s="203"/>
      <c r="BK779" s="203"/>
      <c r="BL779" s="203"/>
      <c r="BM779" s="56"/>
    </row>
    <row r="780" spans="1:65">
      <c r="A780" s="29"/>
      <c r="B780" s="3" t="s">
        <v>275</v>
      </c>
      <c r="C780" s="28"/>
      <c r="D780" s="23">
        <v>9.8522417076859457E-3</v>
      </c>
      <c r="E780" s="23">
        <v>5.4772255750516611E-4</v>
      </c>
      <c r="F780" s="23">
        <v>5.7735026918962569E-4</v>
      </c>
      <c r="G780" s="23" t="s">
        <v>725</v>
      </c>
      <c r="H780" s="23">
        <v>0</v>
      </c>
      <c r="I780" s="23">
        <v>4.4721359549995795E-4</v>
      </c>
      <c r="J780" s="23" t="s">
        <v>725</v>
      </c>
      <c r="K780" s="23">
        <v>4.0824829046386298E-4</v>
      </c>
      <c r="L780" s="23">
        <v>4.0824829046386303E-4</v>
      </c>
      <c r="M780" s="23">
        <v>0</v>
      </c>
      <c r="N780" s="23">
        <v>0</v>
      </c>
      <c r="O780" s="23">
        <v>0</v>
      </c>
      <c r="P780" s="23" t="s">
        <v>725</v>
      </c>
      <c r="Q780" s="23">
        <v>0</v>
      </c>
      <c r="R780" s="23" t="s">
        <v>725</v>
      </c>
      <c r="S780" s="23" t="s">
        <v>725</v>
      </c>
      <c r="T780" s="23">
        <v>1.3793114224133719E-2</v>
      </c>
      <c r="U780" s="202"/>
      <c r="V780" s="203"/>
      <c r="W780" s="203"/>
      <c r="X780" s="203"/>
      <c r="Y780" s="203"/>
      <c r="Z780" s="203"/>
      <c r="AA780" s="203"/>
      <c r="AB780" s="203"/>
      <c r="AC780" s="203"/>
      <c r="AD780" s="203"/>
      <c r="AE780" s="203"/>
      <c r="AF780" s="203"/>
      <c r="AG780" s="203"/>
      <c r="AH780" s="203"/>
      <c r="AI780" s="203"/>
      <c r="AJ780" s="203"/>
      <c r="AK780" s="203"/>
      <c r="AL780" s="203"/>
      <c r="AM780" s="203"/>
      <c r="AN780" s="203"/>
      <c r="AO780" s="203"/>
      <c r="AP780" s="203"/>
      <c r="AQ780" s="203"/>
      <c r="AR780" s="203"/>
      <c r="AS780" s="203"/>
      <c r="AT780" s="203"/>
      <c r="AU780" s="203"/>
      <c r="AV780" s="203"/>
      <c r="AW780" s="203"/>
      <c r="AX780" s="203"/>
      <c r="AY780" s="203"/>
      <c r="AZ780" s="203"/>
      <c r="BA780" s="203"/>
      <c r="BB780" s="203"/>
      <c r="BC780" s="203"/>
      <c r="BD780" s="203"/>
      <c r="BE780" s="203"/>
      <c r="BF780" s="203"/>
      <c r="BG780" s="203"/>
      <c r="BH780" s="203"/>
      <c r="BI780" s="203"/>
      <c r="BJ780" s="203"/>
      <c r="BK780" s="203"/>
      <c r="BL780" s="203"/>
      <c r="BM780" s="56"/>
    </row>
    <row r="781" spans="1:65">
      <c r="A781" s="29"/>
      <c r="B781" s="3" t="s">
        <v>86</v>
      </c>
      <c r="C781" s="28"/>
      <c r="D781" s="13">
        <v>0.29264084280255281</v>
      </c>
      <c r="E781" s="13">
        <v>0.36514837167011066</v>
      </c>
      <c r="F781" s="13">
        <v>0.38490017945975047</v>
      </c>
      <c r="G781" s="13" t="s">
        <v>725</v>
      </c>
      <c r="H781" s="13">
        <v>0</v>
      </c>
      <c r="I781" s="13">
        <v>0.37267799624996495</v>
      </c>
      <c r="J781" s="13" t="s">
        <v>725</v>
      </c>
      <c r="K781" s="13">
        <v>0.34992710611188255</v>
      </c>
      <c r="L781" s="13">
        <v>0.34992710611188255</v>
      </c>
      <c r="M781" s="13">
        <v>0</v>
      </c>
      <c r="N781" s="13">
        <v>0</v>
      </c>
      <c r="O781" s="13">
        <v>0</v>
      </c>
      <c r="P781" s="13" t="s">
        <v>725</v>
      </c>
      <c r="Q781" s="13">
        <v>0</v>
      </c>
      <c r="R781" s="13" t="s">
        <v>725</v>
      </c>
      <c r="S781" s="13" t="s">
        <v>725</v>
      </c>
      <c r="T781" s="13">
        <v>1.2830803929426715</v>
      </c>
      <c r="U781" s="151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276</v>
      </c>
      <c r="C782" s="28"/>
      <c r="D782" s="13" t="s">
        <v>725</v>
      </c>
      <c r="E782" s="13" t="s">
        <v>725</v>
      </c>
      <c r="F782" s="13" t="s">
        <v>725</v>
      </c>
      <c r="G782" s="13" t="s">
        <v>725</v>
      </c>
      <c r="H782" s="13" t="s">
        <v>725</v>
      </c>
      <c r="I782" s="13" t="s">
        <v>725</v>
      </c>
      <c r="J782" s="13" t="s">
        <v>725</v>
      </c>
      <c r="K782" s="13" t="s">
        <v>725</v>
      </c>
      <c r="L782" s="13" t="s">
        <v>725</v>
      </c>
      <c r="M782" s="13" t="s">
        <v>725</v>
      </c>
      <c r="N782" s="13" t="s">
        <v>725</v>
      </c>
      <c r="O782" s="13" t="s">
        <v>725</v>
      </c>
      <c r="P782" s="13" t="s">
        <v>725</v>
      </c>
      <c r="Q782" s="13" t="s">
        <v>725</v>
      </c>
      <c r="R782" s="13" t="s">
        <v>725</v>
      </c>
      <c r="S782" s="13" t="s">
        <v>725</v>
      </c>
      <c r="T782" s="13" t="s">
        <v>725</v>
      </c>
      <c r="U782" s="151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277</v>
      </c>
      <c r="C783" s="46"/>
      <c r="D783" s="44">
        <v>43.38</v>
      </c>
      <c r="E783" s="44">
        <v>0</v>
      </c>
      <c r="F783" s="44">
        <v>0</v>
      </c>
      <c r="G783" s="44">
        <v>4.72</v>
      </c>
      <c r="H783" s="44">
        <v>0.67</v>
      </c>
      <c r="I783" s="44">
        <v>0.56000000000000005</v>
      </c>
      <c r="J783" s="44">
        <v>31.69</v>
      </c>
      <c r="K783" s="44">
        <v>0.45</v>
      </c>
      <c r="L783" s="44">
        <v>0.45</v>
      </c>
      <c r="M783" s="44">
        <v>0.67</v>
      </c>
      <c r="N783" s="44">
        <v>0.67</v>
      </c>
      <c r="O783" s="44">
        <v>0.67</v>
      </c>
      <c r="P783" s="44">
        <v>31.69</v>
      </c>
      <c r="Q783" s="44">
        <v>1.01</v>
      </c>
      <c r="R783" s="44">
        <v>0.67</v>
      </c>
      <c r="S783" s="44">
        <v>31.69</v>
      </c>
      <c r="T783" s="44">
        <v>7.87</v>
      </c>
      <c r="U783" s="151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BM784" s="55"/>
    </row>
    <row r="785" spans="1:65" ht="15">
      <c r="B785" s="8" t="s">
        <v>575</v>
      </c>
      <c r="BM785" s="27" t="s">
        <v>66</v>
      </c>
    </row>
    <row r="786" spans="1:65" ht="15">
      <c r="A786" s="24" t="s">
        <v>60</v>
      </c>
      <c r="B786" s="18" t="s">
        <v>110</v>
      </c>
      <c r="C786" s="15" t="s">
        <v>111</v>
      </c>
      <c r="D786" s="16" t="s">
        <v>236</v>
      </c>
      <c r="E786" s="17" t="s">
        <v>236</v>
      </c>
      <c r="F786" s="17" t="s">
        <v>236</v>
      </c>
      <c r="G786" s="17" t="s">
        <v>236</v>
      </c>
      <c r="H786" s="17" t="s">
        <v>236</v>
      </c>
      <c r="I786" s="17" t="s">
        <v>236</v>
      </c>
      <c r="J786" s="17" t="s">
        <v>236</v>
      </c>
      <c r="K786" s="17" t="s">
        <v>236</v>
      </c>
      <c r="L786" s="17" t="s">
        <v>236</v>
      </c>
      <c r="M786" s="17" t="s">
        <v>236</v>
      </c>
      <c r="N786" s="17" t="s">
        <v>236</v>
      </c>
      <c r="O786" s="17" t="s">
        <v>236</v>
      </c>
      <c r="P786" s="17" t="s">
        <v>236</v>
      </c>
      <c r="Q786" s="17" t="s">
        <v>236</v>
      </c>
      <c r="R786" s="17" t="s">
        <v>236</v>
      </c>
      <c r="S786" s="17" t="s">
        <v>236</v>
      </c>
      <c r="T786" s="17" t="s">
        <v>236</v>
      </c>
      <c r="U786" s="17" t="s">
        <v>236</v>
      </c>
      <c r="V786" s="17" t="s">
        <v>236</v>
      </c>
      <c r="W786" s="17" t="s">
        <v>236</v>
      </c>
      <c r="X786" s="17" t="s">
        <v>236</v>
      </c>
      <c r="Y786" s="17" t="s">
        <v>236</v>
      </c>
      <c r="Z786" s="17" t="s">
        <v>236</v>
      </c>
      <c r="AA786" s="17" t="s">
        <v>236</v>
      </c>
      <c r="AB786" s="17" t="s">
        <v>236</v>
      </c>
      <c r="AC786" s="17" t="s">
        <v>236</v>
      </c>
      <c r="AD786" s="151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237</v>
      </c>
      <c r="C787" s="9" t="s">
        <v>237</v>
      </c>
      <c r="D787" s="149" t="s">
        <v>239</v>
      </c>
      <c r="E787" s="150" t="s">
        <v>241</v>
      </c>
      <c r="F787" s="150" t="s">
        <v>242</v>
      </c>
      <c r="G787" s="150" t="s">
        <v>243</v>
      </c>
      <c r="H787" s="150" t="s">
        <v>244</v>
      </c>
      <c r="I787" s="150" t="s">
        <v>245</v>
      </c>
      <c r="J787" s="150" t="s">
        <v>246</v>
      </c>
      <c r="K787" s="150" t="s">
        <v>247</v>
      </c>
      <c r="L787" s="150" t="s">
        <v>248</v>
      </c>
      <c r="M787" s="150" t="s">
        <v>249</v>
      </c>
      <c r="N787" s="150" t="s">
        <v>250</v>
      </c>
      <c r="O787" s="150" t="s">
        <v>251</v>
      </c>
      <c r="P787" s="150" t="s">
        <v>252</v>
      </c>
      <c r="Q787" s="150" t="s">
        <v>253</v>
      </c>
      <c r="R787" s="150" t="s">
        <v>254</v>
      </c>
      <c r="S787" s="150" t="s">
        <v>255</v>
      </c>
      <c r="T787" s="150" t="s">
        <v>256</v>
      </c>
      <c r="U787" s="150" t="s">
        <v>257</v>
      </c>
      <c r="V787" s="150" t="s">
        <v>258</v>
      </c>
      <c r="W787" s="150" t="s">
        <v>259</v>
      </c>
      <c r="X787" s="150" t="s">
        <v>260</v>
      </c>
      <c r="Y787" s="150" t="s">
        <v>261</v>
      </c>
      <c r="Z787" s="150" t="s">
        <v>263</v>
      </c>
      <c r="AA787" s="150" t="s">
        <v>264</v>
      </c>
      <c r="AB787" s="150" t="s">
        <v>265</v>
      </c>
      <c r="AC787" s="150" t="s">
        <v>266</v>
      </c>
      <c r="AD787" s="151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281</v>
      </c>
      <c r="E788" s="11" t="s">
        <v>280</v>
      </c>
      <c r="F788" s="11" t="s">
        <v>280</v>
      </c>
      <c r="G788" s="11" t="s">
        <v>281</v>
      </c>
      <c r="H788" s="11" t="s">
        <v>280</v>
      </c>
      <c r="I788" s="11" t="s">
        <v>305</v>
      </c>
      <c r="J788" s="11" t="s">
        <v>280</v>
      </c>
      <c r="K788" s="11" t="s">
        <v>281</v>
      </c>
      <c r="L788" s="11" t="s">
        <v>305</v>
      </c>
      <c r="M788" s="11" t="s">
        <v>305</v>
      </c>
      <c r="N788" s="11" t="s">
        <v>281</v>
      </c>
      <c r="O788" s="11" t="s">
        <v>280</v>
      </c>
      <c r="P788" s="11" t="s">
        <v>280</v>
      </c>
      <c r="Q788" s="11" t="s">
        <v>280</v>
      </c>
      <c r="R788" s="11" t="s">
        <v>280</v>
      </c>
      <c r="S788" s="11" t="s">
        <v>280</v>
      </c>
      <c r="T788" s="11" t="s">
        <v>305</v>
      </c>
      <c r="U788" s="11" t="s">
        <v>281</v>
      </c>
      <c r="V788" s="11" t="s">
        <v>280</v>
      </c>
      <c r="W788" s="11" t="s">
        <v>281</v>
      </c>
      <c r="X788" s="11" t="s">
        <v>305</v>
      </c>
      <c r="Y788" s="11" t="s">
        <v>281</v>
      </c>
      <c r="Z788" s="11" t="s">
        <v>281</v>
      </c>
      <c r="AA788" s="11" t="s">
        <v>305</v>
      </c>
      <c r="AB788" s="11" t="s">
        <v>281</v>
      </c>
      <c r="AC788" s="11" t="s">
        <v>281</v>
      </c>
      <c r="AD788" s="151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9"/>
      <c r="C789" s="9"/>
      <c r="D789" s="25" t="s">
        <v>306</v>
      </c>
      <c r="E789" s="25" t="s">
        <v>306</v>
      </c>
      <c r="F789" s="25" t="s">
        <v>272</v>
      </c>
      <c r="G789" s="25" t="s">
        <v>307</v>
      </c>
      <c r="H789" s="25" t="s">
        <v>308</v>
      </c>
      <c r="I789" s="25" t="s">
        <v>306</v>
      </c>
      <c r="J789" s="25" t="s">
        <v>306</v>
      </c>
      <c r="K789" s="25" t="s">
        <v>309</v>
      </c>
      <c r="L789" s="25" t="s">
        <v>308</v>
      </c>
      <c r="M789" s="25" t="s">
        <v>307</v>
      </c>
      <c r="N789" s="25" t="s">
        <v>307</v>
      </c>
      <c r="O789" s="25" t="s">
        <v>306</v>
      </c>
      <c r="P789" s="25" t="s">
        <v>306</v>
      </c>
      <c r="Q789" s="25" t="s">
        <v>306</v>
      </c>
      <c r="R789" s="25" t="s">
        <v>306</v>
      </c>
      <c r="S789" s="25" t="s">
        <v>306</v>
      </c>
      <c r="T789" s="25" t="s">
        <v>306</v>
      </c>
      <c r="U789" s="25" t="s">
        <v>310</v>
      </c>
      <c r="V789" s="25" t="s">
        <v>306</v>
      </c>
      <c r="W789" s="25" t="s">
        <v>307</v>
      </c>
      <c r="X789" s="25" t="s">
        <v>308</v>
      </c>
      <c r="Y789" s="25" t="s">
        <v>306</v>
      </c>
      <c r="Z789" s="25" t="s">
        <v>306</v>
      </c>
      <c r="AA789" s="25" t="s">
        <v>307</v>
      </c>
      <c r="AB789" s="25" t="s">
        <v>309</v>
      </c>
      <c r="AC789" s="25" t="s">
        <v>116</v>
      </c>
      <c r="AD789" s="151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00">
        <v>0.26</v>
      </c>
      <c r="E790" s="200">
        <v>0.25</v>
      </c>
      <c r="F790" s="200">
        <v>0.25</v>
      </c>
      <c r="G790" s="200">
        <v>0.2407</v>
      </c>
      <c r="H790" s="200">
        <v>0.26038204939914289</v>
      </c>
      <c r="I790" s="201">
        <v>0.28899999999999998</v>
      </c>
      <c r="J790" s="200">
        <v>0.24</v>
      </c>
      <c r="K790" s="200">
        <v>0.253139</v>
      </c>
      <c r="L790" s="200">
        <v>0.24</v>
      </c>
      <c r="M790" s="200">
        <v>0.27</v>
      </c>
      <c r="N790" s="200">
        <v>0.27659999999999996</v>
      </c>
      <c r="O790" s="200">
        <v>0.24</v>
      </c>
      <c r="P790" s="200">
        <v>0.26</v>
      </c>
      <c r="Q790" s="200">
        <v>0.25</v>
      </c>
      <c r="R790" s="200">
        <v>0.28999999999999998</v>
      </c>
      <c r="S790" s="200">
        <v>0.27</v>
      </c>
      <c r="T790" s="200">
        <v>0.25800000000000001</v>
      </c>
      <c r="U790" s="200">
        <v>0.23200000000000001</v>
      </c>
      <c r="V790" s="200">
        <v>0.22500000000000003</v>
      </c>
      <c r="W790" s="201">
        <v>0.44</v>
      </c>
      <c r="X790" s="200">
        <v>0.27</v>
      </c>
      <c r="Y790" s="200">
        <v>0.25480000000000003</v>
      </c>
      <c r="Z790" s="200">
        <v>0.253</v>
      </c>
      <c r="AA790" s="200">
        <v>0.24139267509203977</v>
      </c>
      <c r="AB790" s="200">
        <v>0.247</v>
      </c>
      <c r="AC790" s="200">
        <v>0.22999999999999998</v>
      </c>
      <c r="AD790" s="202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4">
        <v>1</v>
      </c>
    </row>
    <row r="791" spans="1:65">
      <c r="A791" s="29"/>
      <c r="B791" s="19">
        <v>1</v>
      </c>
      <c r="C791" s="9">
        <v>2</v>
      </c>
      <c r="D791" s="23">
        <v>0.25</v>
      </c>
      <c r="E791" s="23">
        <v>0.22999999999999998</v>
      </c>
      <c r="F791" s="23">
        <v>0.25</v>
      </c>
      <c r="G791" s="23">
        <v>0.23849999999999999</v>
      </c>
      <c r="H791" s="23">
        <v>0.25970524810504764</v>
      </c>
      <c r="I791" s="206">
        <v>0.28999999999999998</v>
      </c>
      <c r="J791" s="23">
        <v>0.24</v>
      </c>
      <c r="K791" s="23">
        <v>0.2506505</v>
      </c>
      <c r="L791" s="23">
        <v>0.24</v>
      </c>
      <c r="M791" s="23">
        <v>0.27</v>
      </c>
      <c r="N791" s="23">
        <v>0.27859999999999996</v>
      </c>
      <c r="O791" s="23">
        <v>0.24</v>
      </c>
      <c r="P791" s="23">
        <v>0.26</v>
      </c>
      <c r="Q791" s="23">
        <v>0.25</v>
      </c>
      <c r="R791" s="23">
        <v>0.28000000000000003</v>
      </c>
      <c r="S791" s="23">
        <v>0.27</v>
      </c>
      <c r="T791" s="23">
        <v>0.25490000000000002</v>
      </c>
      <c r="U791" s="23">
        <v>0.23499999999999996</v>
      </c>
      <c r="V791" s="23">
        <v>0.22999999999999998</v>
      </c>
      <c r="W791" s="206">
        <v>0.43</v>
      </c>
      <c r="X791" s="23">
        <v>0.27</v>
      </c>
      <c r="Y791" s="23">
        <v>0.23779999999999998</v>
      </c>
      <c r="Z791" s="23">
        <v>0.248</v>
      </c>
      <c r="AA791" s="23">
        <v>0.22444693968516416</v>
      </c>
      <c r="AB791" s="23">
        <v>0.248</v>
      </c>
      <c r="AC791" s="23">
        <v>0.24</v>
      </c>
      <c r="AD791" s="202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4">
        <v>11</v>
      </c>
    </row>
    <row r="792" spans="1:65">
      <c r="A792" s="29"/>
      <c r="B792" s="19">
        <v>1</v>
      </c>
      <c r="C792" s="9">
        <v>3</v>
      </c>
      <c r="D792" s="23">
        <v>0.26</v>
      </c>
      <c r="E792" s="23">
        <v>0.25</v>
      </c>
      <c r="F792" s="23">
        <v>0.25</v>
      </c>
      <c r="G792" s="23">
        <v>0.24030000000000001</v>
      </c>
      <c r="H792" s="23">
        <v>0.26564771339895232</v>
      </c>
      <c r="I792" s="206">
        <v>0.28499999999999998</v>
      </c>
      <c r="J792" s="23">
        <v>0.24</v>
      </c>
      <c r="K792" s="23">
        <v>0.25784950000000001</v>
      </c>
      <c r="L792" s="23">
        <v>0.24</v>
      </c>
      <c r="M792" s="23">
        <v>0.27</v>
      </c>
      <c r="N792" s="23">
        <v>0.27859999999999996</v>
      </c>
      <c r="O792" s="23">
        <v>0.24</v>
      </c>
      <c r="P792" s="23">
        <v>0.26</v>
      </c>
      <c r="Q792" s="23">
        <v>0.25</v>
      </c>
      <c r="R792" s="23">
        <v>0.27</v>
      </c>
      <c r="S792" s="23">
        <v>0.27</v>
      </c>
      <c r="T792" s="23">
        <v>0.25240000000000001</v>
      </c>
      <c r="U792" s="23">
        <v>0.22200000000000003</v>
      </c>
      <c r="V792" s="23">
        <v>0.22500000000000003</v>
      </c>
      <c r="W792" s="206">
        <v>0.4</v>
      </c>
      <c r="X792" s="23">
        <v>0.27</v>
      </c>
      <c r="Y792" s="23">
        <v>0.24229999999999999</v>
      </c>
      <c r="Z792" s="23">
        <v>0.251</v>
      </c>
      <c r="AA792" s="23">
        <v>0.24112000234161801</v>
      </c>
      <c r="AB792" s="23">
        <v>0.246</v>
      </c>
      <c r="AC792" s="23">
        <v>0.24</v>
      </c>
      <c r="AD792" s="202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204">
        <v>16</v>
      </c>
    </row>
    <row r="793" spans="1:65">
      <c r="A793" s="29"/>
      <c r="B793" s="19">
        <v>1</v>
      </c>
      <c r="C793" s="9">
        <v>4</v>
      </c>
      <c r="D793" s="23">
        <v>0.26</v>
      </c>
      <c r="E793" s="23">
        <v>0.25</v>
      </c>
      <c r="F793" s="23">
        <v>0.25</v>
      </c>
      <c r="G793" s="23">
        <v>0.23809999999999998</v>
      </c>
      <c r="H793" s="23">
        <v>0.25920420036204761</v>
      </c>
      <c r="I793" s="206">
        <v>0.29799999999999999</v>
      </c>
      <c r="J793" s="23">
        <v>0.24</v>
      </c>
      <c r="K793" s="23">
        <v>0.25484000000000001</v>
      </c>
      <c r="L793" s="23">
        <v>0.24</v>
      </c>
      <c r="M793" s="23">
        <v>0.27999999999999997</v>
      </c>
      <c r="N793" s="23">
        <v>0.2707</v>
      </c>
      <c r="O793" s="23">
        <v>0.24</v>
      </c>
      <c r="P793" s="23">
        <v>0.27</v>
      </c>
      <c r="Q793" s="23">
        <v>0.25</v>
      </c>
      <c r="R793" s="23">
        <v>0.27</v>
      </c>
      <c r="S793" s="23">
        <v>0.26</v>
      </c>
      <c r="T793" s="23">
        <v>0.25639999999999996</v>
      </c>
      <c r="U793" s="23">
        <v>0.22300000000000003</v>
      </c>
      <c r="V793" s="23">
        <v>0.22500000000000003</v>
      </c>
      <c r="W793" s="206">
        <v>0.43</v>
      </c>
      <c r="X793" s="23">
        <v>0.27</v>
      </c>
      <c r="Y793" s="23">
        <v>0.2412</v>
      </c>
      <c r="Z793" s="23">
        <v>0.255</v>
      </c>
      <c r="AA793" s="23">
        <v>0.24725116699413127</v>
      </c>
      <c r="AB793" s="23">
        <v>0.246</v>
      </c>
      <c r="AC793" s="23">
        <v>0.22999999999999998</v>
      </c>
      <c r="AD793" s="202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204">
        <v>0.25123142221686706</v>
      </c>
    </row>
    <row r="794" spans="1:65">
      <c r="A794" s="29"/>
      <c r="B794" s="19">
        <v>1</v>
      </c>
      <c r="C794" s="9">
        <v>5</v>
      </c>
      <c r="D794" s="23">
        <v>0.26</v>
      </c>
      <c r="E794" s="23">
        <v>0.24</v>
      </c>
      <c r="F794" s="23">
        <v>0.25</v>
      </c>
      <c r="G794" s="23">
        <v>0.24009999999999998</v>
      </c>
      <c r="H794" s="23">
        <v>0.25816239647785716</v>
      </c>
      <c r="I794" s="206">
        <v>0.29499999999999998</v>
      </c>
      <c r="J794" s="207">
        <v>0.27</v>
      </c>
      <c r="K794" s="23">
        <v>0.25101000000000001</v>
      </c>
      <c r="L794" s="23">
        <v>0.24</v>
      </c>
      <c r="M794" s="23">
        <v>0.27</v>
      </c>
      <c r="N794" s="23">
        <v>0.28029999999999999</v>
      </c>
      <c r="O794" s="23">
        <v>0.25</v>
      </c>
      <c r="P794" s="23">
        <v>0.26</v>
      </c>
      <c r="Q794" s="23">
        <v>0.25</v>
      </c>
      <c r="R794" s="23">
        <v>0.27</v>
      </c>
      <c r="S794" s="23">
        <v>0.27</v>
      </c>
      <c r="T794" s="23">
        <v>0.2586</v>
      </c>
      <c r="U794" s="23">
        <v>0.22400000000000003</v>
      </c>
      <c r="V794" s="23">
        <v>0.22999999999999998</v>
      </c>
      <c r="W794" s="206">
        <v>0.40999999999999992</v>
      </c>
      <c r="X794" s="23">
        <v>0.27</v>
      </c>
      <c r="Y794" s="23">
        <v>0.25209999999999999</v>
      </c>
      <c r="Z794" s="23">
        <v>0.253</v>
      </c>
      <c r="AA794" s="23">
        <v>0.23862610869323891</v>
      </c>
      <c r="AB794" s="23">
        <v>0.24299999999999999</v>
      </c>
      <c r="AC794" s="23">
        <v>0.25</v>
      </c>
      <c r="AD794" s="202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204">
        <v>115</v>
      </c>
    </row>
    <row r="795" spans="1:65">
      <c r="A795" s="29"/>
      <c r="B795" s="19">
        <v>1</v>
      </c>
      <c r="C795" s="9">
        <v>6</v>
      </c>
      <c r="D795" s="23">
        <v>0.25</v>
      </c>
      <c r="E795" s="23">
        <v>0.25</v>
      </c>
      <c r="F795" s="23">
        <v>0.25</v>
      </c>
      <c r="G795" s="23">
        <v>0.23979999999999999</v>
      </c>
      <c r="H795" s="23">
        <v>0.26388307260233329</v>
      </c>
      <c r="I795" s="206">
        <v>0.30199999999999999</v>
      </c>
      <c r="J795" s="23">
        <v>0.25</v>
      </c>
      <c r="K795" s="23">
        <v>0.25143400000000005</v>
      </c>
      <c r="L795" s="23">
        <v>0.24</v>
      </c>
      <c r="M795" s="23">
        <v>0.27</v>
      </c>
      <c r="N795" s="23">
        <v>0.27650000000000002</v>
      </c>
      <c r="O795" s="23">
        <v>0.24</v>
      </c>
      <c r="P795" s="23">
        <v>0.27</v>
      </c>
      <c r="Q795" s="23">
        <v>0.25</v>
      </c>
      <c r="R795" s="23">
        <v>0.28000000000000003</v>
      </c>
      <c r="S795" s="23">
        <v>0.26</v>
      </c>
      <c r="T795" s="23">
        <v>0.25279999999999997</v>
      </c>
      <c r="U795" s="207">
        <v>6.4000000000000001E-2</v>
      </c>
      <c r="V795" s="23">
        <v>0.22999999999999998</v>
      </c>
      <c r="W795" s="206">
        <v>0.43</v>
      </c>
      <c r="X795" s="23">
        <v>0.27</v>
      </c>
      <c r="Y795" s="23">
        <v>0.25419999999999998</v>
      </c>
      <c r="Z795" s="23">
        <v>0.24399999999999999</v>
      </c>
      <c r="AA795" s="23">
        <v>0.22208022607728117</v>
      </c>
      <c r="AB795" s="23">
        <v>0.248</v>
      </c>
      <c r="AC795" s="23">
        <v>0.22</v>
      </c>
      <c r="AD795" s="202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29"/>
      <c r="B796" s="20" t="s">
        <v>273</v>
      </c>
      <c r="C796" s="12"/>
      <c r="D796" s="208">
        <v>0.25666666666666665</v>
      </c>
      <c r="E796" s="208">
        <v>0.245</v>
      </c>
      <c r="F796" s="208">
        <v>0.25</v>
      </c>
      <c r="G796" s="208">
        <v>0.23958333333333334</v>
      </c>
      <c r="H796" s="208">
        <v>0.26116411339089685</v>
      </c>
      <c r="I796" s="208">
        <v>0.29316666666666663</v>
      </c>
      <c r="J796" s="208">
        <v>0.24666666666666667</v>
      </c>
      <c r="K796" s="208">
        <v>0.25315383333333336</v>
      </c>
      <c r="L796" s="208">
        <v>0.24</v>
      </c>
      <c r="M796" s="208">
        <v>0.27166666666666667</v>
      </c>
      <c r="N796" s="208">
        <v>0.27688333333333331</v>
      </c>
      <c r="O796" s="208">
        <v>0.24166666666666667</v>
      </c>
      <c r="P796" s="208">
        <v>0.26333333333333336</v>
      </c>
      <c r="Q796" s="208">
        <v>0.25</v>
      </c>
      <c r="R796" s="208">
        <v>0.27666666666666667</v>
      </c>
      <c r="S796" s="208">
        <v>0.26666666666666666</v>
      </c>
      <c r="T796" s="208">
        <v>0.25551666666666667</v>
      </c>
      <c r="U796" s="208">
        <v>0.20000000000000004</v>
      </c>
      <c r="V796" s="208">
        <v>0.22750000000000001</v>
      </c>
      <c r="W796" s="208">
        <v>0.42333333333333334</v>
      </c>
      <c r="X796" s="208">
        <v>0.27</v>
      </c>
      <c r="Y796" s="208">
        <v>0.24706666666666666</v>
      </c>
      <c r="Z796" s="208">
        <v>0.2506666666666667</v>
      </c>
      <c r="AA796" s="208">
        <v>0.23581951981391222</v>
      </c>
      <c r="AB796" s="208">
        <v>0.24633333333333332</v>
      </c>
      <c r="AC796" s="208">
        <v>0.23499999999999999</v>
      </c>
      <c r="AD796" s="202"/>
      <c r="AE796" s="203"/>
      <c r="AF796" s="203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F796" s="203"/>
      <c r="BG796" s="203"/>
      <c r="BH796" s="203"/>
      <c r="BI796" s="203"/>
      <c r="BJ796" s="203"/>
      <c r="BK796" s="203"/>
      <c r="BL796" s="203"/>
      <c r="BM796" s="56"/>
    </row>
    <row r="797" spans="1:65">
      <c r="A797" s="29"/>
      <c r="B797" s="3" t="s">
        <v>274</v>
      </c>
      <c r="C797" s="28"/>
      <c r="D797" s="23">
        <v>0.26</v>
      </c>
      <c r="E797" s="23">
        <v>0.25</v>
      </c>
      <c r="F797" s="23">
        <v>0.25</v>
      </c>
      <c r="G797" s="23">
        <v>0.23995</v>
      </c>
      <c r="H797" s="23">
        <v>0.26004364875209529</v>
      </c>
      <c r="I797" s="23">
        <v>0.29249999999999998</v>
      </c>
      <c r="J797" s="23">
        <v>0.24</v>
      </c>
      <c r="K797" s="23">
        <v>0.25228650000000002</v>
      </c>
      <c r="L797" s="23">
        <v>0.24</v>
      </c>
      <c r="M797" s="23">
        <v>0.27</v>
      </c>
      <c r="N797" s="23">
        <v>0.27759999999999996</v>
      </c>
      <c r="O797" s="23">
        <v>0.24</v>
      </c>
      <c r="P797" s="23">
        <v>0.26</v>
      </c>
      <c r="Q797" s="23">
        <v>0.25</v>
      </c>
      <c r="R797" s="23">
        <v>0.27500000000000002</v>
      </c>
      <c r="S797" s="23">
        <v>0.27</v>
      </c>
      <c r="T797" s="23">
        <v>0.25564999999999999</v>
      </c>
      <c r="U797" s="23">
        <v>0.22350000000000003</v>
      </c>
      <c r="V797" s="23">
        <v>0.22750000000000001</v>
      </c>
      <c r="W797" s="23">
        <v>0.43</v>
      </c>
      <c r="X797" s="23">
        <v>0.27</v>
      </c>
      <c r="Y797" s="23">
        <v>0.24719999999999998</v>
      </c>
      <c r="Z797" s="23">
        <v>0.252</v>
      </c>
      <c r="AA797" s="23">
        <v>0.23987305551742846</v>
      </c>
      <c r="AB797" s="23">
        <v>0.2465</v>
      </c>
      <c r="AC797" s="23">
        <v>0.23499999999999999</v>
      </c>
      <c r="AD797" s="202"/>
      <c r="AE797" s="203"/>
      <c r="AF797" s="203"/>
      <c r="AG797" s="203"/>
      <c r="AH797" s="203"/>
      <c r="AI797" s="203"/>
      <c r="AJ797" s="203"/>
      <c r="AK797" s="203"/>
      <c r="AL797" s="203"/>
      <c r="AM797" s="203"/>
      <c r="AN797" s="203"/>
      <c r="AO797" s="203"/>
      <c r="AP797" s="203"/>
      <c r="AQ797" s="203"/>
      <c r="AR797" s="203"/>
      <c r="AS797" s="203"/>
      <c r="AT797" s="203"/>
      <c r="AU797" s="203"/>
      <c r="AV797" s="203"/>
      <c r="AW797" s="203"/>
      <c r="AX797" s="203"/>
      <c r="AY797" s="203"/>
      <c r="AZ797" s="203"/>
      <c r="BA797" s="203"/>
      <c r="BB797" s="203"/>
      <c r="BC797" s="203"/>
      <c r="BD797" s="203"/>
      <c r="BE797" s="203"/>
      <c r="BF797" s="203"/>
      <c r="BG797" s="203"/>
      <c r="BH797" s="203"/>
      <c r="BI797" s="203"/>
      <c r="BJ797" s="203"/>
      <c r="BK797" s="203"/>
      <c r="BL797" s="203"/>
      <c r="BM797" s="56"/>
    </row>
    <row r="798" spans="1:65">
      <c r="A798" s="29"/>
      <c r="B798" s="3" t="s">
        <v>275</v>
      </c>
      <c r="C798" s="28"/>
      <c r="D798" s="23">
        <v>5.1639777949432277E-3</v>
      </c>
      <c r="E798" s="23">
        <v>8.3666002653407633E-3</v>
      </c>
      <c r="F798" s="23">
        <v>0</v>
      </c>
      <c r="G798" s="23">
        <v>1.0438710009702738E-3</v>
      </c>
      <c r="H798" s="23">
        <v>2.9355368756609308E-3</v>
      </c>
      <c r="I798" s="23">
        <v>6.3060817205826576E-3</v>
      </c>
      <c r="J798" s="23">
        <v>1.2110601416389977E-2</v>
      </c>
      <c r="K798" s="23">
        <v>2.7825595890594423E-3</v>
      </c>
      <c r="L798" s="23">
        <v>0</v>
      </c>
      <c r="M798" s="23">
        <v>4.0824829046386115E-3</v>
      </c>
      <c r="N798" s="23">
        <v>3.3474866193409364E-3</v>
      </c>
      <c r="O798" s="23">
        <v>4.0824829046386332E-3</v>
      </c>
      <c r="P798" s="23">
        <v>5.1639777949432277E-3</v>
      </c>
      <c r="Q798" s="23">
        <v>0</v>
      </c>
      <c r="R798" s="23">
        <v>8.1649658092772491E-3</v>
      </c>
      <c r="S798" s="23">
        <v>5.1639777949432277E-3</v>
      </c>
      <c r="T798" s="23">
        <v>2.6049312211009852E-3</v>
      </c>
      <c r="U798" s="23">
        <v>6.6834123021103434E-2</v>
      </c>
      <c r="V798" s="23">
        <v>2.7386127875258029E-3</v>
      </c>
      <c r="W798" s="23">
        <v>1.5055453054181624E-2</v>
      </c>
      <c r="X798" s="23">
        <v>0</v>
      </c>
      <c r="Y798" s="23">
        <v>7.4703859784261998E-3</v>
      </c>
      <c r="Z798" s="23">
        <v>4.0331955899344501E-3</v>
      </c>
      <c r="AA798" s="23">
        <v>1.0156952735318111E-2</v>
      </c>
      <c r="AB798" s="23">
        <v>1.8618986725025273E-3</v>
      </c>
      <c r="AC798" s="23">
        <v>1.0488088481701517E-2</v>
      </c>
      <c r="AD798" s="202"/>
      <c r="AE798" s="203"/>
      <c r="AF798" s="203"/>
      <c r="AG798" s="203"/>
      <c r="AH798" s="203"/>
      <c r="AI798" s="203"/>
      <c r="AJ798" s="203"/>
      <c r="AK798" s="203"/>
      <c r="AL798" s="203"/>
      <c r="AM798" s="203"/>
      <c r="AN798" s="203"/>
      <c r="AO798" s="203"/>
      <c r="AP798" s="203"/>
      <c r="AQ798" s="203"/>
      <c r="AR798" s="203"/>
      <c r="AS798" s="203"/>
      <c r="AT798" s="203"/>
      <c r="AU798" s="203"/>
      <c r="AV798" s="203"/>
      <c r="AW798" s="203"/>
      <c r="AX798" s="203"/>
      <c r="AY798" s="203"/>
      <c r="AZ798" s="203"/>
      <c r="BA798" s="203"/>
      <c r="BB798" s="203"/>
      <c r="BC798" s="203"/>
      <c r="BD798" s="203"/>
      <c r="BE798" s="203"/>
      <c r="BF798" s="203"/>
      <c r="BG798" s="203"/>
      <c r="BH798" s="203"/>
      <c r="BI798" s="203"/>
      <c r="BJ798" s="203"/>
      <c r="BK798" s="203"/>
      <c r="BL798" s="203"/>
      <c r="BM798" s="56"/>
    </row>
    <row r="799" spans="1:65">
      <c r="A799" s="29"/>
      <c r="B799" s="3" t="s">
        <v>86</v>
      </c>
      <c r="C799" s="28"/>
      <c r="D799" s="13">
        <v>2.0119394006272318E-2</v>
      </c>
      <c r="E799" s="13">
        <v>3.4149388838125565E-2</v>
      </c>
      <c r="F799" s="13">
        <v>0</v>
      </c>
      <c r="G799" s="13">
        <v>4.3570267866585343E-3</v>
      </c>
      <c r="H799" s="13">
        <v>1.124020003187487E-2</v>
      </c>
      <c r="I799" s="13">
        <v>2.1510227585841927E-2</v>
      </c>
      <c r="J799" s="13">
        <v>4.9097032769148556E-2</v>
      </c>
      <c r="K799" s="13">
        <v>1.0991575961623238E-2</v>
      </c>
      <c r="L799" s="13">
        <v>0</v>
      </c>
      <c r="M799" s="13">
        <v>1.5027544434252558E-2</v>
      </c>
      <c r="N799" s="13">
        <v>1.2089881247243495E-2</v>
      </c>
      <c r="O799" s="13">
        <v>1.6893032708849516E-2</v>
      </c>
      <c r="P799" s="13">
        <v>1.9610042259278079E-2</v>
      </c>
      <c r="Q799" s="13">
        <v>0</v>
      </c>
      <c r="R799" s="13">
        <v>2.9511924611845479E-2</v>
      </c>
      <c r="S799" s="13">
        <v>1.9364916731037105E-2</v>
      </c>
      <c r="T799" s="13">
        <v>1.0194760502645561E-2</v>
      </c>
      <c r="U799" s="13">
        <v>0.3341706151055171</v>
      </c>
      <c r="V799" s="13">
        <v>1.2037858406706825E-2</v>
      </c>
      <c r="W799" s="13">
        <v>3.5564062332712497E-2</v>
      </c>
      <c r="X799" s="13">
        <v>0</v>
      </c>
      <c r="Y799" s="13">
        <v>3.0236316696274419E-2</v>
      </c>
      <c r="Z799" s="13">
        <v>1.6089876023674666E-2</v>
      </c>
      <c r="AA799" s="13">
        <v>4.3070873621204361E-2</v>
      </c>
      <c r="AB799" s="13">
        <v>7.5584519858018706E-3</v>
      </c>
      <c r="AC799" s="13">
        <v>4.4630163751921352E-2</v>
      </c>
      <c r="AD799" s="151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276</v>
      </c>
      <c r="C800" s="28"/>
      <c r="D800" s="13">
        <v>2.1634413409910902E-2</v>
      </c>
      <c r="E800" s="13">
        <v>-2.4803514472357735E-2</v>
      </c>
      <c r="F800" s="13">
        <v>-4.9015453799567954E-3</v>
      </c>
      <c r="G800" s="13">
        <v>-4.6363980989125197E-2</v>
      </c>
      <c r="H800" s="13">
        <v>3.9536022549980787E-2</v>
      </c>
      <c r="I800" s="13">
        <v>0.16691878778443714</v>
      </c>
      <c r="J800" s="13">
        <v>-1.8169524774890644E-2</v>
      </c>
      <c r="K800" s="13">
        <v>7.6519533245600346E-3</v>
      </c>
      <c r="L800" s="13">
        <v>-4.4705483564758564E-2</v>
      </c>
      <c r="M800" s="13">
        <v>8.1340320687113499E-2</v>
      </c>
      <c r="N800" s="13">
        <v>0.10210470844018515</v>
      </c>
      <c r="O800" s="13">
        <v>-3.8071493867291584E-2</v>
      </c>
      <c r="P800" s="13">
        <v>4.8170372199779043E-2</v>
      </c>
      <c r="Q800" s="13">
        <v>-4.9015453799567954E-3</v>
      </c>
      <c r="R800" s="13">
        <v>0.10124228977951444</v>
      </c>
      <c r="S800" s="13">
        <v>6.1438351594712781E-2</v>
      </c>
      <c r="T800" s="13">
        <v>1.7056960518658792E-2</v>
      </c>
      <c r="U800" s="13">
        <v>-0.2039212363039653</v>
      </c>
      <c r="V800" s="13">
        <v>-9.446040629576069E-2</v>
      </c>
      <c r="W800" s="13">
        <v>0.68503338315660645</v>
      </c>
      <c r="X800" s="13">
        <v>7.4706330989646741E-2</v>
      </c>
      <c r="Y800" s="13">
        <v>-1.6577367247498698E-2</v>
      </c>
      <c r="Z800" s="13">
        <v>-2.247949500969848E-3</v>
      </c>
      <c r="AA800" s="13">
        <v>-6.1345441055741134E-2</v>
      </c>
      <c r="AB800" s="13">
        <v>-1.9496322714384173E-2</v>
      </c>
      <c r="AC800" s="13">
        <v>-6.4607452657159503E-2</v>
      </c>
      <c r="AD800" s="151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277</v>
      </c>
      <c r="C801" s="46"/>
      <c r="D801" s="44">
        <v>0.4</v>
      </c>
      <c r="E801" s="44">
        <v>0.33</v>
      </c>
      <c r="F801" s="44">
        <v>0.02</v>
      </c>
      <c r="G801" s="44">
        <v>0.67</v>
      </c>
      <c r="H801" s="44">
        <v>0.68</v>
      </c>
      <c r="I801" s="44">
        <v>2.68</v>
      </c>
      <c r="J801" s="44">
        <v>0.23</v>
      </c>
      <c r="K801" s="44">
        <v>0.18</v>
      </c>
      <c r="L801" s="44">
        <v>0.65</v>
      </c>
      <c r="M801" s="44">
        <v>1.33</v>
      </c>
      <c r="N801" s="44">
        <v>1.66</v>
      </c>
      <c r="O801" s="44">
        <v>0.54</v>
      </c>
      <c r="P801" s="44">
        <v>0.81</v>
      </c>
      <c r="Q801" s="44">
        <v>0.02</v>
      </c>
      <c r="R801" s="44">
        <v>1.65</v>
      </c>
      <c r="S801" s="44">
        <v>1.02</v>
      </c>
      <c r="T801" s="44">
        <v>0.32</v>
      </c>
      <c r="U801" s="44">
        <v>3.15</v>
      </c>
      <c r="V801" s="44">
        <v>1.43</v>
      </c>
      <c r="W801" s="44">
        <v>10.81</v>
      </c>
      <c r="X801" s="44">
        <v>1.23</v>
      </c>
      <c r="Y801" s="44">
        <v>0.2</v>
      </c>
      <c r="Z801" s="44">
        <v>0.02</v>
      </c>
      <c r="AA801" s="44">
        <v>0.91</v>
      </c>
      <c r="AB801" s="44">
        <v>0.25</v>
      </c>
      <c r="AC801" s="44">
        <v>0.96</v>
      </c>
      <c r="AD801" s="151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BM802" s="55"/>
    </row>
    <row r="803" spans="1:65" ht="15">
      <c r="B803" s="8" t="s">
        <v>576</v>
      </c>
      <c r="BM803" s="27" t="s">
        <v>66</v>
      </c>
    </row>
    <row r="804" spans="1:65" ht="15">
      <c r="A804" s="24" t="s">
        <v>6</v>
      </c>
      <c r="B804" s="18" t="s">
        <v>110</v>
      </c>
      <c r="C804" s="15" t="s">
        <v>111</v>
      </c>
      <c r="D804" s="16" t="s">
        <v>236</v>
      </c>
      <c r="E804" s="17" t="s">
        <v>236</v>
      </c>
      <c r="F804" s="17" t="s">
        <v>236</v>
      </c>
      <c r="G804" s="17" t="s">
        <v>236</v>
      </c>
      <c r="H804" s="17" t="s">
        <v>236</v>
      </c>
      <c r="I804" s="17" t="s">
        <v>236</v>
      </c>
      <c r="J804" s="17" t="s">
        <v>236</v>
      </c>
      <c r="K804" s="17" t="s">
        <v>236</v>
      </c>
      <c r="L804" s="17" t="s">
        <v>236</v>
      </c>
      <c r="M804" s="17" t="s">
        <v>236</v>
      </c>
      <c r="N804" s="17" t="s">
        <v>236</v>
      </c>
      <c r="O804" s="17" t="s">
        <v>236</v>
      </c>
      <c r="P804" s="17" t="s">
        <v>236</v>
      </c>
      <c r="Q804" s="17" t="s">
        <v>236</v>
      </c>
      <c r="R804" s="17" t="s">
        <v>236</v>
      </c>
      <c r="S804" s="17" t="s">
        <v>236</v>
      </c>
      <c r="T804" s="17" t="s">
        <v>236</v>
      </c>
      <c r="U804" s="17" t="s">
        <v>236</v>
      </c>
      <c r="V804" s="17" t="s">
        <v>236</v>
      </c>
      <c r="W804" s="17" t="s">
        <v>236</v>
      </c>
      <c r="X804" s="17" t="s">
        <v>236</v>
      </c>
      <c r="Y804" s="17" t="s">
        <v>236</v>
      </c>
      <c r="Z804" s="17" t="s">
        <v>236</v>
      </c>
      <c r="AA804" s="17" t="s">
        <v>236</v>
      </c>
      <c r="AB804" s="17" t="s">
        <v>236</v>
      </c>
      <c r="AC804" s="151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237</v>
      </c>
      <c r="C805" s="9" t="s">
        <v>237</v>
      </c>
      <c r="D805" s="149" t="s">
        <v>239</v>
      </c>
      <c r="E805" s="150" t="s">
        <v>241</v>
      </c>
      <c r="F805" s="150" t="s">
        <v>242</v>
      </c>
      <c r="G805" s="150" t="s">
        <v>243</v>
      </c>
      <c r="H805" s="150" t="s">
        <v>244</v>
      </c>
      <c r="I805" s="150" t="s">
        <v>245</v>
      </c>
      <c r="J805" s="150" t="s">
        <v>246</v>
      </c>
      <c r="K805" s="150" t="s">
        <v>248</v>
      </c>
      <c r="L805" s="150" t="s">
        <v>249</v>
      </c>
      <c r="M805" s="150" t="s">
        <v>250</v>
      </c>
      <c r="N805" s="150" t="s">
        <v>251</v>
      </c>
      <c r="O805" s="150" t="s">
        <v>252</v>
      </c>
      <c r="P805" s="150" t="s">
        <v>253</v>
      </c>
      <c r="Q805" s="150" t="s">
        <v>254</v>
      </c>
      <c r="R805" s="150" t="s">
        <v>255</v>
      </c>
      <c r="S805" s="150" t="s">
        <v>256</v>
      </c>
      <c r="T805" s="150" t="s">
        <v>257</v>
      </c>
      <c r="U805" s="150" t="s">
        <v>258</v>
      </c>
      <c r="V805" s="150" t="s">
        <v>259</v>
      </c>
      <c r="W805" s="150" t="s">
        <v>260</v>
      </c>
      <c r="X805" s="150" t="s">
        <v>261</v>
      </c>
      <c r="Y805" s="150" t="s">
        <v>263</v>
      </c>
      <c r="Z805" s="150" t="s">
        <v>264</v>
      </c>
      <c r="AA805" s="150" t="s">
        <v>265</v>
      </c>
      <c r="AB805" s="150" t="s">
        <v>266</v>
      </c>
      <c r="AC805" s="151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280</v>
      </c>
      <c r="E806" s="11" t="s">
        <v>280</v>
      </c>
      <c r="F806" s="11" t="s">
        <v>280</v>
      </c>
      <c r="G806" s="11" t="s">
        <v>280</v>
      </c>
      <c r="H806" s="11" t="s">
        <v>280</v>
      </c>
      <c r="I806" s="11" t="s">
        <v>305</v>
      </c>
      <c r="J806" s="11" t="s">
        <v>280</v>
      </c>
      <c r="K806" s="11" t="s">
        <v>305</v>
      </c>
      <c r="L806" s="11" t="s">
        <v>305</v>
      </c>
      <c r="M806" s="11" t="s">
        <v>280</v>
      </c>
      <c r="N806" s="11" t="s">
        <v>280</v>
      </c>
      <c r="O806" s="11" t="s">
        <v>280</v>
      </c>
      <c r="P806" s="11" t="s">
        <v>280</v>
      </c>
      <c r="Q806" s="11" t="s">
        <v>280</v>
      </c>
      <c r="R806" s="11" t="s">
        <v>280</v>
      </c>
      <c r="S806" s="11" t="s">
        <v>305</v>
      </c>
      <c r="T806" s="11" t="s">
        <v>280</v>
      </c>
      <c r="U806" s="11" t="s">
        <v>280</v>
      </c>
      <c r="V806" s="11" t="s">
        <v>281</v>
      </c>
      <c r="W806" s="11" t="s">
        <v>280</v>
      </c>
      <c r="X806" s="11" t="s">
        <v>281</v>
      </c>
      <c r="Y806" s="11" t="s">
        <v>280</v>
      </c>
      <c r="Z806" s="11" t="s">
        <v>305</v>
      </c>
      <c r="AA806" s="11" t="s">
        <v>281</v>
      </c>
      <c r="AB806" s="11" t="s">
        <v>280</v>
      </c>
      <c r="AC806" s="151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 t="s">
        <v>306</v>
      </c>
      <c r="E807" s="25" t="s">
        <v>306</v>
      </c>
      <c r="F807" s="25" t="s">
        <v>272</v>
      </c>
      <c r="G807" s="25" t="s">
        <v>307</v>
      </c>
      <c r="H807" s="25" t="s">
        <v>308</v>
      </c>
      <c r="I807" s="25" t="s">
        <v>306</v>
      </c>
      <c r="J807" s="25" t="s">
        <v>306</v>
      </c>
      <c r="K807" s="25" t="s">
        <v>308</v>
      </c>
      <c r="L807" s="25" t="s">
        <v>307</v>
      </c>
      <c r="M807" s="25" t="s">
        <v>307</v>
      </c>
      <c r="N807" s="25" t="s">
        <v>306</v>
      </c>
      <c r="O807" s="25" t="s">
        <v>306</v>
      </c>
      <c r="P807" s="25" t="s">
        <v>306</v>
      </c>
      <c r="Q807" s="25" t="s">
        <v>306</v>
      </c>
      <c r="R807" s="25" t="s">
        <v>306</v>
      </c>
      <c r="S807" s="25" t="s">
        <v>306</v>
      </c>
      <c r="T807" s="25" t="s">
        <v>310</v>
      </c>
      <c r="U807" s="25" t="s">
        <v>306</v>
      </c>
      <c r="V807" s="25" t="s">
        <v>307</v>
      </c>
      <c r="W807" s="25" t="s">
        <v>308</v>
      </c>
      <c r="X807" s="25" t="s">
        <v>306</v>
      </c>
      <c r="Y807" s="25" t="s">
        <v>306</v>
      </c>
      <c r="Z807" s="25" t="s">
        <v>307</v>
      </c>
      <c r="AA807" s="25" t="s">
        <v>309</v>
      </c>
      <c r="AB807" s="25" t="s">
        <v>116</v>
      </c>
      <c r="AC807" s="151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">
        <v>4.21</v>
      </c>
      <c r="E808" s="21">
        <v>5.1100000000000003</v>
      </c>
      <c r="F808" s="21">
        <v>4.7</v>
      </c>
      <c r="G808" s="21">
        <v>5.24</v>
      </c>
      <c r="H808" s="21">
        <v>4.9048330710387749</v>
      </c>
      <c r="I808" s="21">
        <v>5.24</v>
      </c>
      <c r="J808" s="21">
        <v>4.96</v>
      </c>
      <c r="K808" s="21">
        <v>4.68</v>
      </c>
      <c r="L808" s="21">
        <v>3.8500000000000005</v>
      </c>
      <c r="M808" s="21">
        <v>4.0599999999999996</v>
      </c>
      <c r="N808" s="21">
        <v>4.8600000000000003</v>
      </c>
      <c r="O808" s="21">
        <v>5.01</v>
      </c>
      <c r="P808" s="21">
        <v>4.78</v>
      </c>
      <c r="Q808" s="152">
        <v>5.36</v>
      </c>
      <c r="R808" s="21">
        <v>5.03</v>
      </c>
      <c r="S808" s="21">
        <v>4.4400000000000004</v>
      </c>
      <c r="T808" s="21">
        <v>5.58</v>
      </c>
      <c r="U808" s="152">
        <v>6.92</v>
      </c>
      <c r="V808" s="21">
        <v>5.8</v>
      </c>
      <c r="W808" s="21">
        <v>5.01</v>
      </c>
      <c r="X808" s="152">
        <v>18.221800000000002</v>
      </c>
      <c r="Y808" s="21">
        <v>5.28</v>
      </c>
      <c r="Z808" s="21">
        <v>4.452303845341091</v>
      </c>
      <c r="AA808" s="21"/>
      <c r="AB808" s="152">
        <v>5.71</v>
      </c>
      <c r="AC808" s="151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4.21</v>
      </c>
      <c r="E809" s="11">
        <v>5.41</v>
      </c>
      <c r="F809" s="11">
        <v>4.5999999999999996</v>
      </c>
      <c r="G809" s="11">
        <v>5.23</v>
      </c>
      <c r="H809" s="11">
        <v>4.8019289113040937</v>
      </c>
      <c r="I809" s="11">
        <v>4.74</v>
      </c>
      <c r="J809" s="11">
        <v>4.97</v>
      </c>
      <c r="K809" s="11">
        <v>4.8499999999999996</v>
      </c>
      <c r="L809" s="11">
        <v>3.9</v>
      </c>
      <c r="M809" s="11">
        <v>4.26</v>
      </c>
      <c r="N809" s="11">
        <v>5.26</v>
      </c>
      <c r="O809" s="11">
        <v>5.0599999999999996</v>
      </c>
      <c r="P809" s="11">
        <v>4.9000000000000004</v>
      </c>
      <c r="Q809" s="11">
        <v>5.16</v>
      </c>
      <c r="R809" s="11">
        <v>4.92</v>
      </c>
      <c r="S809" s="11">
        <v>4.33</v>
      </c>
      <c r="T809" s="11">
        <v>5.65</v>
      </c>
      <c r="U809" s="11">
        <v>4.3099999999999996</v>
      </c>
      <c r="V809" s="11">
        <v>5.5</v>
      </c>
      <c r="W809" s="11">
        <v>5.16</v>
      </c>
      <c r="X809" s="146">
        <v>10.4481</v>
      </c>
      <c r="Y809" s="11">
        <v>5.56</v>
      </c>
      <c r="Z809" s="11">
        <v>4.5039925485084229</v>
      </c>
      <c r="AA809" s="11">
        <v>5.64</v>
      </c>
      <c r="AB809" s="11">
        <v>4.72</v>
      </c>
      <c r="AC809" s="151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36</v>
      </c>
    </row>
    <row r="810" spans="1:65">
      <c r="A810" s="29"/>
      <c r="B810" s="19">
        <v>1</v>
      </c>
      <c r="C810" s="9">
        <v>3</v>
      </c>
      <c r="D810" s="11">
        <v>3.89</v>
      </c>
      <c r="E810" s="11">
        <v>5.35</v>
      </c>
      <c r="F810" s="11">
        <v>4.5</v>
      </c>
      <c r="G810" s="11">
        <v>5.24</v>
      </c>
      <c r="H810" s="11">
        <v>4.8919934820965238</v>
      </c>
      <c r="I810" s="11">
        <v>5.08</v>
      </c>
      <c r="J810" s="11">
        <v>4.92</v>
      </c>
      <c r="K810" s="11">
        <v>4.75</v>
      </c>
      <c r="L810" s="11">
        <v>3.9099999999999997</v>
      </c>
      <c r="M810" s="11">
        <v>3.9</v>
      </c>
      <c r="N810" s="11">
        <v>5.24</v>
      </c>
      <c r="O810" s="11">
        <v>5.04</v>
      </c>
      <c r="P810" s="11">
        <v>4.9400000000000004</v>
      </c>
      <c r="Q810" s="11">
        <v>5.0199999999999996</v>
      </c>
      <c r="R810" s="11">
        <v>5.14</v>
      </c>
      <c r="S810" s="11">
        <v>4.2699999999999996</v>
      </c>
      <c r="T810" s="11">
        <v>5.32</v>
      </c>
      <c r="U810" s="11">
        <v>4.84</v>
      </c>
      <c r="V810" s="11">
        <v>5.6</v>
      </c>
      <c r="W810" s="11">
        <v>4.6900000000000004</v>
      </c>
      <c r="X810" s="146">
        <v>13.423999999999999</v>
      </c>
      <c r="Y810" s="11">
        <v>4.09</v>
      </c>
      <c r="Z810" s="11">
        <v>4.4528418705066901</v>
      </c>
      <c r="AA810" s="11"/>
      <c r="AB810" s="11">
        <v>4.4400000000000004</v>
      </c>
      <c r="AC810" s="151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4.37</v>
      </c>
      <c r="E811" s="11">
        <v>4.95</v>
      </c>
      <c r="F811" s="11">
        <v>4.5999999999999996</v>
      </c>
      <c r="G811" s="11">
        <v>5.28</v>
      </c>
      <c r="H811" s="11">
        <v>4.8756710991941459</v>
      </c>
      <c r="I811" s="11">
        <v>4.8</v>
      </c>
      <c r="J811" s="11">
        <v>4.9800000000000004</v>
      </c>
      <c r="K811" s="11">
        <v>4.6399999999999997</v>
      </c>
      <c r="L811" s="11">
        <v>3.8299999999999996</v>
      </c>
      <c r="M811" s="11">
        <v>4.05</v>
      </c>
      <c r="N811" s="11">
        <v>4.88</v>
      </c>
      <c r="O811" s="11">
        <v>5.08</v>
      </c>
      <c r="P811" s="11">
        <v>4.91</v>
      </c>
      <c r="Q811" s="11">
        <v>4.9000000000000004</v>
      </c>
      <c r="R811" s="11">
        <v>5.05</v>
      </c>
      <c r="S811" s="11">
        <v>4.5</v>
      </c>
      <c r="T811" s="11">
        <v>5.32</v>
      </c>
      <c r="U811" s="11">
        <v>4.8499999999999996</v>
      </c>
      <c r="V811" s="11">
        <v>5.7</v>
      </c>
      <c r="W811" s="11">
        <v>4.67</v>
      </c>
      <c r="X811" s="146">
        <v>12.2498</v>
      </c>
      <c r="Y811" s="11">
        <v>4.03</v>
      </c>
      <c r="Z811" s="11">
        <v>4.6022767848276249</v>
      </c>
      <c r="AA811" s="11">
        <v>5.65</v>
      </c>
      <c r="AB811" s="11">
        <v>4.41</v>
      </c>
      <c r="AC811" s="151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4.8404979584901442</v>
      </c>
    </row>
    <row r="812" spans="1:65">
      <c r="A812" s="29"/>
      <c r="B812" s="19">
        <v>1</v>
      </c>
      <c r="C812" s="9">
        <v>5</v>
      </c>
      <c r="D812" s="11">
        <v>4.25</v>
      </c>
      <c r="E812" s="11">
        <v>5.16</v>
      </c>
      <c r="F812" s="11">
        <v>4.7</v>
      </c>
      <c r="G812" s="11">
        <v>5.29</v>
      </c>
      <c r="H812" s="11">
        <v>4.6755595338309286</v>
      </c>
      <c r="I812" s="11">
        <v>5.2</v>
      </c>
      <c r="J812" s="147">
        <v>5.63</v>
      </c>
      <c r="K812" s="11">
        <v>4.75</v>
      </c>
      <c r="L812" s="11">
        <v>3.89</v>
      </c>
      <c r="M812" s="11">
        <v>3.9899999999999998</v>
      </c>
      <c r="N812" s="11">
        <v>4.88</v>
      </c>
      <c r="O812" s="11">
        <v>5.18</v>
      </c>
      <c r="P812" s="11">
        <v>4.95</v>
      </c>
      <c r="Q812" s="11">
        <v>5.05</v>
      </c>
      <c r="R812" s="11">
        <v>5</v>
      </c>
      <c r="S812" s="11">
        <v>4.5199999999999996</v>
      </c>
      <c r="T812" s="11">
        <v>5.39</v>
      </c>
      <c r="U812" s="11">
        <v>5.71</v>
      </c>
      <c r="V812" s="11">
        <v>5</v>
      </c>
      <c r="W812" s="11">
        <v>4.6900000000000004</v>
      </c>
      <c r="X812" s="146">
        <v>11.541399999999999</v>
      </c>
      <c r="Y812" s="11">
        <v>4.4800000000000004</v>
      </c>
      <c r="Z812" s="11">
        <v>4.6417862100440628</v>
      </c>
      <c r="AA812" s="11">
        <v>5.27</v>
      </c>
      <c r="AB812" s="11">
        <v>4.3499999999999996</v>
      </c>
      <c r="AC812" s="151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116</v>
      </c>
    </row>
    <row r="813" spans="1:65">
      <c r="A813" s="29"/>
      <c r="B813" s="19">
        <v>1</v>
      </c>
      <c r="C813" s="9">
        <v>6</v>
      </c>
      <c r="D813" s="147">
        <v>4.9400000000000004</v>
      </c>
      <c r="E813" s="11">
        <v>5.08</v>
      </c>
      <c r="F813" s="11">
        <v>4.4000000000000004</v>
      </c>
      <c r="G813" s="11">
        <v>5.25</v>
      </c>
      <c r="H813" s="11">
        <v>5.0034693644699972</v>
      </c>
      <c r="I813" s="11">
        <v>4.87</v>
      </c>
      <c r="J813" s="11">
        <v>5.03</v>
      </c>
      <c r="K813" s="11">
        <v>4.8899999999999997</v>
      </c>
      <c r="L813" s="11">
        <v>3.8599999999999994</v>
      </c>
      <c r="M813" s="11">
        <v>4.0199999999999996</v>
      </c>
      <c r="N813" s="11">
        <v>5.48</v>
      </c>
      <c r="O813" s="11">
        <v>5.0599999999999996</v>
      </c>
      <c r="P813" s="11">
        <v>4.91</v>
      </c>
      <c r="Q813" s="11">
        <v>5.05</v>
      </c>
      <c r="R813" s="11">
        <v>4.93</v>
      </c>
      <c r="S813" s="11">
        <v>4.1500000000000004</v>
      </c>
      <c r="T813" s="11">
        <v>5.34</v>
      </c>
      <c r="U813" s="147">
        <v>6.98</v>
      </c>
      <c r="V813" s="11">
        <v>5.0999999999999996</v>
      </c>
      <c r="W813" s="11">
        <v>4.97</v>
      </c>
      <c r="X813" s="146">
        <v>9.7873000000000001</v>
      </c>
      <c r="Y813" s="11">
        <v>4</v>
      </c>
      <c r="Z813" s="11">
        <v>4.6410493014183567</v>
      </c>
      <c r="AA813" s="11">
        <v>6.43</v>
      </c>
      <c r="AB813" s="11">
        <v>4.28</v>
      </c>
      <c r="AC813" s="151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20" t="s">
        <v>273</v>
      </c>
      <c r="C814" s="12"/>
      <c r="D814" s="22">
        <v>4.3116666666666665</v>
      </c>
      <c r="E814" s="22">
        <v>5.1766666666666667</v>
      </c>
      <c r="F814" s="22">
        <v>4.583333333333333</v>
      </c>
      <c r="G814" s="22">
        <v>5.2549999999999999</v>
      </c>
      <c r="H814" s="22">
        <v>4.8589092436557442</v>
      </c>
      <c r="I814" s="22">
        <v>4.9883333333333333</v>
      </c>
      <c r="J814" s="22">
        <v>5.0816666666666661</v>
      </c>
      <c r="K814" s="22">
        <v>4.76</v>
      </c>
      <c r="L814" s="22">
        <v>3.8733333333333331</v>
      </c>
      <c r="M814" s="22">
        <v>4.046666666666666</v>
      </c>
      <c r="N814" s="22">
        <v>5.1000000000000005</v>
      </c>
      <c r="O814" s="22">
        <v>5.0716666666666663</v>
      </c>
      <c r="P814" s="22">
        <v>4.8983333333333334</v>
      </c>
      <c r="Q814" s="22">
        <v>5.09</v>
      </c>
      <c r="R814" s="22">
        <v>5.0116666666666667</v>
      </c>
      <c r="S814" s="22">
        <v>4.3683333333333332</v>
      </c>
      <c r="T814" s="22">
        <v>5.4333333333333336</v>
      </c>
      <c r="U814" s="22">
        <v>5.6016666666666666</v>
      </c>
      <c r="V814" s="22">
        <v>5.4499999999999993</v>
      </c>
      <c r="W814" s="22">
        <v>4.8650000000000002</v>
      </c>
      <c r="X814" s="22">
        <v>12.612066666666669</v>
      </c>
      <c r="Y814" s="22">
        <v>4.5733333333333333</v>
      </c>
      <c r="Z814" s="22">
        <v>4.5490417601077082</v>
      </c>
      <c r="AA814" s="22">
        <v>5.7474999999999996</v>
      </c>
      <c r="AB814" s="22">
        <v>4.6516666666666673</v>
      </c>
      <c r="AC814" s="151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274</v>
      </c>
      <c r="C815" s="28"/>
      <c r="D815" s="11">
        <v>4.2300000000000004</v>
      </c>
      <c r="E815" s="11">
        <v>5.1349999999999998</v>
      </c>
      <c r="F815" s="11">
        <v>4.5999999999999996</v>
      </c>
      <c r="G815" s="11">
        <v>5.2450000000000001</v>
      </c>
      <c r="H815" s="11">
        <v>4.8838322906453353</v>
      </c>
      <c r="I815" s="11">
        <v>4.9749999999999996</v>
      </c>
      <c r="J815" s="11">
        <v>4.9749999999999996</v>
      </c>
      <c r="K815" s="11">
        <v>4.75</v>
      </c>
      <c r="L815" s="11">
        <v>3.875</v>
      </c>
      <c r="M815" s="11">
        <v>4.0350000000000001</v>
      </c>
      <c r="N815" s="11">
        <v>5.0600000000000005</v>
      </c>
      <c r="O815" s="11">
        <v>5.0599999999999996</v>
      </c>
      <c r="P815" s="11">
        <v>4.91</v>
      </c>
      <c r="Q815" s="11">
        <v>5.05</v>
      </c>
      <c r="R815" s="11">
        <v>5.0150000000000006</v>
      </c>
      <c r="S815" s="11">
        <v>4.3849999999999998</v>
      </c>
      <c r="T815" s="11">
        <v>5.3650000000000002</v>
      </c>
      <c r="U815" s="11">
        <v>5.2799999999999994</v>
      </c>
      <c r="V815" s="11">
        <v>5.55</v>
      </c>
      <c r="W815" s="11">
        <v>4.83</v>
      </c>
      <c r="X815" s="11">
        <v>11.8956</v>
      </c>
      <c r="Y815" s="11">
        <v>4.2850000000000001</v>
      </c>
      <c r="Z815" s="11">
        <v>4.5531346666680239</v>
      </c>
      <c r="AA815" s="11">
        <v>5.6449999999999996</v>
      </c>
      <c r="AB815" s="11">
        <v>4.4250000000000007</v>
      </c>
      <c r="AC815" s="151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275</v>
      </c>
      <c r="C816" s="28"/>
      <c r="D816" s="23">
        <v>0.34654965974109214</v>
      </c>
      <c r="E816" s="23">
        <v>0.17316658646132235</v>
      </c>
      <c r="F816" s="23">
        <v>0.11690451944500115</v>
      </c>
      <c r="G816" s="23">
        <v>2.4289915602982159E-2</v>
      </c>
      <c r="H816" s="23">
        <v>0.1106761288204309</v>
      </c>
      <c r="I816" s="23">
        <v>0.21339322076079806</v>
      </c>
      <c r="J816" s="23">
        <v>0.27095510083160756</v>
      </c>
      <c r="K816" s="23">
        <v>9.5916630466254357E-2</v>
      </c>
      <c r="L816" s="23">
        <v>3.1411250638372655E-2</v>
      </c>
      <c r="M816" s="23">
        <v>0.11927559124425526</v>
      </c>
      <c r="N816" s="23">
        <v>0.26229754097208013</v>
      </c>
      <c r="O816" s="23">
        <v>5.8109092805400622E-2</v>
      </c>
      <c r="P816" s="23">
        <v>6.1128280416405188E-2</v>
      </c>
      <c r="Q816" s="23">
        <v>0.15620499351813319</v>
      </c>
      <c r="R816" s="23">
        <v>8.1833163611500809E-2</v>
      </c>
      <c r="S816" s="23">
        <v>0.14441837371562746</v>
      </c>
      <c r="T816" s="23">
        <v>0.14472963299430663</v>
      </c>
      <c r="U816" s="23">
        <v>1.1369330088737282</v>
      </c>
      <c r="V816" s="23">
        <v>0.32710854467592254</v>
      </c>
      <c r="W816" s="23">
        <v>0.20897368255356927</v>
      </c>
      <c r="X816" s="23">
        <v>3.035390140108289</v>
      </c>
      <c r="Y816" s="23">
        <v>0.68397855716876421</v>
      </c>
      <c r="Z816" s="23">
        <v>9.0047723888298653E-2</v>
      </c>
      <c r="AA816" s="23">
        <v>0.48815127436755368</v>
      </c>
      <c r="AB816" s="23">
        <v>0.53983022022360239</v>
      </c>
      <c r="AC816" s="151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86</v>
      </c>
      <c r="C817" s="28"/>
      <c r="D817" s="13">
        <v>8.0374872765618596E-2</v>
      </c>
      <c r="E817" s="13">
        <v>3.3451368923629557E-2</v>
      </c>
      <c r="F817" s="13">
        <v>2.5506440606182068E-2</v>
      </c>
      <c r="G817" s="13">
        <v>4.6222484496635892E-3</v>
      </c>
      <c r="H817" s="13">
        <v>2.277797819848976E-2</v>
      </c>
      <c r="I817" s="13">
        <v>4.2778460560133257E-2</v>
      </c>
      <c r="J817" s="13">
        <v>5.3320124794675156E-2</v>
      </c>
      <c r="K817" s="13">
        <v>2.0150552618960999E-2</v>
      </c>
      <c r="L817" s="13">
        <v>8.1096172043991378E-3</v>
      </c>
      <c r="M817" s="13">
        <v>2.9475022548003774E-2</v>
      </c>
      <c r="N817" s="13">
        <v>5.1430890386682374E-2</v>
      </c>
      <c r="O817" s="13">
        <v>1.1457593060545638E-2</v>
      </c>
      <c r="P817" s="13">
        <v>1.2479403963879929E-2</v>
      </c>
      <c r="Q817" s="13">
        <v>3.068860383460377E-2</v>
      </c>
      <c r="R817" s="13">
        <v>1.632853281240455E-2</v>
      </c>
      <c r="S817" s="13">
        <v>3.3060291579311896E-2</v>
      </c>
      <c r="T817" s="13">
        <v>2.6637355765823306E-2</v>
      </c>
      <c r="U817" s="13">
        <v>0.20296334582690773</v>
      </c>
      <c r="V817" s="13">
        <v>6.0019916454297724E-2</v>
      </c>
      <c r="W817" s="13">
        <v>4.2954508233004986E-2</v>
      </c>
      <c r="X817" s="13">
        <v>0.24067349311835928</v>
      </c>
      <c r="Y817" s="13">
        <v>0.14955799355002133</v>
      </c>
      <c r="Z817" s="13">
        <v>1.9794877391094028E-2</v>
      </c>
      <c r="AA817" s="13">
        <v>8.493280110788233E-2</v>
      </c>
      <c r="AB817" s="13">
        <v>0.11605092516451501</v>
      </c>
      <c r="AC817" s="151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276</v>
      </c>
      <c r="C818" s="28"/>
      <c r="D818" s="13">
        <v>-0.10925142337802607</v>
      </c>
      <c r="E818" s="13">
        <v>6.9449199454136412E-2</v>
      </c>
      <c r="F818" s="13">
        <v>-5.3127721024187058E-2</v>
      </c>
      <c r="G818" s="13">
        <v>8.5632107494814091E-2</v>
      </c>
      <c r="H818" s="13">
        <v>3.8035932095181746E-3</v>
      </c>
      <c r="I818" s="13">
        <v>3.0541356718039481E-2</v>
      </c>
      <c r="J818" s="13">
        <v>4.9823119489910361E-2</v>
      </c>
      <c r="K818" s="13">
        <v>-1.6630098634573875E-2</v>
      </c>
      <c r="L818" s="13">
        <v>-0.19980684496734935</v>
      </c>
      <c r="M818" s="13">
        <v>-0.16399785696244595</v>
      </c>
      <c r="N818" s="13">
        <v>5.3610608605813903E-2</v>
      </c>
      <c r="O818" s="13">
        <v>4.7757216335781338E-2</v>
      </c>
      <c r="P818" s="13">
        <v>1.1948228330878052E-2</v>
      </c>
      <c r="Q818" s="13">
        <v>5.1544705451684658E-2</v>
      </c>
      <c r="R818" s="13">
        <v>3.5361797411007201E-2</v>
      </c>
      <c r="S818" s="13">
        <v>-9.7544638837961495E-2</v>
      </c>
      <c r="T818" s="13">
        <v>0.122474047076782</v>
      </c>
      <c r="U818" s="13">
        <v>0.15725008350462089</v>
      </c>
      <c r="V818" s="13">
        <v>0.12591721900033037</v>
      </c>
      <c r="W818" s="13">
        <v>5.0618844837813093E-3</v>
      </c>
      <c r="X818" s="13">
        <v>1.6055308306752485</v>
      </c>
      <c r="Y818" s="13">
        <v>-5.519362417831597E-2</v>
      </c>
      <c r="Z818" s="13">
        <v>-6.0212027952873615E-2</v>
      </c>
      <c r="AA818" s="13">
        <v>0.18737783783566941</v>
      </c>
      <c r="AB818" s="13">
        <v>-3.901071613763829E-2</v>
      </c>
      <c r="AC818" s="151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277</v>
      </c>
      <c r="C819" s="46"/>
      <c r="D819" s="44">
        <v>1.36</v>
      </c>
      <c r="E819" s="44">
        <v>0.38</v>
      </c>
      <c r="F819" s="44">
        <v>0.81</v>
      </c>
      <c r="G819" s="44">
        <v>0.53</v>
      </c>
      <c r="H819" s="44">
        <v>0.26</v>
      </c>
      <c r="I819" s="44">
        <v>0</v>
      </c>
      <c r="J819" s="44">
        <v>0.19</v>
      </c>
      <c r="K819" s="44">
        <v>0.46</v>
      </c>
      <c r="L819" s="44">
        <v>2.23</v>
      </c>
      <c r="M819" s="44">
        <v>1.89</v>
      </c>
      <c r="N819" s="44">
        <v>0.22</v>
      </c>
      <c r="O819" s="44">
        <v>0.17</v>
      </c>
      <c r="P819" s="44">
        <v>0.18</v>
      </c>
      <c r="Q819" s="44">
        <v>0.2</v>
      </c>
      <c r="R819" s="44">
        <v>0.05</v>
      </c>
      <c r="S819" s="44">
        <v>1.24</v>
      </c>
      <c r="T819" s="44">
        <v>0.89</v>
      </c>
      <c r="U819" s="44">
        <v>1.23</v>
      </c>
      <c r="V819" s="44">
        <v>0.92</v>
      </c>
      <c r="W819" s="44">
        <v>0.25</v>
      </c>
      <c r="X819" s="44">
        <v>15.27</v>
      </c>
      <c r="Y819" s="44">
        <v>0.83</v>
      </c>
      <c r="Z819" s="44">
        <v>0.88</v>
      </c>
      <c r="AA819" s="44">
        <v>1.52</v>
      </c>
      <c r="AB819" s="44">
        <v>0.67</v>
      </c>
      <c r="AC819" s="151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BM820" s="55"/>
    </row>
    <row r="821" spans="1:65" ht="15">
      <c r="B821" s="8" t="s">
        <v>577</v>
      </c>
      <c r="BM821" s="27" t="s">
        <v>66</v>
      </c>
    </row>
    <row r="822" spans="1:65" ht="15">
      <c r="A822" s="24" t="s">
        <v>9</v>
      </c>
      <c r="B822" s="18" t="s">
        <v>110</v>
      </c>
      <c r="C822" s="15" t="s">
        <v>111</v>
      </c>
      <c r="D822" s="16" t="s">
        <v>236</v>
      </c>
      <c r="E822" s="17" t="s">
        <v>236</v>
      </c>
      <c r="F822" s="17" t="s">
        <v>236</v>
      </c>
      <c r="G822" s="17" t="s">
        <v>236</v>
      </c>
      <c r="H822" s="17" t="s">
        <v>236</v>
      </c>
      <c r="I822" s="17" t="s">
        <v>236</v>
      </c>
      <c r="J822" s="17" t="s">
        <v>236</v>
      </c>
      <c r="K822" s="17" t="s">
        <v>236</v>
      </c>
      <c r="L822" s="17" t="s">
        <v>236</v>
      </c>
      <c r="M822" s="17" t="s">
        <v>236</v>
      </c>
      <c r="N822" s="17" t="s">
        <v>236</v>
      </c>
      <c r="O822" s="17" t="s">
        <v>236</v>
      </c>
      <c r="P822" s="17" t="s">
        <v>236</v>
      </c>
      <c r="Q822" s="17" t="s">
        <v>236</v>
      </c>
      <c r="R822" s="17" t="s">
        <v>236</v>
      </c>
      <c r="S822" s="17" t="s">
        <v>236</v>
      </c>
      <c r="T822" s="17" t="s">
        <v>236</v>
      </c>
      <c r="U822" s="17" t="s">
        <v>236</v>
      </c>
      <c r="V822" s="17" t="s">
        <v>236</v>
      </c>
      <c r="W822" s="17" t="s">
        <v>236</v>
      </c>
      <c r="X822" s="17" t="s">
        <v>236</v>
      </c>
      <c r="Y822" s="17" t="s">
        <v>236</v>
      </c>
      <c r="Z822" s="17" t="s">
        <v>236</v>
      </c>
      <c r="AA822" s="17" t="s">
        <v>236</v>
      </c>
      <c r="AB822" s="151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237</v>
      </c>
      <c r="C823" s="9" t="s">
        <v>237</v>
      </c>
      <c r="D823" s="149" t="s">
        <v>239</v>
      </c>
      <c r="E823" s="150" t="s">
        <v>241</v>
      </c>
      <c r="F823" s="150" t="s">
        <v>242</v>
      </c>
      <c r="G823" s="150" t="s">
        <v>243</v>
      </c>
      <c r="H823" s="150" t="s">
        <v>244</v>
      </c>
      <c r="I823" s="150" t="s">
        <v>245</v>
      </c>
      <c r="J823" s="150" t="s">
        <v>246</v>
      </c>
      <c r="K823" s="150" t="s">
        <v>247</v>
      </c>
      <c r="L823" s="150" t="s">
        <v>248</v>
      </c>
      <c r="M823" s="150" t="s">
        <v>249</v>
      </c>
      <c r="N823" s="150" t="s">
        <v>250</v>
      </c>
      <c r="O823" s="150" t="s">
        <v>251</v>
      </c>
      <c r="P823" s="150" t="s">
        <v>252</v>
      </c>
      <c r="Q823" s="150" t="s">
        <v>253</v>
      </c>
      <c r="R823" s="150" t="s">
        <v>254</v>
      </c>
      <c r="S823" s="150" t="s">
        <v>255</v>
      </c>
      <c r="T823" s="150" t="s">
        <v>257</v>
      </c>
      <c r="U823" s="150" t="s">
        <v>258</v>
      </c>
      <c r="V823" s="150" t="s">
        <v>259</v>
      </c>
      <c r="W823" s="150" t="s">
        <v>260</v>
      </c>
      <c r="X823" s="150" t="s">
        <v>261</v>
      </c>
      <c r="Y823" s="150" t="s">
        <v>263</v>
      </c>
      <c r="Z823" s="150" t="s">
        <v>264</v>
      </c>
      <c r="AA823" s="150" t="s">
        <v>266</v>
      </c>
      <c r="AB823" s="151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280</v>
      </c>
      <c r="E824" s="11" t="s">
        <v>280</v>
      </c>
      <c r="F824" s="11" t="s">
        <v>280</v>
      </c>
      <c r="G824" s="11" t="s">
        <v>281</v>
      </c>
      <c r="H824" s="11" t="s">
        <v>280</v>
      </c>
      <c r="I824" s="11" t="s">
        <v>305</v>
      </c>
      <c r="J824" s="11" t="s">
        <v>280</v>
      </c>
      <c r="K824" s="11" t="s">
        <v>280</v>
      </c>
      <c r="L824" s="11" t="s">
        <v>305</v>
      </c>
      <c r="M824" s="11" t="s">
        <v>305</v>
      </c>
      <c r="N824" s="11" t="s">
        <v>280</v>
      </c>
      <c r="O824" s="11" t="s">
        <v>280</v>
      </c>
      <c r="P824" s="11" t="s">
        <v>280</v>
      </c>
      <c r="Q824" s="11" t="s">
        <v>280</v>
      </c>
      <c r="R824" s="11" t="s">
        <v>280</v>
      </c>
      <c r="S824" s="11" t="s">
        <v>280</v>
      </c>
      <c r="T824" s="11" t="s">
        <v>280</v>
      </c>
      <c r="U824" s="11" t="s">
        <v>280</v>
      </c>
      <c r="V824" s="11" t="s">
        <v>281</v>
      </c>
      <c r="W824" s="11" t="s">
        <v>280</v>
      </c>
      <c r="X824" s="11" t="s">
        <v>280</v>
      </c>
      <c r="Y824" s="11" t="s">
        <v>280</v>
      </c>
      <c r="Z824" s="11" t="s">
        <v>305</v>
      </c>
      <c r="AA824" s="11" t="s">
        <v>280</v>
      </c>
      <c r="AB824" s="151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 t="s">
        <v>306</v>
      </c>
      <c r="E825" s="25" t="s">
        <v>306</v>
      </c>
      <c r="F825" s="25" t="s">
        <v>272</v>
      </c>
      <c r="G825" s="25" t="s">
        <v>307</v>
      </c>
      <c r="H825" s="25" t="s">
        <v>308</v>
      </c>
      <c r="I825" s="25" t="s">
        <v>306</v>
      </c>
      <c r="J825" s="25" t="s">
        <v>306</v>
      </c>
      <c r="K825" s="25" t="s">
        <v>309</v>
      </c>
      <c r="L825" s="25" t="s">
        <v>308</v>
      </c>
      <c r="M825" s="25" t="s">
        <v>307</v>
      </c>
      <c r="N825" s="25" t="s">
        <v>307</v>
      </c>
      <c r="O825" s="25" t="s">
        <v>306</v>
      </c>
      <c r="P825" s="25" t="s">
        <v>306</v>
      </c>
      <c r="Q825" s="25" t="s">
        <v>306</v>
      </c>
      <c r="R825" s="25" t="s">
        <v>306</v>
      </c>
      <c r="S825" s="25" t="s">
        <v>306</v>
      </c>
      <c r="T825" s="25" t="s">
        <v>310</v>
      </c>
      <c r="U825" s="25" t="s">
        <v>306</v>
      </c>
      <c r="V825" s="25" t="s">
        <v>307</v>
      </c>
      <c r="W825" s="25" t="s">
        <v>308</v>
      </c>
      <c r="X825" s="25" t="s">
        <v>306</v>
      </c>
      <c r="Y825" s="25" t="s">
        <v>306</v>
      </c>
      <c r="Z825" s="25" t="s">
        <v>307</v>
      </c>
      <c r="AA825" s="25" t="s">
        <v>116</v>
      </c>
      <c r="AB825" s="151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8">
        <v>1</v>
      </c>
      <c r="C826" s="14">
        <v>1</v>
      </c>
      <c r="D826" s="145">
        <v>1.9</v>
      </c>
      <c r="E826" s="21">
        <v>1.4</v>
      </c>
      <c r="F826" s="21">
        <v>1.4</v>
      </c>
      <c r="G826" s="21">
        <v>1.5</v>
      </c>
      <c r="H826" s="21">
        <v>1.586596621399712</v>
      </c>
      <c r="I826" s="21">
        <v>1.5</v>
      </c>
      <c r="J826" s="21">
        <v>1.4</v>
      </c>
      <c r="K826" s="145">
        <v>2.2435999999999998</v>
      </c>
      <c r="L826" s="21">
        <v>1.4</v>
      </c>
      <c r="M826" s="145">
        <v>2</v>
      </c>
      <c r="N826" s="21">
        <v>1.7</v>
      </c>
      <c r="O826" s="21">
        <v>1.5</v>
      </c>
      <c r="P826" s="21">
        <v>1.7</v>
      </c>
      <c r="Q826" s="21">
        <v>1.7</v>
      </c>
      <c r="R826" s="21">
        <v>1.8</v>
      </c>
      <c r="S826" s="21">
        <v>1.6</v>
      </c>
      <c r="T826" s="145">
        <v>2.2999999999999998</v>
      </c>
      <c r="U826" s="21">
        <v>1.31</v>
      </c>
      <c r="V826" s="21">
        <v>1.3</v>
      </c>
      <c r="W826" s="21">
        <v>1.6</v>
      </c>
      <c r="X826" s="21">
        <v>1.8090999999999999</v>
      </c>
      <c r="Y826" s="21">
        <v>1.1000000000000001</v>
      </c>
      <c r="Z826" s="21">
        <v>1.4378141207333841</v>
      </c>
      <c r="AA826" s="21">
        <v>1.7</v>
      </c>
      <c r="AB826" s="151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46">
        <v>2.1</v>
      </c>
      <c r="E827" s="11">
        <v>1.5</v>
      </c>
      <c r="F827" s="11">
        <v>1.4</v>
      </c>
      <c r="G827" s="11">
        <v>1.5</v>
      </c>
      <c r="H827" s="11">
        <v>1.5424844165119511</v>
      </c>
      <c r="I827" s="11">
        <v>1.7</v>
      </c>
      <c r="J827" s="11">
        <v>1.6</v>
      </c>
      <c r="K827" s="146">
        <v>2.1219000000000001</v>
      </c>
      <c r="L827" s="11">
        <v>1.53</v>
      </c>
      <c r="M827" s="146">
        <v>2</v>
      </c>
      <c r="N827" s="11">
        <v>1.7</v>
      </c>
      <c r="O827" s="11">
        <v>1.6</v>
      </c>
      <c r="P827" s="11">
        <v>1.7</v>
      </c>
      <c r="Q827" s="11">
        <v>1.7</v>
      </c>
      <c r="R827" s="11">
        <v>1.7</v>
      </c>
      <c r="S827" s="11">
        <v>1.7</v>
      </c>
      <c r="T827" s="146">
        <v>2.2999999999999998</v>
      </c>
      <c r="U827" s="11">
        <v>1.7</v>
      </c>
      <c r="V827" s="11">
        <v>1.3</v>
      </c>
      <c r="W827" s="11">
        <v>1.4</v>
      </c>
      <c r="X827" s="11">
        <v>1.3439000000000001</v>
      </c>
      <c r="Y827" s="11">
        <v>1.2</v>
      </c>
      <c r="Z827" s="11">
        <v>1.4486726549205007</v>
      </c>
      <c r="AA827" s="11">
        <v>1.5</v>
      </c>
      <c r="AB827" s="151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37</v>
      </c>
    </row>
    <row r="828" spans="1:65">
      <c r="A828" s="29"/>
      <c r="B828" s="19">
        <v>1</v>
      </c>
      <c r="C828" s="9">
        <v>3</v>
      </c>
      <c r="D828" s="146">
        <v>2.1</v>
      </c>
      <c r="E828" s="11">
        <v>1.5</v>
      </c>
      <c r="F828" s="11">
        <v>1.4</v>
      </c>
      <c r="G828" s="11">
        <v>1.5</v>
      </c>
      <c r="H828" s="11">
        <v>1.545507741195242</v>
      </c>
      <c r="I828" s="11">
        <v>1.6</v>
      </c>
      <c r="J828" s="11">
        <v>1.5</v>
      </c>
      <c r="K828" s="146">
        <v>2.2391999999999999</v>
      </c>
      <c r="L828" s="11">
        <v>1.43</v>
      </c>
      <c r="M828" s="146">
        <v>2</v>
      </c>
      <c r="N828" s="11">
        <v>1.8</v>
      </c>
      <c r="O828" s="11">
        <v>1.5</v>
      </c>
      <c r="P828" s="11">
        <v>1.7</v>
      </c>
      <c r="Q828" s="11">
        <v>1.8</v>
      </c>
      <c r="R828" s="11">
        <v>1.6</v>
      </c>
      <c r="S828" s="11">
        <v>1.7</v>
      </c>
      <c r="T828" s="146">
        <v>2.1</v>
      </c>
      <c r="U828" s="11">
        <v>1.22</v>
      </c>
      <c r="V828" s="11">
        <v>1.3</v>
      </c>
      <c r="W828" s="11">
        <v>1.4</v>
      </c>
      <c r="X828" s="11">
        <v>1.4936</v>
      </c>
      <c r="Y828" s="11">
        <v>1.1000000000000001</v>
      </c>
      <c r="Z828" s="11">
        <v>1.4424695662972642</v>
      </c>
      <c r="AA828" s="11">
        <v>1.5</v>
      </c>
      <c r="AB828" s="151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46">
        <v>2</v>
      </c>
      <c r="E829" s="11">
        <v>1.3</v>
      </c>
      <c r="F829" s="11">
        <v>1.4</v>
      </c>
      <c r="G829" s="11">
        <v>1.4</v>
      </c>
      <c r="H829" s="11">
        <v>1.5614905050701644</v>
      </c>
      <c r="I829" s="11">
        <v>1.8</v>
      </c>
      <c r="J829" s="11">
        <v>1.5</v>
      </c>
      <c r="K829" s="146">
        <v>2.0728</v>
      </c>
      <c r="L829" s="11">
        <v>1.33</v>
      </c>
      <c r="M829" s="146">
        <v>2</v>
      </c>
      <c r="N829" s="11">
        <v>1.6</v>
      </c>
      <c r="O829" s="11">
        <v>1.4</v>
      </c>
      <c r="P829" s="11">
        <v>1.7</v>
      </c>
      <c r="Q829" s="11">
        <v>1.7</v>
      </c>
      <c r="R829" s="11">
        <v>1.5</v>
      </c>
      <c r="S829" s="11">
        <v>1.7</v>
      </c>
      <c r="T829" s="146">
        <v>2.1</v>
      </c>
      <c r="U829" s="11">
        <v>1.43</v>
      </c>
      <c r="V829" s="11">
        <v>1.3</v>
      </c>
      <c r="W829" s="11">
        <v>1.5</v>
      </c>
      <c r="X829" s="11">
        <v>1.3197000000000001</v>
      </c>
      <c r="Y829" s="11">
        <v>1.1000000000000001</v>
      </c>
      <c r="Z829" s="11">
        <v>1.4227769724134538</v>
      </c>
      <c r="AA829" s="11">
        <v>1.9</v>
      </c>
      <c r="AB829" s="151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1.5164605940426905</v>
      </c>
    </row>
    <row r="830" spans="1:65">
      <c r="A830" s="29"/>
      <c r="B830" s="19">
        <v>1</v>
      </c>
      <c r="C830" s="9">
        <v>5</v>
      </c>
      <c r="D830" s="146">
        <v>2.2000000000000002</v>
      </c>
      <c r="E830" s="11">
        <v>1.4</v>
      </c>
      <c r="F830" s="11">
        <v>1.4</v>
      </c>
      <c r="G830" s="11">
        <v>1.5</v>
      </c>
      <c r="H830" s="11">
        <v>1.5279390991330342</v>
      </c>
      <c r="I830" s="11">
        <v>1.8</v>
      </c>
      <c r="J830" s="11">
        <v>1.6</v>
      </c>
      <c r="K830" s="146">
        <v>2.1074000000000002</v>
      </c>
      <c r="L830" s="11">
        <v>1.4</v>
      </c>
      <c r="M830" s="146">
        <v>2</v>
      </c>
      <c r="N830" s="11">
        <v>1.7</v>
      </c>
      <c r="O830" s="11">
        <v>1.5</v>
      </c>
      <c r="P830" s="11">
        <v>1.7</v>
      </c>
      <c r="Q830" s="11">
        <v>1.7</v>
      </c>
      <c r="R830" s="11">
        <v>1.6</v>
      </c>
      <c r="S830" s="11">
        <v>1.7</v>
      </c>
      <c r="T830" s="146">
        <v>2.1</v>
      </c>
      <c r="U830" s="11">
        <v>1.7</v>
      </c>
      <c r="V830" s="11">
        <v>1.3</v>
      </c>
      <c r="W830" s="11">
        <v>1.3</v>
      </c>
      <c r="X830" s="11">
        <v>1.4521999999999999</v>
      </c>
      <c r="Y830" s="11">
        <v>1.1000000000000001</v>
      </c>
      <c r="Z830" s="11">
        <v>1.4311985840255452</v>
      </c>
      <c r="AA830" s="11">
        <v>1.6</v>
      </c>
      <c r="AB830" s="151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117</v>
      </c>
    </row>
    <row r="831" spans="1:65">
      <c r="A831" s="29"/>
      <c r="B831" s="19">
        <v>1</v>
      </c>
      <c r="C831" s="9">
        <v>6</v>
      </c>
      <c r="D831" s="146">
        <v>2</v>
      </c>
      <c r="E831" s="11">
        <v>1.4</v>
      </c>
      <c r="F831" s="11">
        <v>1.4</v>
      </c>
      <c r="G831" s="11">
        <v>1.5</v>
      </c>
      <c r="H831" s="11">
        <v>1.570127816416762</v>
      </c>
      <c r="I831" s="11">
        <v>1.8</v>
      </c>
      <c r="J831" s="11">
        <v>1.5</v>
      </c>
      <c r="K831" s="146">
        <v>2.1219000000000001</v>
      </c>
      <c r="L831" s="11">
        <v>1.37</v>
      </c>
      <c r="M831" s="146">
        <v>2</v>
      </c>
      <c r="N831" s="11">
        <v>1.7</v>
      </c>
      <c r="O831" s="11">
        <v>1.6</v>
      </c>
      <c r="P831" s="11">
        <v>1.7</v>
      </c>
      <c r="Q831" s="11">
        <v>1.7</v>
      </c>
      <c r="R831" s="11">
        <v>1.6</v>
      </c>
      <c r="S831" s="11">
        <v>1.6</v>
      </c>
      <c r="T831" s="146">
        <v>2.1</v>
      </c>
      <c r="U831" s="11">
        <v>1.4</v>
      </c>
      <c r="V831" s="11">
        <v>1.3</v>
      </c>
      <c r="W831" s="11">
        <v>1.6</v>
      </c>
      <c r="X831" s="11">
        <v>1.7948999999999999</v>
      </c>
      <c r="Y831" s="11">
        <v>1.1000000000000001</v>
      </c>
      <c r="Z831" s="11">
        <v>1.4247931870058437</v>
      </c>
      <c r="AA831" s="11">
        <v>1.4</v>
      </c>
      <c r="AB831" s="151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20" t="s">
        <v>273</v>
      </c>
      <c r="C832" s="12"/>
      <c r="D832" s="22">
        <v>2.0500000000000003</v>
      </c>
      <c r="E832" s="22">
        <v>1.4166666666666667</v>
      </c>
      <c r="F832" s="22">
        <v>1.4000000000000001</v>
      </c>
      <c r="G832" s="22">
        <v>1.4833333333333334</v>
      </c>
      <c r="H832" s="22">
        <v>1.5556910332878111</v>
      </c>
      <c r="I832" s="22">
        <v>1.7000000000000002</v>
      </c>
      <c r="J832" s="22">
        <v>1.5166666666666666</v>
      </c>
      <c r="K832" s="22">
        <v>2.1511333333333331</v>
      </c>
      <c r="L832" s="22">
        <v>1.4100000000000001</v>
      </c>
      <c r="M832" s="22">
        <v>2</v>
      </c>
      <c r="N832" s="22">
        <v>1.7</v>
      </c>
      <c r="O832" s="22">
        <v>1.5166666666666666</v>
      </c>
      <c r="P832" s="22">
        <v>1.7</v>
      </c>
      <c r="Q832" s="22">
        <v>1.7166666666666666</v>
      </c>
      <c r="R832" s="22">
        <v>1.6333333333333331</v>
      </c>
      <c r="S832" s="22">
        <v>1.6666666666666667</v>
      </c>
      <c r="T832" s="22">
        <v>2.1666666666666665</v>
      </c>
      <c r="U832" s="22">
        <v>1.46</v>
      </c>
      <c r="V832" s="22">
        <v>1.3</v>
      </c>
      <c r="W832" s="22">
        <v>1.4666666666666668</v>
      </c>
      <c r="X832" s="22">
        <v>1.5355666666666667</v>
      </c>
      <c r="Y832" s="22">
        <v>1.1166666666666665</v>
      </c>
      <c r="Z832" s="22">
        <v>1.4346208475659985</v>
      </c>
      <c r="AA832" s="22">
        <v>1.5999999999999999</v>
      </c>
      <c r="AB832" s="151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274</v>
      </c>
      <c r="C833" s="28"/>
      <c r="D833" s="11">
        <v>2.0499999999999998</v>
      </c>
      <c r="E833" s="11">
        <v>1.4</v>
      </c>
      <c r="F833" s="11">
        <v>1.4</v>
      </c>
      <c r="G833" s="11">
        <v>1.5</v>
      </c>
      <c r="H833" s="11">
        <v>1.5534991231327031</v>
      </c>
      <c r="I833" s="11">
        <v>1.75</v>
      </c>
      <c r="J833" s="11">
        <v>1.5</v>
      </c>
      <c r="K833" s="11">
        <v>2.1219000000000001</v>
      </c>
      <c r="L833" s="11">
        <v>1.4</v>
      </c>
      <c r="M833" s="11">
        <v>2</v>
      </c>
      <c r="N833" s="11">
        <v>1.7</v>
      </c>
      <c r="O833" s="11">
        <v>1.5</v>
      </c>
      <c r="P833" s="11">
        <v>1.7</v>
      </c>
      <c r="Q833" s="11">
        <v>1.7</v>
      </c>
      <c r="R833" s="11">
        <v>1.6</v>
      </c>
      <c r="S833" s="11">
        <v>1.7</v>
      </c>
      <c r="T833" s="11">
        <v>2.1</v>
      </c>
      <c r="U833" s="11">
        <v>1.415</v>
      </c>
      <c r="V833" s="11">
        <v>1.3</v>
      </c>
      <c r="W833" s="11">
        <v>1.45</v>
      </c>
      <c r="X833" s="11">
        <v>1.4729000000000001</v>
      </c>
      <c r="Y833" s="11">
        <v>1.1000000000000001</v>
      </c>
      <c r="Z833" s="11">
        <v>1.4345063523794646</v>
      </c>
      <c r="AA833" s="11">
        <v>1.55</v>
      </c>
      <c r="AB833" s="151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275</v>
      </c>
      <c r="C834" s="28"/>
      <c r="D834" s="23">
        <v>0.10488088481701525</v>
      </c>
      <c r="E834" s="23">
        <v>7.5277265270908097E-2</v>
      </c>
      <c r="F834" s="23">
        <v>2.4323767777952469E-16</v>
      </c>
      <c r="G834" s="23">
        <v>4.0824829046386339E-2</v>
      </c>
      <c r="H834" s="23">
        <v>2.1191951162869486E-2</v>
      </c>
      <c r="I834" s="23">
        <v>0.12649110640673519</v>
      </c>
      <c r="J834" s="23">
        <v>7.5277265270908167E-2</v>
      </c>
      <c r="K834" s="23">
        <v>7.2199325943298462E-2</v>
      </c>
      <c r="L834" s="23">
        <v>6.7823299831252667E-2</v>
      </c>
      <c r="M834" s="23">
        <v>0</v>
      </c>
      <c r="N834" s="23">
        <v>6.3245553203367569E-2</v>
      </c>
      <c r="O834" s="23">
        <v>7.5277265270908167E-2</v>
      </c>
      <c r="P834" s="23">
        <v>0</v>
      </c>
      <c r="Q834" s="23">
        <v>4.0824829046386339E-2</v>
      </c>
      <c r="R834" s="23">
        <v>0.10327955589886445</v>
      </c>
      <c r="S834" s="23">
        <v>5.1639777949432156E-2</v>
      </c>
      <c r="T834" s="23">
        <v>0.10327955589886431</v>
      </c>
      <c r="U834" s="23">
        <v>0.19989997498749115</v>
      </c>
      <c r="V834" s="23">
        <v>0</v>
      </c>
      <c r="W834" s="23">
        <v>0.12110601416389971</v>
      </c>
      <c r="X834" s="23">
        <v>0.216388536356866</v>
      </c>
      <c r="Y834" s="23">
        <v>4.0824829046386249E-2</v>
      </c>
      <c r="Z834" s="23">
        <v>1.0176687551724397E-2</v>
      </c>
      <c r="AA834" s="23">
        <v>0.17888543819998326</v>
      </c>
      <c r="AB834" s="151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86</v>
      </c>
      <c r="C835" s="28"/>
      <c r="D835" s="13">
        <v>5.116140722781231E-2</v>
      </c>
      <c r="E835" s="13">
        <v>5.3136893132405716E-2</v>
      </c>
      <c r="F835" s="13">
        <v>1.7374119841394619E-16</v>
      </c>
      <c r="G835" s="13">
        <v>2.7522356660485171E-2</v>
      </c>
      <c r="H835" s="13">
        <v>1.3622210779271659E-2</v>
      </c>
      <c r="I835" s="13">
        <v>7.4406533180432458E-2</v>
      </c>
      <c r="J835" s="13">
        <v>4.9633361717082311E-2</v>
      </c>
      <c r="K835" s="13">
        <v>3.3563389504740977E-2</v>
      </c>
      <c r="L835" s="13">
        <v>4.8101631085994793E-2</v>
      </c>
      <c r="M835" s="13">
        <v>0</v>
      </c>
      <c r="N835" s="13">
        <v>3.7203266590216215E-2</v>
      </c>
      <c r="O835" s="13">
        <v>4.9633361717082311E-2</v>
      </c>
      <c r="P835" s="13">
        <v>0</v>
      </c>
      <c r="Q835" s="13">
        <v>2.3781453813428936E-2</v>
      </c>
      <c r="R835" s="13">
        <v>6.3232381162570087E-2</v>
      </c>
      <c r="S835" s="13">
        <v>3.0983866769659293E-2</v>
      </c>
      <c r="T835" s="13">
        <v>4.7667487337937381E-2</v>
      </c>
      <c r="U835" s="13">
        <v>0.13691779108732272</v>
      </c>
      <c r="V835" s="13">
        <v>0</v>
      </c>
      <c r="W835" s="13">
        <v>8.2572282384477072E-2</v>
      </c>
      <c r="X835" s="13">
        <v>0.14091770878733106</v>
      </c>
      <c r="Y835" s="13">
        <v>3.6559548399748884E-2</v>
      </c>
      <c r="Z835" s="13">
        <v>7.0936425948293826E-3</v>
      </c>
      <c r="AA835" s="13">
        <v>0.11180339887498955</v>
      </c>
      <c r="AB835" s="151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276</v>
      </c>
      <c r="C836" s="28"/>
      <c r="D836" s="13">
        <v>0.35183202785043144</v>
      </c>
      <c r="E836" s="13">
        <v>-6.5807135225311675E-2</v>
      </c>
      <c r="F836" s="13">
        <v>-7.6797639516778538E-2</v>
      </c>
      <c r="G836" s="13">
        <v>-2.1845118059444002E-2</v>
      </c>
      <c r="H836" s="13">
        <v>2.5869738652777752E-2</v>
      </c>
      <c r="I836" s="13">
        <v>0.12103143772962599</v>
      </c>
      <c r="J836" s="13">
        <v>1.3589052348983444E-4</v>
      </c>
      <c r="K836" s="13">
        <v>0.41852240789105255</v>
      </c>
      <c r="L836" s="13">
        <v>-7.0203336941898398E-2</v>
      </c>
      <c r="M836" s="13">
        <v>0.31886051497603063</v>
      </c>
      <c r="N836" s="13">
        <v>0.12103143772962599</v>
      </c>
      <c r="O836" s="13">
        <v>1.3589052348983444E-4</v>
      </c>
      <c r="P836" s="13">
        <v>0.12103143772962599</v>
      </c>
      <c r="Q836" s="13">
        <v>0.13202194202109285</v>
      </c>
      <c r="R836" s="13">
        <v>7.7069420563758095E-2</v>
      </c>
      <c r="S836" s="13">
        <v>9.9050429146692265E-2</v>
      </c>
      <c r="T836" s="13">
        <v>0.4287655578906997</v>
      </c>
      <c r="U836" s="13">
        <v>-3.7231824067497699E-2</v>
      </c>
      <c r="V836" s="13">
        <v>-0.14274066526558016</v>
      </c>
      <c r="W836" s="13">
        <v>-3.2835622350910865E-2</v>
      </c>
      <c r="X836" s="13">
        <v>1.2599122390013262E-2</v>
      </c>
      <c r="Y836" s="13">
        <v>-0.26363621247171642</v>
      </c>
      <c r="Z836" s="13">
        <v>-5.3967605091878923E-2</v>
      </c>
      <c r="AA836" s="13">
        <v>5.508841198082437E-2</v>
      </c>
      <c r="AB836" s="151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45" t="s">
        <v>277</v>
      </c>
      <c r="C837" s="46"/>
      <c r="D837" s="44">
        <v>2.76</v>
      </c>
      <c r="E837" s="44">
        <v>0.64</v>
      </c>
      <c r="F837" s="44">
        <v>0.73</v>
      </c>
      <c r="G837" s="44">
        <v>0.28000000000000003</v>
      </c>
      <c r="H837" s="44">
        <v>0.11</v>
      </c>
      <c r="I837" s="44">
        <v>0.88</v>
      </c>
      <c r="J837" s="44">
        <v>0.1</v>
      </c>
      <c r="K837" s="44">
        <v>3.31</v>
      </c>
      <c r="L837" s="44">
        <v>0.67</v>
      </c>
      <c r="M837" s="44" t="s">
        <v>278</v>
      </c>
      <c r="N837" s="44">
        <v>0.88</v>
      </c>
      <c r="O837" s="44">
        <v>0.1</v>
      </c>
      <c r="P837" s="44">
        <v>0.88</v>
      </c>
      <c r="Q837" s="44">
        <v>0.97</v>
      </c>
      <c r="R837" s="44">
        <v>0.53</v>
      </c>
      <c r="S837" s="44">
        <v>0.7</v>
      </c>
      <c r="T837" s="44">
        <v>3.39</v>
      </c>
      <c r="U837" s="44">
        <v>0.41</v>
      </c>
      <c r="V837" s="44">
        <v>1.27</v>
      </c>
      <c r="W837" s="44">
        <v>0.37</v>
      </c>
      <c r="X837" s="44">
        <v>0</v>
      </c>
      <c r="Y837" s="44">
        <v>2.25</v>
      </c>
      <c r="Z837" s="44">
        <v>0.54</v>
      </c>
      <c r="AA837" s="44">
        <v>0.35</v>
      </c>
      <c r="AB837" s="151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0" t="s">
        <v>317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5"/>
    </row>
    <row r="839" spans="1:65">
      <c r="BM839" s="55"/>
    </row>
    <row r="840" spans="1:65" ht="15">
      <c r="B840" s="8" t="s">
        <v>578</v>
      </c>
      <c r="BM840" s="27" t="s">
        <v>66</v>
      </c>
    </row>
    <row r="841" spans="1:65" ht="15">
      <c r="A841" s="24" t="s">
        <v>61</v>
      </c>
      <c r="B841" s="18" t="s">
        <v>110</v>
      </c>
      <c r="C841" s="15" t="s">
        <v>111</v>
      </c>
      <c r="D841" s="16" t="s">
        <v>236</v>
      </c>
      <c r="E841" s="17" t="s">
        <v>236</v>
      </c>
      <c r="F841" s="17" t="s">
        <v>236</v>
      </c>
      <c r="G841" s="17" t="s">
        <v>236</v>
      </c>
      <c r="H841" s="17" t="s">
        <v>236</v>
      </c>
      <c r="I841" s="17" t="s">
        <v>236</v>
      </c>
      <c r="J841" s="17" t="s">
        <v>236</v>
      </c>
      <c r="K841" s="17" t="s">
        <v>236</v>
      </c>
      <c r="L841" s="17" t="s">
        <v>236</v>
      </c>
      <c r="M841" s="17" t="s">
        <v>236</v>
      </c>
      <c r="N841" s="17" t="s">
        <v>236</v>
      </c>
      <c r="O841" s="17" t="s">
        <v>236</v>
      </c>
      <c r="P841" s="17" t="s">
        <v>236</v>
      </c>
      <c r="Q841" s="17" t="s">
        <v>236</v>
      </c>
      <c r="R841" s="17" t="s">
        <v>236</v>
      </c>
      <c r="S841" s="17" t="s">
        <v>236</v>
      </c>
      <c r="T841" s="17" t="s">
        <v>236</v>
      </c>
      <c r="U841" s="17" t="s">
        <v>236</v>
      </c>
      <c r="V841" s="17" t="s">
        <v>236</v>
      </c>
      <c r="W841" s="17" t="s">
        <v>236</v>
      </c>
      <c r="X841" s="17" t="s">
        <v>236</v>
      </c>
      <c r="Y841" s="17" t="s">
        <v>236</v>
      </c>
      <c r="Z841" s="151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237</v>
      </c>
      <c r="C842" s="9" t="s">
        <v>237</v>
      </c>
      <c r="D842" s="149" t="s">
        <v>239</v>
      </c>
      <c r="E842" s="150" t="s">
        <v>241</v>
      </c>
      <c r="F842" s="150" t="s">
        <v>242</v>
      </c>
      <c r="G842" s="150" t="s">
        <v>243</v>
      </c>
      <c r="H842" s="150" t="s">
        <v>244</v>
      </c>
      <c r="I842" s="150" t="s">
        <v>245</v>
      </c>
      <c r="J842" s="150" t="s">
        <v>246</v>
      </c>
      <c r="K842" s="150" t="s">
        <v>249</v>
      </c>
      <c r="L842" s="150" t="s">
        <v>250</v>
      </c>
      <c r="M842" s="150" t="s">
        <v>251</v>
      </c>
      <c r="N842" s="150" t="s">
        <v>252</v>
      </c>
      <c r="O842" s="150" t="s">
        <v>253</v>
      </c>
      <c r="P842" s="150" t="s">
        <v>254</v>
      </c>
      <c r="Q842" s="150" t="s">
        <v>255</v>
      </c>
      <c r="R842" s="150" t="s">
        <v>256</v>
      </c>
      <c r="S842" s="150" t="s">
        <v>257</v>
      </c>
      <c r="T842" s="150" t="s">
        <v>258</v>
      </c>
      <c r="U842" s="150" t="s">
        <v>260</v>
      </c>
      <c r="V842" s="150" t="s">
        <v>263</v>
      </c>
      <c r="W842" s="150" t="s">
        <v>264</v>
      </c>
      <c r="X842" s="150" t="s">
        <v>265</v>
      </c>
      <c r="Y842" s="150" t="s">
        <v>266</v>
      </c>
      <c r="Z842" s="151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281</v>
      </c>
      <c r="E843" s="11" t="s">
        <v>280</v>
      </c>
      <c r="F843" s="11" t="s">
        <v>280</v>
      </c>
      <c r="G843" s="11" t="s">
        <v>280</v>
      </c>
      <c r="H843" s="11" t="s">
        <v>280</v>
      </c>
      <c r="I843" s="11" t="s">
        <v>305</v>
      </c>
      <c r="J843" s="11" t="s">
        <v>280</v>
      </c>
      <c r="K843" s="11" t="s">
        <v>305</v>
      </c>
      <c r="L843" s="11" t="s">
        <v>280</v>
      </c>
      <c r="M843" s="11" t="s">
        <v>280</v>
      </c>
      <c r="N843" s="11" t="s">
        <v>280</v>
      </c>
      <c r="O843" s="11" t="s">
        <v>280</v>
      </c>
      <c r="P843" s="11" t="s">
        <v>280</v>
      </c>
      <c r="Q843" s="11" t="s">
        <v>280</v>
      </c>
      <c r="R843" s="11" t="s">
        <v>305</v>
      </c>
      <c r="S843" s="11" t="s">
        <v>280</v>
      </c>
      <c r="T843" s="11" t="s">
        <v>280</v>
      </c>
      <c r="U843" s="11" t="s">
        <v>280</v>
      </c>
      <c r="V843" s="11" t="s">
        <v>280</v>
      </c>
      <c r="W843" s="11" t="s">
        <v>305</v>
      </c>
      <c r="X843" s="11" t="s">
        <v>281</v>
      </c>
      <c r="Y843" s="11" t="s">
        <v>280</v>
      </c>
      <c r="Z843" s="151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306</v>
      </c>
      <c r="E844" s="25" t="s">
        <v>306</v>
      </c>
      <c r="F844" s="25" t="s">
        <v>272</v>
      </c>
      <c r="G844" s="25" t="s">
        <v>307</v>
      </c>
      <c r="H844" s="25" t="s">
        <v>308</v>
      </c>
      <c r="I844" s="25" t="s">
        <v>306</v>
      </c>
      <c r="J844" s="25" t="s">
        <v>306</v>
      </c>
      <c r="K844" s="25" t="s">
        <v>307</v>
      </c>
      <c r="L844" s="25" t="s">
        <v>307</v>
      </c>
      <c r="M844" s="25" t="s">
        <v>306</v>
      </c>
      <c r="N844" s="25" t="s">
        <v>306</v>
      </c>
      <c r="O844" s="25" t="s">
        <v>306</v>
      </c>
      <c r="P844" s="25" t="s">
        <v>306</v>
      </c>
      <c r="Q844" s="25" t="s">
        <v>306</v>
      </c>
      <c r="R844" s="25" t="s">
        <v>306</v>
      </c>
      <c r="S844" s="25" t="s">
        <v>310</v>
      </c>
      <c r="T844" s="25" t="s">
        <v>306</v>
      </c>
      <c r="U844" s="25" t="s">
        <v>308</v>
      </c>
      <c r="V844" s="25" t="s">
        <v>306</v>
      </c>
      <c r="W844" s="25" t="s">
        <v>307</v>
      </c>
      <c r="X844" s="25" t="s">
        <v>309</v>
      </c>
      <c r="Y844" s="25" t="s">
        <v>116</v>
      </c>
      <c r="Z844" s="151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145" t="s">
        <v>103</v>
      </c>
      <c r="E845" s="21">
        <v>1.2</v>
      </c>
      <c r="F845" s="21">
        <v>1.2</v>
      </c>
      <c r="G845" s="145">
        <v>1</v>
      </c>
      <c r="H845" s="145" t="s">
        <v>318</v>
      </c>
      <c r="I845" s="21">
        <v>1.6</v>
      </c>
      <c r="J845" s="21">
        <v>1.2</v>
      </c>
      <c r="K845" s="145" t="s">
        <v>101</v>
      </c>
      <c r="L845" s="145">
        <v>1</v>
      </c>
      <c r="M845" s="21">
        <v>1</v>
      </c>
      <c r="N845" s="21">
        <v>1.2</v>
      </c>
      <c r="O845" s="21">
        <v>1.2</v>
      </c>
      <c r="P845" s="21">
        <v>1.2</v>
      </c>
      <c r="Q845" s="21">
        <v>1.3</v>
      </c>
      <c r="R845" s="21">
        <v>1.34</v>
      </c>
      <c r="S845" s="145">
        <v>1</v>
      </c>
      <c r="T845" s="21">
        <v>0.9</v>
      </c>
      <c r="U845" s="21">
        <v>1.4</v>
      </c>
      <c r="V845" s="21">
        <v>1.1000000000000001</v>
      </c>
      <c r="W845" s="21">
        <v>1.1994121696863</v>
      </c>
      <c r="X845" s="145" t="s">
        <v>95</v>
      </c>
      <c r="Y845" s="21">
        <v>1.4</v>
      </c>
      <c r="Z845" s="151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46" t="s">
        <v>103</v>
      </c>
      <c r="E846" s="11">
        <v>1.6</v>
      </c>
      <c r="F846" s="11">
        <v>1.2</v>
      </c>
      <c r="G846" s="146">
        <v>1</v>
      </c>
      <c r="H846" s="146" t="s">
        <v>318</v>
      </c>
      <c r="I846" s="11">
        <v>1.4</v>
      </c>
      <c r="J846" s="11">
        <v>1.2</v>
      </c>
      <c r="K846" s="146" t="s">
        <v>101</v>
      </c>
      <c r="L846" s="146">
        <v>1</v>
      </c>
      <c r="M846" s="11">
        <v>1.2</v>
      </c>
      <c r="N846" s="11">
        <v>1.2</v>
      </c>
      <c r="O846" s="11">
        <v>1.2</v>
      </c>
      <c r="P846" s="11">
        <v>1.3</v>
      </c>
      <c r="Q846" s="11">
        <v>1.4</v>
      </c>
      <c r="R846" s="11">
        <v>1.34</v>
      </c>
      <c r="S846" s="146">
        <v>1</v>
      </c>
      <c r="T846" s="11">
        <v>1.6</v>
      </c>
      <c r="U846" s="11">
        <v>1.3</v>
      </c>
      <c r="V846" s="11">
        <v>1.2</v>
      </c>
      <c r="W846" s="11">
        <v>1.223500557186179</v>
      </c>
      <c r="X846" s="146" t="s">
        <v>95</v>
      </c>
      <c r="Y846" s="11">
        <v>1.4</v>
      </c>
      <c r="Z846" s="151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38</v>
      </c>
    </row>
    <row r="847" spans="1:65">
      <c r="A847" s="29"/>
      <c r="B847" s="19">
        <v>1</v>
      </c>
      <c r="C847" s="9">
        <v>3</v>
      </c>
      <c r="D847" s="146" t="s">
        <v>103</v>
      </c>
      <c r="E847" s="11">
        <v>1.6</v>
      </c>
      <c r="F847" s="11">
        <v>1.2</v>
      </c>
      <c r="G847" s="11"/>
      <c r="H847" s="146" t="s">
        <v>318</v>
      </c>
      <c r="I847" s="11">
        <v>1.5</v>
      </c>
      <c r="J847" s="11">
        <v>1.2</v>
      </c>
      <c r="K847" s="146" t="s">
        <v>101</v>
      </c>
      <c r="L847" s="146">
        <v>1</v>
      </c>
      <c r="M847" s="11">
        <v>1.1000000000000001</v>
      </c>
      <c r="N847" s="11">
        <v>1.3</v>
      </c>
      <c r="O847" s="11">
        <v>1.1000000000000001</v>
      </c>
      <c r="P847" s="11">
        <v>1.1000000000000001</v>
      </c>
      <c r="Q847" s="11">
        <v>1.5</v>
      </c>
      <c r="R847" s="11">
        <v>1.33</v>
      </c>
      <c r="S847" s="146">
        <v>1</v>
      </c>
      <c r="T847" s="11">
        <v>1.5</v>
      </c>
      <c r="U847" s="11">
        <v>1.5</v>
      </c>
      <c r="V847" s="11">
        <v>1.2</v>
      </c>
      <c r="W847" s="11">
        <v>1.254843123890651</v>
      </c>
      <c r="X847" s="146" t="s">
        <v>95</v>
      </c>
      <c r="Y847" s="11">
        <v>1.3</v>
      </c>
      <c r="Z847" s="151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46" t="s">
        <v>103</v>
      </c>
      <c r="E848" s="11">
        <v>1.3</v>
      </c>
      <c r="F848" s="11">
        <v>1.3</v>
      </c>
      <c r="G848" s="146">
        <v>1</v>
      </c>
      <c r="H848" s="146" t="s">
        <v>318</v>
      </c>
      <c r="I848" s="11">
        <v>1.4</v>
      </c>
      <c r="J848" s="11">
        <v>1.2</v>
      </c>
      <c r="K848" s="146" t="s">
        <v>101</v>
      </c>
      <c r="L848" s="146">
        <v>1</v>
      </c>
      <c r="M848" s="11">
        <v>0.9</v>
      </c>
      <c r="N848" s="11">
        <v>1.3</v>
      </c>
      <c r="O848" s="11">
        <v>1.4</v>
      </c>
      <c r="P848" s="11">
        <v>1</v>
      </c>
      <c r="Q848" s="11">
        <v>1.4</v>
      </c>
      <c r="R848" s="11">
        <v>1.33</v>
      </c>
      <c r="S848" s="146">
        <v>1</v>
      </c>
      <c r="T848" s="147">
        <v>0.7</v>
      </c>
      <c r="U848" s="11">
        <v>1.3</v>
      </c>
      <c r="V848" s="11">
        <v>1.4</v>
      </c>
      <c r="W848" s="11">
        <v>1.128326388547322</v>
      </c>
      <c r="X848" s="146" t="s">
        <v>95</v>
      </c>
      <c r="Y848" s="11">
        <v>1.2</v>
      </c>
      <c r="Z848" s="151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1.2843815953189011</v>
      </c>
    </row>
    <row r="849" spans="1:65">
      <c r="A849" s="29"/>
      <c r="B849" s="19">
        <v>1</v>
      </c>
      <c r="C849" s="9">
        <v>5</v>
      </c>
      <c r="D849" s="146" t="s">
        <v>103</v>
      </c>
      <c r="E849" s="11">
        <v>1.3</v>
      </c>
      <c r="F849" s="11">
        <v>1.2</v>
      </c>
      <c r="G849" s="11"/>
      <c r="H849" s="146" t="s">
        <v>318</v>
      </c>
      <c r="I849" s="11">
        <v>1.7</v>
      </c>
      <c r="J849" s="11">
        <v>1.4</v>
      </c>
      <c r="K849" s="146" t="s">
        <v>101</v>
      </c>
      <c r="L849" s="146">
        <v>1</v>
      </c>
      <c r="M849" s="11">
        <v>1.4</v>
      </c>
      <c r="N849" s="11">
        <v>1.3</v>
      </c>
      <c r="O849" s="11">
        <v>1.3</v>
      </c>
      <c r="P849" s="11">
        <v>1.1000000000000001</v>
      </c>
      <c r="Q849" s="11">
        <v>1.3</v>
      </c>
      <c r="R849" s="11">
        <v>1.34</v>
      </c>
      <c r="S849" s="146">
        <v>1</v>
      </c>
      <c r="T849" s="11">
        <v>1.6</v>
      </c>
      <c r="U849" s="11">
        <v>1.5</v>
      </c>
      <c r="V849" s="11">
        <v>1.4</v>
      </c>
      <c r="W849" s="11">
        <v>1.0384953246459048</v>
      </c>
      <c r="X849" s="146" t="s">
        <v>95</v>
      </c>
      <c r="Y849" s="11">
        <v>1.3</v>
      </c>
      <c r="Z849" s="151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118</v>
      </c>
    </row>
    <row r="850" spans="1:65">
      <c r="A850" s="29"/>
      <c r="B850" s="19">
        <v>1</v>
      </c>
      <c r="C850" s="9">
        <v>6</v>
      </c>
      <c r="D850" s="146" t="s">
        <v>103</v>
      </c>
      <c r="E850" s="11">
        <v>1.3</v>
      </c>
      <c r="F850" s="11">
        <v>1.2</v>
      </c>
      <c r="G850" s="146">
        <v>1</v>
      </c>
      <c r="H850" s="146" t="s">
        <v>318</v>
      </c>
      <c r="I850" s="11">
        <v>1.5</v>
      </c>
      <c r="J850" s="11">
        <v>1.3</v>
      </c>
      <c r="K850" s="146" t="s">
        <v>101</v>
      </c>
      <c r="L850" s="146">
        <v>1</v>
      </c>
      <c r="M850" s="11">
        <v>1</v>
      </c>
      <c r="N850" s="11">
        <v>1.2</v>
      </c>
      <c r="O850" s="11">
        <v>1.2</v>
      </c>
      <c r="P850" s="11">
        <v>1.2</v>
      </c>
      <c r="Q850" s="11">
        <v>1.4</v>
      </c>
      <c r="R850" s="147">
        <v>1.25</v>
      </c>
      <c r="S850" s="146">
        <v>1</v>
      </c>
      <c r="T850" s="11">
        <v>1.1000000000000001</v>
      </c>
      <c r="U850" s="11">
        <v>1.3</v>
      </c>
      <c r="V850" s="11">
        <v>1.4</v>
      </c>
      <c r="W850" s="11">
        <v>0.99376601474474069</v>
      </c>
      <c r="X850" s="146" t="s">
        <v>95</v>
      </c>
      <c r="Y850" s="11">
        <v>1.2</v>
      </c>
      <c r="Z850" s="151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273</v>
      </c>
      <c r="C851" s="12"/>
      <c r="D851" s="22" t="s">
        <v>725</v>
      </c>
      <c r="E851" s="22">
        <v>1.3833333333333335</v>
      </c>
      <c r="F851" s="22">
        <v>1.2166666666666666</v>
      </c>
      <c r="G851" s="22">
        <v>1</v>
      </c>
      <c r="H851" s="22" t="s">
        <v>725</v>
      </c>
      <c r="I851" s="22">
        <v>1.5166666666666668</v>
      </c>
      <c r="J851" s="22">
        <v>1.2499999999999998</v>
      </c>
      <c r="K851" s="22" t="s">
        <v>725</v>
      </c>
      <c r="L851" s="22">
        <v>1</v>
      </c>
      <c r="M851" s="22">
        <v>1.0999999999999999</v>
      </c>
      <c r="N851" s="22">
        <v>1.25</v>
      </c>
      <c r="O851" s="22">
        <v>1.2333333333333334</v>
      </c>
      <c r="P851" s="22">
        <v>1.1499999999999999</v>
      </c>
      <c r="Q851" s="22">
        <v>1.3833333333333331</v>
      </c>
      <c r="R851" s="22">
        <v>1.3216666666666665</v>
      </c>
      <c r="S851" s="22">
        <v>1</v>
      </c>
      <c r="T851" s="22">
        <v>1.2333333333333334</v>
      </c>
      <c r="U851" s="22">
        <v>1.3833333333333335</v>
      </c>
      <c r="V851" s="22">
        <v>1.2833333333333334</v>
      </c>
      <c r="W851" s="22">
        <v>1.1397239297835162</v>
      </c>
      <c r="X851" s="22" t="s">
        <v>725</v>
      </c>
      <c r="Y851" s="22">
        <v>1.3</v>
      </c>
      <c r="Z851" s="151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274</v>
      </c>
      <c r="C852" s="28"/>
      <c r="D852" s="11" t="s">
        <v>725</v>
      </c>
      <c r="E852" s="11">
        <v>1.3</v>
      </c>
      <c r="F852" s="11">
        <v>1.2</v>
      </c>
      <c r="G852" s="11">
        <v>1</v>
      </c>
      <c r="H852" s="11" t="s">
        <v>725</v>
      </c>
      <c r="I852" s="11">
        <v>1.5</v>
      </c>
      <c r="J852" s="11">
        <v>1.2</v>
      </c>
      <c r="K852" s="11" t="s">
        <v>725</v>
      </c>
      <c r="L852" s="11">
        <v>1</v>
      </c>
      <c r="M852" s="11">
        <v>1.05</v>
      </c>
      <c r="N852" s="11">
        <v>1.25</v>
      </c>
      <c r="O852" s="11">
        <v>1.2</v>
      </c>
      <c r="P852" s="11">
        <v>1.1499999999999999</v>
      </c>
      <c r="Q852" s="11">
        <v>1.4</v>
      </c>
      <c r="R852" s="11">
        <v>1.335</v>
      </c>
      <c r="S852" s="11">
        <v>1</v>
      </c>
      <c r="T852" s="11">
        <v>1.3</v>
      </c>
      <c r="U852" s="11">
        <v>1.35</v>
      </c>
      <c r="V852" s="11">
        <v>1.2999999999999998</v>
      </c>
      <c r="W852" s="11">
        <v>1.163869279116811</v>
      </c>
      <c r="X852" s="11" t="s">
        <v>725</v>
      </c>
      <c r="Y852" s="11">
        <v>1.3</v>
      </c>
      <c r="Z852" s="151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275</v>
      </c>
      <c r="C853" s="28"/>
      <c r="D853" s="23" t="s">
        <v>725</v>
      </c>
      <c r="E853" s="23">
        <v>0.17224014243684882</v>
      </c>
      <c r="F853" s="23">
        <v>4.0824829046386339E-2</v>
      </c>
      <c r="G853" s="23">
        <v>0</v>
      </c>
      <c r="H853" s="23" t="s">
        <v>725</v>
      </c>
      <c r="I853" s="23">
        <v>0.11690451944500124</v>
      </c>
      <c r="J853" s="23">
        <v>8.3666002653407567E-2</v>
      </c>
      <c r="K853" s="23" t="s">
        <v>725</v>
      </c>
      <c r="L853" s="23">
        <v>0</v>
      </c>
      <c r="M853" s="23">
        <v>0.17888543819998423</v>
      </c>
      <c r="N853" s="23">
        <v>5.4772255750516662E-2</v>
      </c>
      <c r="O853" s="23">
        <v>0.10327955589886442</v>
      </c>
      <c r="P853" s="23">
        <v>0.10488088481701514</v>
      </c>
      <c r="Q853" s="23">
        <v>7.527726527090807E-2</v>
      </c>
      <c r="R853" s="23">
        <v>3.5449494589721145E-2</v>
      </c>
      <c r="S853" s="23">
        <v>0</v>
      </c>
      <c r="T853" s="23">
        <v>0.38815804341359089</v>
      </c>
      <c r="U853" s="23">
        <v>9.8319208025017479E-2</v>
      </c>
      <c r="V853" s="23">
        <v>0.13291601358251251</v>
      </c>
      <c r="W853" s="23">
        <v>0.10537028569794869</v>
      </c>
      <c r="X853" s="23" t="s">
        <v>725</v>
      </c>
      <c r="Y853" s="23">
        <v>8.9442719099991574E-2</v>
      </c>
      <c r="Z853" s="151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86</v>
      </c>
      <c r="C854" s="28"/>
      <c r="D854" s="13" t="s">
        <v>725</v>
      </c>
      <c r="E854" s="13">
        <v>0.1245109463398907</v>
      </c>
      <c r="F854" s="13">
        <v>3.3554654010728498E-2</v>
      </c>
      <c r="G854" s="13">
        <v>0</v>
      </c>
      <c r="H854" s="13" t="s">
        <v>725</v>
      </c>
      <c r="I854" s="13">
        <v>7.7079902930770036E-2</v>
      </c>
      <c r="J854" s="13">
        <v>6.6932802122726065E-2</v>
      </c>
      <c r="K854" s="13" t="s">
        <v>725</v>
      </c>
      <c r="L854" s="13">
        <v>0</v>
      </c>
      <c r="M854" s="13">
        <v>0.16262312563634931</v>
      </c>
      <c r="N854" s="13">
        <v>4.3817804600413332E-2</v>
      </c>
      <c r="O854" s="13">
        <v>8.3740180458538718E-2</v>
      </c>
      <c r="P854" s="13">
        <v>9.1200769406100127E-2</v>
      </c>
      <c r="Q854" s="13">
        <v>5.4417300195837168E-2</v>
      </c>
      <c r="R854" s="13">
        <v>2.6821811795501499E-2</v>
      </c>
      <c r="S854" s="13">
        <v>0</v>
      </c>
      <c r="T854" s="13">
        <v>0.3147227379029115</v>
      </c>
      <c r="U854" s="13">
        <v>7.1074126283145161E-2</v>
      </c>
      <c r="V854" s="13">
        <v>0.10357091967468507</v>
      </c>
      <c r="W854" s="13">
        <v>9.2452464096251061E-2</v>
      </c>
      <c r="X854" s="13" t="s">
        <v>725</v>
      </c>
      <c r="Y854" s="13">
        <v>6.8802091615378133E-2</v>
      </c>
      <c r="Z854" s="151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276</v>
      </c>
      <c r="C855" s="28"/>
      <c r="D855" s="13" t="s">
        <v>725</v>
      </c>
      <c r="E855" s="13">
        <v>7.7042320113489104E-2</v>
      </c>
      <c r="F855" s="13">
        <v>-5.2721814839943648E-2</v>
      </c>
      <c r="G855" s="13">
        <v>-0.22141519027940559</v>
      </c>
      <c r="H855" s="13" t="s">
        <v>725</v>
      </c>
      <c r="I855" s="13">
        <v>0.18085362807623495</v>
      </c>
      <c r="J855" s="13">
        <v>-2.6768987849257186E-2</v>
      </c>
      <c r="K855" s="13" t="s">
        <v>725</v>
      </c>
      <c r="L855" s="13">
        <v>-0.22141519027940559</v>
      </c>
      <c r="M855" s="13">
        <v>-0.14355670930734632</v>
      </c>
      <c r="N855" s="13">
        <v>-2.6768987849257075E-2</v>
      </c>
      <c r="O855" s="13">
        <v>-3.9745401344600251E-2</v>
      </c>
      <c r="P855" s="13">
        <v>-0.10462746882131657</v>
      </c>
      <c r="Q855" s="13">
        <v>7.704232011348866E-2</v>
      </c>
      <c r="R855" s="13">
        <v>2.9029590180718712E-2</v>
      </c>
      <c r="S855" s="13">
        <v>-0.22141519027940559</v>
      </c>
      <c r="T855" s="13">
        <v>-3.9745401344600251E-2</v>
      </c>
      <c r="U855" s="13">
        <v>7.7042320113489104E-2</v>
      </c>
      <c r="V855" s="13">
        <v>-8.1616085857050269E-4</v>
      </c>
      <c r="W855" s="13">
        <v>-0.11262826099549295</v>
      </c>
      <c r="X855" s="13" t="s">
        <v>725</v>
      </c>
      <c r="Y855" s="13">
        <v>1.2160252636772784E-2</v>
      </c>
      <c r="Z855" s="151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277</v>
      </c>
      <c r="C856" s="46"/>
      <c r="D856" s="44" t="s">
        <v>278</v>
      </c>
      <c r="E856" s="44">
        <v>0.86</v>
      </c>
      <c r="F856" s="44">
        <v>0.21</v>
      </c>
      <c r="G856" s="44" t="s">
        <v>278</v>
      </c>
      <c r="H856" s="44">
        <v>3.21</v>
      </c>
      <c r="I856" s="44">
        <v>1.71</v>
      </c>
      <c r="J856" s="44">
        <v>0</v>
      </c>
      <c r="K856" s="44">
        <v>4.8099999999999996</v>
      </c>
      <c r="L856" s="44" t="s">
        <v>278</v>
      </c>
      <c r="M856" s="44">
        <v>0.96</v>
      </c>
      <c r="N856" s="44">
        <v>0</v>
      </c>
      <c r="O856" s="44">
        <v>0.11</v>
      </c>
      <c r="P856" s="44">
        <v>0.64</v>
      </c>
      <c r="Q856" s="44">
        <v>0.86</v>
      </c>
      <c r="R856" s="44">
        <v>0.46</v>
      </c>
      <c r="S856" s="44" t="s">
        <v>278</v>
      </c>
      <c r="T856" s="44">
        <v>0.11</v>
      </c>
      <c r="U856" s="44">
        <v>0.86</v>
      </c>
      <c r="V856" s="44">
        <v>0.21</v>
      </c>
      <c r="W856" s="44">
        <v>0.71</v>
      </c>
      <c r="X856" s="44">
        <v>24.05</v>
      </c>
      <c r="Y856" s="44">
        <v>0.32</v>
      </c>
      <c r="Z856" s="151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 t="s">
        <v>319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BM857" s="55"/>
    </row>
    <row r="858" spans="1:65">
      <c r="BM858" s="55"/>
    </row>
    <row r="859" spans="1:65" ht="15">
      <c r="B859" s="8" t="s">
        <v>579</v>
      </c>
      <c r="BM859" s="27" t="s">
        <v>66</v>
      </c>
    </row>
    <row r="860" spans="1:65" ht="15">
      <c r="A860" s="24" t="s">
        <v>12</v>
      </c>
      <c r="B860" s="18" t="s">
        <v>110</v>
      </c>
      <c r="C860" s="15" t="s">
        <v>111</v>
      </c>
      <c r="D860" s="16" t="s">
        <v>236</v>
      </c>
      <c r="E860" s="17" t="s">
        <v>236</v>
      </c>
      <c r="F860" s="17" t="s">
        <v>236</v>
      </c>
      <c r="G860" s="17" t="s">
        <v>236</v>
      </c>
      <c r="H860" s="17" t="s">
        <v>236</v>
      </c>
      <c r="I860" s="17" t="s">
        <v>236</v>
      </c>
      <c r="J860" s="17" t="s">
        <v>236</v>
      </c>
      <c r="K860" s="17" t="s">
        <v>236</v>
      </c>
      <c r="L860" s="17" t="s">
        <v>236</v>
      </c>
      <c r="M860" s="17" t="s">
        <v>236</v>
      </c>
      <c r="N860" s="151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237</v>
      </c>
      <c r="C861" s="9" t="s">
        <v>237</v>
      </c>
      <c r="D861" s="149" t="s">
        <v>241</v>
      </c>
      <c r="E861" s="150" t="s">
        <v>243</v>
      </c>
      <c r="F861" s="150" t="s">
        <v>244</v>
      </c>
      <c r="G861" s="150" t="s">
        <v>245</v>
      </c>
      <c r="H861" s="150" t="s">
        <v>247</v>
      </c>
      <c r="I861" s="150" t="s">
        <v>250</v>
      </c>
      <c r="J861" s="150" t="s">
        <v>257</v>
      </c>
      <c r="K861" s="150" t="s">
        <v>261</v>
      </c>
      <c r="L861" s="150" t="s">
        <v>263</v>
      </c>
      <c r="M861" s="150" t="s">
        <v>266</v>
      </c>
      <c r="N861" s="151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280</v>
      </c>
      <c r="E862" s="11" t="s">
        <v>280</v>
      </c>
      <c r="F862" s="11" t="s">
        <v>280</v>
      </c>
      <c r="G862" s="11" t="s">
        <v>305</v>
      </c>
      <c r="H862" s="11" t="s">
        <v>280</v>
      </c>
      <c r="I862" s="11" t="s">
        <v>280</v>
      </c>
      <c r="J862" s="11" t="s">
        <v>280</v>
      </c>
      <c r="K862" s="11" t="s">
        <v>280</v>
      </c>
      <c r="L862" s="11" t="s">
        <v>280</v>
      </c>
      <c r="M862" s="11" t="s">
        <v>280</v>
      </c>
      <c r="N862" s="151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 t="s">
        <v>306</v>
      </c>
      <c r="E863" s="25" t="s">
        <v>307</v>
      </c>
      <c r="F863" s="25" t="s">
        <v>308</v>
      </c>
      <c r="G863" s="25" t="s">
        <v>306</v>
      </c>
      <c r="H863" s="25" t="s">
        <v>309</v>
      </c>
      <c r="I863" s="25" t="s">
        <v>307</v>
      </c>
      <c r="J863" s="25" t="s">
        <v>310</v>
      </c>
      <c r="K863" s="25" t="s">
        <v>306</v>
      </c>
      <c r="L863" s="25" t="s">
        <v>306</v>
      </c>
      <c r="M863" s="25" t="s">
        <v>116</v>
      </c>
      <c r="N863" s="151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21">
        <v>4.83</v>
      </c>
      <c r="E864" s="21">
        <v>4.6900000000000004</v>
      </c>
      <c r="F864" s="21">
        <v>4.6869543324585372</v>
      </c>
      <c r="G864" s="21">
        <v>4.2</v>
      </c>
      <c r="H864" s="21">
        <v>5.3860999999999999</v>
      </c>
      <c r="I864" s="21">
        <v>5.24</v>
      </c>
      <c r="J864" s="21">
        <v>4.2699999999999996</v>
      </c>
      <c r="K864" s="21">
        <v>5.1660000000000004</v>
      </c>
      <c r="L864" s="21">
        <v>3.48</v>
      </c>
      <c r="M864" s="21">
        <v>5.97</v>
      </c>
      <c r="N864" s="151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4.51</v>
      </c>
      <c r="E865" s="11">
        <v>4.694</v>
      </c>
      <c r="F865" s="11">
        <v>4.3657858308967068</v>
      </c>
      <c r="G865" s="11">
        <v>4.4000000000000004</v>
      </c>
      <c r="H865" s="11">
        <v>5.3277000000000001</v>
      </c>
      <c r="I865" s="11">
        <v>5.15</v>
      </c>
      <c r="J865" s="11">
        <v>4.38</v>
      </c>
      <c r="K865" s="11">
        <v>4.7308000000000003</v>
      </c>
      <c r="L865" s="147">
        <v>3.95</v>
      </c>
      <c r="M865" s="11">
        <v>5.61</v>
      </c>
      <c r="N865" s="151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22</v>
      </c>
    </row>
    <row r="866" spans="1:65">
      <c r="A866" s="29"/>
      <c r="B866" s="19">
        <v>1</v>
      </c>
      <c r="C866" s="9">
        <v>3</v>
      </c>
      <c r="D866" s="11">
        <v>4.72</v>
      </c>
      <c r="E866" s="11">
        <v>4.5119999999999996</v>
      </c>
      <c r="F866" s="11">
        <v>4.4824048507567342</v>
      </c>
      <c r="G866" s="11">
        <v>4.0999999999999996</v>
      </c>
      <c r="H866" s="147">
        <v>5.6585999999999999</v>
      </c>
      <c r="I866" s="11">
        <v>5.47</v>
      </c>
      <c r="J866" s="11">
        <v>3.98</v>
      </c>
      <c r="K866" s="11">
        <v>4.6210000000000004</v>
      </c>
      <c r="L866" s="11">
        <v>3.21</v>
      </c>
      <c r="M866" s="11">
        <v>5.0199999999999996</v>
      </c>
      <c r="N866" s="151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4.45</v>
      </c>
      <c r="E867" s="11">
        <v>4.6840000000000002</v>
      </c>
      <c r="F867" s="11">
        <v>4.4212231217125524</v>
      </c>
      <c r="G867" s="11">
        <v>4.5999999999999996</v>
      </c>
      <c r="H867" s="11">
        <v>5.4714999999999998</v>
      </c>
      <c r="I867" s="11">
        <v>5.05</v>
      </c>
      <c r="J867" s="11">
        <v>3.9</v>
      </c>
      <c r="K867" s="11">
        <v>4.4649000000000001</v>
      </c>
      <c r="L867" s="11">
        <v>3.17</v>
      </c>
      <c r="M867" s="11">
        <v>5.25</v>
      </c>
      <c r="N867" s="151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4.6177080134414235</v>
      </c>
    </row>
    <row r="868" spans="1:65">
      <c r="A868" s="29"/>
      <c r="B868" s="19">
        <v>1</v>
      </c>
      <c r="C868" s="9">
        <v>5</v>
      </c>
      <c r="D868" s="11">
        <v>4.37</v>
      </c>
      <c r="E868" s="11">
        <v>4.5289999999999999</v>
      </c>
      <c r="F868" s="11">
        <v>4.5030559826761341</v>
      </c>
      <c r="G868" s="11">
        <v>4.4000000000000004</v>
      </c>
      <c r="H868" s="11">
        <v>5.4425999999999997</v>
      </c>
      <c r="I868" s="11">
        <v>5.31</v>
      </c>
      <c r="J868" s="11">
        <v>3.9600000000000004</v>
      </c>
      <c r="K868" s="11">
        <v>4.7587000000000002</v>
      </c>
      <c r="L868" s="11">
        <v>3.15</v>
      </c>
      <c r="M868" s="11">
        <v>5.13</v>
      </c>
      <c r="N868" s="151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119</v>
      </c>
    </row>
    <row r="869" spans="1:65">
      <c r="A869" s="29"/>
      <c r="B869" s="19">
        <v>1</v>
      </c>
      <c r="C869" s="9">
        <v>6</v>
      </c>
      <c r="D869" s="11">
        <v>4.5999999999999996</v>
      </c>
      <c r="E869" s="11">
        <v>4.6740000000000004</v>
      </c>
      <c r="F869" s="11">
        <v>4.5420766879846814</v>
      </c>
      <c r="G869" s="11">
        <v>4.3</v>
      </c>
      <c r="H869" s="11">
        <v>5.4104999999999999</v>
      </c>
      <c r="I869" s="11">
        <v>5.31</v>
      </c>
      <c r="J869" s="11">
        <v>4.18</v>
      </c>
      <c r="K869" s="11">
        <v>5.2765000000000004</v>
      </c>
      <c r="L869" s="11">
        <v>3.21</v>
      </c>
      <c r="M869" s="11">
        <v>4.6900000000000004</v>
      </c>
      <c r="N869" s="151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273</v>
      </c>
      <c r="C870" s="12"/>
      <c r="D870" s="22">
        <v>4.5799999999999992</v>
      </c>
      <c r="E870" s="22">
        <v>4.6305000000000005</v>
      </c>
      <c r="F870" s="22">
        <v>4.5002501344142249</v>
      </c>
      <c r="G870" s="22">
        <v>4.3333333333333339</v>
      </c>
      <c r="H870" s="22">
        <v>5.4494999999999996</v>
      </c>
      <c r="I870" s="22">
        <v>5.2549999999999999</v>
      </c>
      <c r="J870" s="22">
        <v>4.1116666666666664</v>
      </c>
      <c r="K870" s="22">
        <v>4.8363166666666677</v>
      </c>
      <c r="L870" s="22">
        <v>3.3616666666666668</v>
      </c>
      <c r="M870" s="22">
        <v>5.2783333333333333</v>
      </c>
      <c r="N870" s="151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274</v>
      </c>
      <c r="C871" s="28"/>
      <c r="D871" s="11">
        <v>4.5549999999999997</v>
      </c>
      <c r="E871" s="11">
        <v>4.6790000000000003</v>
      </c>
      <c r="F871" s="11">
        <v>4.4927304167164337</v>
      </c>
      <c r="G871" s="11">
        <v>4.3499999999999996</v>
      </c>
      <c r="H871" s="11">
        <v>5.4265499999999998</v>
      </c>
      <c r="I871" s="11">
        <v>5.2750000000000004</v>
      </c>
      <c r="J871" s="11">
        <v>4.08</v>
      </c>
      <c r="K871" s="11">
        <v>4.7447499999999998</v>
      </c>
      <c r="L871" s="11">
        <v>3.21</v>
      </c>
      <c r="M871" s="11">
        <v>5.1899999999999995</v>
      </c>
      <c r="N871" s="151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275</v>
      </c>
      <c r="C872" s="28"/>
      <c r="D872" s="23">
        <v>0.17227884373886418</v>
      </c>
      <c r="E872" s="23">
        <v>8.5640527789125884E-2</v>
      </c>
      <c r="F872" s="23">
        <v>0.11068889984206977</v>
      </c>
      <c r="G872" s="23">
        <v>0.17511900715418266</v>
      </c>
      <c r="H872" s="23">
        <v>0.11369276142305626</v>
      </c>
      <c r="I872" s="23">
        <v>0.14529280780547935</v>
      </c>
      <c r="J872" s="23">
        <v>0.1933304597487592</v>
      </c>
      <c r="K872" s="23">
        <v>0.31746564801040555</v>
      </c>
      <c r="L872" s="23">
        <v>0.31230860805726557</v>
      </c>
      <c r="M872" s="23">
        <v>0.4525667538238603</v>
      </c>
      <c r="N872" s="151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86</v>
      </c>
      <c r="C873" s="28"/>
      <c r="D873" s="13">
        <v>3.7615468065254197E-2</v>
      </c>
      <c r="E873" s="13">
        <v>1.849487696558166E-2</v>
      </c>
      <c r="F873" s="13">
        <v>2.4596166109881711E-2</v>
      </c>
      <c r="G873" s="13">
        <v>4.0412078574042144E-2</v>
      </c>
      <c r="H873" s="13">
        <v>2.0862971175898023E-2</v>
      </c>
      <c r="I873" s="13">
        <v>2.764848864043375E-2</v>
      </c>
      <c r="J873" s="13">
        <v>4.7019973996455425E-2</v>
      </c>
      <c r="K873" s="13">
        <v>6.5642030886536681E-2</v>
      </c>
      <c r="L873" s="13">
        <v>9.2902907701715082E-2</v>
      </c>
      <c r="M873" s="13">
        <v>8.5740464886111839E-2</v>
      </c>
      <c r="N873" s="151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276</v>
      </c>
      <c r="C874" s="28"/>
      <c r="D874" s="13">
        <v>-8.1659588115277071E-3</v>
      </c>
      <c r="E874" s="13">
        <v>2.7702025596554325E-3</v>
      </c>
      <c r="F874" s="13">
        <v>-2.5436402363531174E-2</v>
      </c>
      <c r="G874" s="13">
        <v>-6.1583512703774157E-2</v>
      </c>
      <c r="H874" s="13">
        <v>0.18013091865864195</v>
      </c>
      <c r="I874" s="13">
        <v>0.13801045555576907</v>
      </c>
      <c r="J874" s="13">
        <v>-0.10958712532315817</v>
      </c>
      <c r="K874" s="13">
        <v>4.73413764120445E-2</v>
      </c>
      <c r="L874" s="13">
        <v>-0.27200536350904336</v>
      </c>
      <c r="M874" s="13">
        <v>0.14306346741044118</v>
      </c>
      <c r="N874" s="151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277</v>
      </c>
      <c r="C875" s="46"/>
      <c r="D875" s="44">
        <v>0.04</v>
      </c>
      <c r="E875" s="44">
        <v>0.04</v>
      </c>
      <c r="F875" s="44">
        <v>0.18</v>
      </c>
      <c r="G875" s="44">
        <v>0.48</v>
      </c>
      <c r="H875" s="44">
        <v>1.49</v>
      </c>
      <c r="I875" s="44">
        <v>1.1399999999999999</v>
      </c>
      <c r="J875" s="44">
        <v>0.87</v>
      </c>
      <c r="K875" s="44">
        <v>0.41</v>
      </c>
      <c r="L875" s="44">
        <v>2.19</v>
      </c>
      <c r="M875" s="44">
        <v>1.19</v>
      </c>
      <c r="N875" s="151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BM876" s="55"/>
    </row>
    <row r="877" spans="1:65" ht="15">
      <c r="B877" s="8" t="s">
        <v>580</v>
      </c>
      <c r="BM877" s="27" t="s">
        <v>66</v>
      </c>
    </row>
    <row r="878" spans="1:65" ht="15">
      <c r="A878" s="24" t="s">
        <v>15</v>
      </c>
      <c r="B878" s="18" t="s">
        <v>110</v>
      </c>
      <c r="C878" s="15" t="s">
        <v>111</v>
      </c>
      <c r="D878" s="16" t="s">
        <v>236</v>
      </c>
      <c r="E878" s="17" t="s">
        <v>236</v>
      </c>
      <c r="F878" s="17" t="s">
        <v>236</v>
      </c>
      <c r="G878" s="17" t="s">
        <v>236</v>
      </c>
      <c r="H878" s="17" t="s">
        <v>236</v>
      </c>
      <c r="I878" s="17" t="s">
        <v>236</v>
      </c>
      <c r="J878" s="17" t="s">
        <v>236</v>
      </c>
      <c r="K878" s="17" t="s">
        <v>236</v>
      </c>
      <c r="L878" s="17" t="s">
        <v>236</v>
      </c>
      <c r="M878" s="17" t="s">
        <v>236</v>
      </c>
      <c r="N878" s="17" t="s">
        <v>236</v>
      </c>
      <c r="O878" s="17" t="s">
        <v>236</v>
      </c>
      <c r="P878" s="17" t="s">
        <v>236</v>
      </c>
      <c r="Q878" s="17" t="s">
        <v>236</v>
      </c>
      <c r="R878" s="17" t="s">
        <v>236</v>
      </c>
      <c r="S878" s="17" t="s">
        <v>236</v>
      </c>
      <c r="T878" s="17" t="s">
        <v>236</v>
      </c>
      <c r="U878" s="17" t="s">
        <v>236</v>
      </c>
      <c r="V878" s="17" t="s">
        <v>236</v>
      </c>
      <c r="W878" s="17" t="s">
        <v>236</v>
      </c>
      <c r="X878" s="17" t="s">
        <v>236</v>
      </c>
      <c r="Y878" s="17" t="s">
        <v>236</v>
      </c>
      <c r="Z878" s="151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237</v>
      </c>
      <c r="C879" s="9" t="s">
        <v>237</v>
      </c>
      <c r="D879" s="149" t="s">
        <v>239</v>
      </c>
      <c r="E879" s="150" t="s">
        <v>241</v>
      </c>
      <c r="F879" s="150" t="s">
        <v>243</v>
      </c>
      <c r="G879" s="150" t="s">
        <v>244</v>
      </c>
      <c r="H879" s="150" t="s">
        <v>245</v>
      </c>
      <c r="I879" s="150" t="s">
        <v>246</v>
      </c>
      <c r="J879" s="150" t="s">
        <v>248</v>
      </c>
      <c r="K879" s="150" t="s">
        <v>249</v>
      </c>
      <c r="L879" s="150" t="s">
        <v>250</v>
      </c>
      <c r="M879" s="150" t="s">
        <v>251</v>
      </c>
      <c r="N879" s="150" t="s">
        <v>252</v>
      </c>
      <c r="O879" s="150" t="s">
        <v>253</v>
      </c>
      <c r="P879" s="150" t="s">
        <v>254</v>
      </c>
      <c r="Q879" s="150" t="s">
        <v>255</v>
      </c>
      <c r="R879" s="150" t="s">
        <v>257</v>
      </c>
      <c r="S879" s="150" t="s">
        <v>258</v>
      </c>
      <c r="T879" s="150" t="s">
        <v>259</v>
      </c>
      <c r="U879" s="150" t="s">
        <v>260</v>
      </c>
      <c r="V879" s="150" t="s">
        <v>263</v>
      </c>
      <c r="W879" s="150" t="s">
        <v>264</v>
      </c>
      <c r="X879" s="150" t="s">
        <v>265</v>
      </c>
      <c r="Y879" s="150" t="s">
        <v>266</v>
      </c>
      <c r="Z879" s="151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280</v>
      </c>
      <c r="E880" s="11" t="s">
        <v>280</v>
      </c>
      <c r="F880" s="11" t="s">
        <v>280</v>
      </c>
      <c r="G880" s="11" t="s">
        <v>280</v>
      </c>
      <c r="H880" s="11" t="s">
        <v>305</v>
      </c>
      <c r="I880" s="11" t="s">
        <v>280</v>
      </c>
      <c r="J880" s="11" t="s">
        <v>305</v>
      </c>
      <c r="K880" s="11" t="s">
        <v>305</v>
      </c>
      <c r="L880" s="11" t="s">
        <v>280</v>
      </c>
      <c r="M880" s="11" t="s">
        <v>280</v>
      </c>
      <c r="N880" s="11" t="s">
        <v>280</v>
      </c>
      <c r="O880" s="11" t="s">
        <v>280</v>
      </c>
      <c r="P880" s="11" t="s">
        <v>280</v>
      </c>
      <c r="Q880" s="11" t="s">
        <v>280</v>
      </c>
      <c r="R880" s="11" t="s">
        <v>280</v>
      </c>
      <c r="S880" s="11" t="s">
        <v>280</v>
      </c>
      <c r="T880" s="11" t="s">
        <v>281</v>
      </c>
      <c r="U880" s="11" t="s">
        <v>280</v>
      </c>
      <c r="V880" s="11" t="s">
        <v>280</v>
      </c>
      <c r="W880" s="11" t="s">
        <v>305</v>
      </c>
      <c r="X880" s="11" t="s">
        <v>281</v>
      </c>
      <c r="Y880" s="11" t="s">
        <v>280</v>
      </c>
      <c r="Z880" s="151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 t="s">
        <v>306</v>
      </c>
      <c r="E881" s="25" t="s">
        <v>306</v>
      </c>
      <c r="F881" s="25" t="s">
        <v>307</v>
      </c>
      <c r="G881" s="25" t="s">
        <v>308</v>
      </c>
      <c r="H881" s="25" t="s">
        <v>306</v>
      </c>
      <c r="I881" s="25" t="s">
        <v>306</v>
      </c>
      <c r="J881" s="25" t="s">
        <v>308</v>
      </c>
      <c r="K881" s="25" t="s">
        <v>307</v>
      </c>
      <c r="L881" s="25" t="s">
        <v>307</v>
      </c>
      <c r="M881" s="25" t="s">
        <v>306</v>
      </c>
      <c r="N881" s="25" t="s">
        <v>306</v>
      </c>
      <c r="O881" s="25" t="s">
        <v>306</v>
      </c>
      <c r="P881" s="25" t="s">
        <v>306</v>
      </c>
      <c r="Q881" s="25" t="s">
        <v>306</v>
      </c>
      <c r="R881" s="25" t="s">
        <v>310</v>
      </c>
      <c r="S881" s="25" t="s">
        <v>306</v>
      </c>
      <c r="T881" s="25" t="s">
        <v>307</v>
      </c>
      <c r="U881" s="25" t="s">
        <v>308</v>
      </c>
      <c r="V881" s="25" t="s">
        <v>306</v>
      </c>
      <c r="W881" s="25" t="s">
        <v>307</v>
      </c>
      <c r="X881" s="25" t="s">
        <v>309</v>
      </c>
      <c r="Y881" s="25" t="s">
        <v>116</v>
      </c>
      <c r="Z881" s="151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8">
        <v>1</v>
      </c>
      <c r="C882" s="14">
        <v>1</v>
      </c>
      <c r="D882" s="21">
        <v>1.4</v>
      </c>
      <c r="E882" s="21">
        <v>1</v>
      </c>
      <c r="F882" s="21">
        <v>1.1599999999999999</v>
      </c>
      <c r="G882" s="21">
        <v>1.2548841616443454</v>
      </c>
      <c r="H882" s="21">
        <v>1.4</v>
      </c>
      <c r="I882" s="21">
        <v>1</v>
      </c>
      <c r="J882" s="21">
        <v>1.2</v>
      </c>
      <c r="K882" s="145">
        <v>1.5</v>
      </c>
      <c r="L882" s="145">
        <v>1.56</v>
      </c>
      <c r="M882" s="21">
        <v>1.1000000000000001</v>
      </c>
      <c r="N882" s="21">
        <v>1.2</v>
      </c>
      <c r="O882" s="21">
        <v>1.1000000000000001</v>
      </c>
      <c r="P882" s="21">
        <v>1.4</v>
      </c>
      <c r="Q882" s="21">
        <v>1.2</v>
      </c>
      <c r="R882" s="21">
        <v>1.1000000000000001</v>
      </c>
      <c r="S882" s="21">
        <v>0.8</v>
      </c>
      <c r="T882" s="145" t="s">
        <v>103</v>
      </c>
      <c r="U882" s="21">
        <v>1.2</v>
      </c>
      <c r="V882" s="145">
        <v>0.73</v>
      </c>
      <c r="W882" s="21">
        <v>1.1181566890466947</v>
      </c>
      <c r="X882" s="145" t="s">
        <v>95</v>
      </c>
      <c r="Y882" s="21">
        <v>1.24</v>
      </c>
      <c r="Z882" s="151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1">
        <v>1.2</v>
      </c>
      <c r="E883" s="11">
        <v>1.2</v>
      </c>
      <c r="F883" s="11">
        <v>1.1399999999999999</v>
      </c>
      <c r="G883" s="11">
        <v>1.2554079290774522</v>
      </c>
      <c r="H883" s="11">
        <v>1.43</v>
      </c>
      <c r="I883" s="11">
        <v>1</v>
      </c>
      <c r="J883" s="11">
        <v>1.2</v>
      </c>
      <c r="K883" s="146">
        <v>1.6</v>
      </c>
      <c r="L883" s="146">
        <v>1.59</v>
      </c>
      <c r="M883" s="11">
        <v>1.2</v>
      </c>
      <c r="N883" s="11">
        <v>1.1000000000000001</v>
      </c>
      <c r="O883" s="11">
        <v>1.2</v>
      </c>
      <c r="P883" s="11">
        <v>1.3</v>
      </c>
      <c r="Q883" s="11">
        <v>1.2</v>
      </c>
      <c r="R883" s="11">
        <v>1.1000000000000001</v>
      </c>
      <c r="S883" s="11">
        <v>0.8</v>
      </c>
      <c r="T883" s="146" t="s">
        <v>103</v>
      </c>
      <c r="U883" s="11">
        <v>1.2</v>
      </c>
      <c r="V883" s="146">
        <v>0.81</v>
      </c>
      <c r="W883" s="11">
        <v>1.032494290111398</v>
      </c>
      <c r="X883" s="146" t="s">
        <v>95</v>
      </c>
      <c r="Y883" s="11">
        <v>1.23</v>
      </c>
      <c r="Z883" s="151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13</v>
      </c>
    </row>
    <row r="884" spans="1:65">
      <c r="A884" s="29"/>
      <c r="B884" s="19">
        <v>1</v>
      </c>
      <c r="C884" s="9">
        <v>3</v>
      </c>
      <c r="D884" s="11">
        <v>1.2</v>
      </c>
      <c r="E884" s="11">
        <v>0.9</v>
      </c>
      <c r="F884" s="11">
        <v>1.1299999999999999</v>
      </c>
      <c r="G884" s="11">
        <v>1.2515352305638103</v>
      </c>
      <c r="H884" s="11">
        <v>1.39</v>
      </c>
      <c r="I884" s="11">
        <v>1</v>
      </c>
      <c r="J884" s="11">
        <v>1.17</v>
      </c>
      <c r="K884" s="146">
        <v>1.6</v>
      </c>
      <c r="L884" s="146">
        <v>1.63</v>
      </c>
      <c r="M884" s="11">
        <v>1.1000000000000001</v>
      </c>
      <c r="N884" s="11">
        <v>1.1000000000000001</v>
      </c>
      <c r="O884" s="11">
        <v>1.2</v>
      </c>
      <c r="P884" s="11">
        <v>1.2</v>
      </c>
      <c r="Q884" s="11">
        <v>1.2</v>
      </c>
      <c r="R884" s="11">
        <v>1</v>
      </c>
      <c r="S884" s="11">
        <v>0.9</v>
      </c>
      <c r="T884" s="146" t="s">
        <v>103</v>
      </c>
      <c r="U884" s="11">
        <v>1.2</v>
      </c>
      <c r="V884" s="146">
        <v>0.76</v>
      </c>
      <c r="W884" s="11">
        <v>1.1915001322660266</v>
      </c>
      <c r="X884" s="146" t="s">
        <v>95</v>
      </c>
      <c r="Y884" s="11">
        <v>1.1499999999999999</v>
      </c>
      <c r="Z884" s="151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1">
        <v>1.2</v>
      </c>
      <c r="E885" s="11">
        <v>0.9</v>
      </c>
      <c r="F885" s="11">
        <v>1.1100000000000001</v>
      </c>
      <c r="G885" s="11">
        <v>1.2459985981113488</v>
      </c>
      <c r="H885" s="11">
        <v>1.41</v>
      </c>
      <c r="I885" s="11">
        <v>1</v>
      </c>
      <c r="J885" s="11">
        <v>1.17</v>
      </c>
      <c r="K885" s="146">
        <v>1.6</v>
      </c>
      <c r="L885" s="146">
        <v>1.58</v>
      </c>
      <c r="M885" s="11">
        <v>1.1000000000000001</v>
      </c>
      <c r="N885" s="11">
        <v>1.1000000000000001</v>
      </c>
      <c r="O885" s="11">
        <v>1.1000000000000001</v>
      </c>
      <c r="P885" s="11">
        <v>1.2</v>
      </c>
      <c r="Q885" s="11">
        <v>1.1000000000000001</v>
      </c>
      <c r="R885" s="11">
        <v>1</v>
      </c>
      <c r="S885" s="147">
        <v>0.5</v>
      </c>
      <c r="T885" s="146" t="s">
        <v>103</v>
      </c>
      <c r="U885" s="11">
        <v>1.1000000000000001</v>
      </c>
      <c r="V885" s="146">
        <v>0.69</v>
      </c>
      <c r="W885" s="11">
        <v>1.1080375185270608</v>
      </c>
      <c r="X885" s="146" t="s">
        <v>95</v>
      </c>
      <c r="Y885" s="11">
        <v>1.17</v>
      </c>
      <c r="Z885" s="151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1.1470389910466425</v>
      </c>
    </row>
    <row r="886" spans="1:65">
      <c r="A886" s="29"/>
      <c r="B886" s="19">
        <v>1</v>
      </c>
      <c r="C886" s="9">
        <v>5</v>
      </c>
      <c r="D886" s="11">
        <v>1.3</v>
      </c>
      <c r="E886" s="11">
        <v>1.2</v>
      </c>
      <c r="F886" s="11">
        <v>1.1100000000000001</v>
      </c>
      <c r="G886" s="11">
        <v>1.2448172316209076</v>
      </c>
      <c r="H886" s="147">
        <v>1.49</v>
      </c>
      <c r="I886" s="11">
        <v>1.1000000000000001</v>
      </c>
      <c r="J886" s="147">
        <v>1.37</v>
      </c>
      <c r="K886" s="146">
        <v>1.5</v>
      </c>
      <c r="L886" s="146">
        <v>1.57</v>
      </c>
      <c r="M886" s="11">
        <v>1.1000000000000001</v>
      </c>
      <c r="N886" s="11">
        <v>1.2</v>
      </c>
      <c r="O886" s="11">
        <v>1.2</v>
      </c>
      <c r="P886" s="11">
        <v>1.2</v>
      </c>
      <c r="Q886" s="11">
        <v>1.2</v>
      </c>
      <c r="R886" s="11">
        <v>1</v>
      </c>
      <c r="S886" s="11">
        <v>0.9</v>
      </c>
      <c r="T886" s="146" t="s">
        <v>103</v>
      </c>
      <c r="U886" s="11">
        <v>1.1000000000000001</v>
      </c>
      <c r="V886" s="146">
        <v>0.73</v>
      </c>
      <c r="W886" s="11">
        <v>1.1048764762064378</v>
      </c>
      <c r="X886" s="146" t="s">
        <v>95</v>
      </c>
      <c r="Y886" s="11">
        <v>1.1299999999999999</v>
      </c>
      <c r="Z886" s="151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120</v>
      </c>
    </row>
    <row r="887" spans="1:65">
      <c r="A887" s="29"/>
      <c r="B887" s="19">
        <v>1</v>
      </c>
      <c r="C887" s="9">
        <v>6</v>
      </c>
      <c r="D887" s="11">
        <v>1.3</v>
      </c>
      <c r="E887" s="11">
        <v>1.2</v>
      </c>
      <c r="F887" s="11">
        <v>1.1100000000000001</v>
      </c>
      <c r="G887" s="11">
        <v>1.2184550780363959</v>
      </c>
      <c r="H887" s="11">
        <v>1.39</v>
      </c>
      <c r="I887" s="11">
        <v>1</v>
      </c>
      <c r="J887" s="11">
        <v>1.1299999999999999</v>
      </c>
      <c r="K887" s="146">
        <v>1.5</v>
      </c>
      <c r="L887" s="146">
        <v>1.52</v>
      </c>
      <c r="M887" s="11">
        <v>1.2</v>
      </c>
      <c r="N887" s="11">
        <v>1.2</v>
      </c>
      <c r="O887" s="11">
        <v>1.2</v>
      </c>
      <c r="P887" s="11">
        <v>1.2</v>
      </c>
      <c r="Q887" s="11">
        <v>1.2</v>
      </c>
      <c r="R887" s="11">
        <v>1</v>
      </c>
      <c r="S887" s="11">
        <v>0.8</v>
      </c>
      <c r="T887" s="146" t="s">
        <v>103</v>
      </c>
      <c r="U887" s="11">
        <v>1.1000000000000001</v>
      </c>
      <c r="V887" s="146">
        <v>0.7</v>
      </c>
      <c r="W887" s="11">
        <v>1.2238137515456715</v>
      </c>
      <c r="X887" s="146" t="s">
        <v>95</v>
      </c>
      <c r="Y887" s="11">
        <v>1.06</v>
      </c>
      <c r="Z887" s="151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20" t="s">
        <v>273</v>
      </c>
      <c r="C888" s="12"/>
      <c r="D888" s="22">
        <v>1.2666666666666666</v>
      </c>
      <c r="E888" s="22">
        <v>1.0666666666666667</v>
      </c>
      <c r="F888" s="22">
        <v>1.1266666666666667</v>
      </c>
      <c r="G888" s="22">
        <v>1.2451830381757101</v>
      </c>
      <c r="H888" s="22">
        <v>1.4183333333333332</v>
      </c>
      <c r="I888" s="22">
        <v>1.0166666666666666</v>
      </c>
      <c r="J888" s="22">
        <v>1.2066666666666668</v>
      </c>
      <c r="K888" s="22">
        <v>1.55</v>
      </c>
      <c r="L888" s="22">
        <v>1.5750000000000002</v>
      </c>
      <c r="M888" s="22">
        <v>1.1333333333333333</v>
      </c>
      <c r="N888" s="22">
        <v>1.1500000000000001</v>
      </c>
      <c r="O888" s="22">
        <v>1.1666666666666667</v>
      </c>
      <c r="P888" s="22">
        <v>1.2500000000000002</v>
      </c>
      <c r="Q888" s="22">
        <v>1.1833333333333333</v>
      </c>
      <c r="R888" s="22">
        <v>1.0333333333333334</v>
      </c>
      <c r="S888" s="22">
        <v>0.78333333333333333</v>
      </c>
      <c r="T888" s="22" t="s">
        <v>725</v>
      </c>
      <c r="U888" s="22">
        <v>1.1499999999999997</v>
      </c>
      <c r="V888" s="22">
        <v>0.73666666666666669</v>
      </c>
      <c r="W888" s="22">
        <v>1.1298131429505482</v>
      </c>
      <c r="X888" s="22" t="s">
        <v>725</v>
      </c>
      <c r="Y888" s="22">
        <v>1.1633333333333331</v>
      </c>
      <c r="Z888" s="151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274</v>
      </c>
      <c r="C889" s="28"/>
      <c r="D889" s="11">
        <v>1.25</v>
      </c>
      <c r="E889" s="11">
        <v>1.1000000000000001</v>
      </c>
      <c r="F889" s="11">
        <v>1.1200000000000001</v>
      </c>
      <c r="G889" s="11">
        <v>1.2487669143375797</v>
      </c>
      <c r="H889" s="11">
        <v>1.4049999999999998</v>
      </c>
      <c r="I889" s="11">
        <v>1</v>
      </c>
      <c r="J889" s="11">
        <v>1.1850000000000001</v>
      </c>
      <c r="K889" s="11">
        <v>1.55</v>
      </c>
      <c r="L889" s="11">
        <v>1.5750000000000002</v>
      </c>
      <c r="M889" s="11">
        <v>1.1000000000000001</v>
      </c>
      <c r="N889" s="11">
        <v>1.1499999999999999</v>
      </c>
      <c r="O889" s="11">
        <v>1.2</v>
      </c>
      <c r="P889" s="11">
        <v>1.2</v>
      </c>
      <c r="Q889" s="11">
        <v>1.2</v>
      </c>
      <c r="R889" s="11">
        <v>1</v>
      </c>
      <c r="S889" s="11">
        <v>0.8</v>
      </c>
      <c r="T889" s="11" t="s">
        <v>725</v>
      </c>
      <c r="U889" s="11">
        <v>1.1499999999999999</v>
      </c>
      <c r="V889" s="11">
        <v>0.73</v>
      </c>
      <c r="W889" s="11">
        <v>1.1130971037868778</v>
      </c>
      <c r="X889" s="11" t="s">
        <v>725</v>
      </c>
      <c r="Y889" s="11">
        <v>1.1599999999999999</v>
      </c>
      <c r="Z889" s="151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275</v>
      </c>
      <c r="C890" s="28"/>
      <c r="D890" s="23">
        <v>8.1649658092772595E-2</v>
      </c>
      <c r="E890" s="23">
        <v>0.15055453054181497</v>
      </c>
      <c r="F890" s="23">
        <v>2.0655911179772803E-2</v>
      </c>
      <c r="G890" s="23">
        <v>1.381443697220122E-2</v>
      </c>
      <c r="H890" s="23">
        <v>3.8166302763912953E-2</v>
      </c>
      <c r="I890" s="23">
        <v>4.0824829046386339E-2</v>
      </c>
      <c r="J890" s="23">
        <v>8.4063468086123347E-2</v>
      </c>
      <c r="K890" s="23">
        <v>5.4772255750516662E-2</v>
      </c>
      <c r="L890" s="23">
        <v>3.6193922141707677E-2</v>
      </c>
      <c r="M890" s="23">
        <v>5.1639777949432156E-2</v>
      </c>
      <c r="N890" s="23">
        <v>5.477225575051653E-2</v>
      </c>
      <c r="O890" s="23">
        <v>5.1639777949432156E-2</v>
      </c>
      <c r="P890" s="23">
        <v>8.366600265340754E-2</v>
      </c>
      <c r="Q890" s="23">
        <v>4.0824829046386249E-2</v>
      </c>
      <c r="R890" s="23">
        <v>5.1639777949432274E-2</v>
      </c>
      <c r="S890" s="23">
        <v>0.14719601443879748</v>
      </c>
      <c r="T890" s="23" t="s">
        <v>725</v>
      </c>
      <c r="U890" s="23">
        <v>5.4772255750516544E-2</v>
      </c>
      <c r="V890" s="23">
        <v>4.366539438350088E-2</v>
      </c>
      <c r="W890" s="23">
        <v>6.8328978142427887E-2</v>
      </c>
      <c r="X890" s="23" t="s">
        <v>725</v>
      </c>
      <c r="Y890" s="23">
        <v>6.6833125519211403E-2</v>
      </c>
      <c r="Z890" s="151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86</v>
      </c>
      <c r="C891" s="28"/>
      <c r="D891" s="13">
        <v>6.4460256389030995E-2</v>
      </c>
      <c r="E891" s="13">
        <v>0.14114487238295154</v>
      </c>
      <c r="F891" s="13">
        <v>1.8333648976129706E-2</v>
      </c>
      <c r="G891" s="13">
        <v>1.1094302242054665E-2</v>
      </c>
      <c r="H891" s="13">
        <v>2.6909261643181873E-2</v>
      </c>
      <c r="I891" s="13">
        <v>4.0155569553822629E-2</v>
      </c>
      <c r="J891" s="13">
        <v>6.9665857529936467E-2</v>
      </c>
      <c r="K891" s="13">
        <v>3.5336939193881714E-2</v>
      </c>
      <c r="L891" s="13">
        <v>2.2980268026481062E-2</v>
      </c>
      <c r="M891" s="13">
        <v>4.5564509955381312E-2</v>
      </c>
      <c r="N891" s="13">
        <v>4.7628048478710022E-2</v>
      </c>
      <c r="O891" s="13">
        <v>4.4262666813798986E-2</v>
      </c>
      <c r="P891" s="13">
        <v>6.6932802122726023E-2</v>
      </c>
      <c r="Q891" s="13">
        <v>3.449985553215739E-2</v>
      </c>
      <c r="R891" s="13">
        <v>4.9973978660740902E-2</v>
      </c>
      <c r="S891" s="13">
        <v>0.18790980566654999</v>
      </c>
      <c r="T891" s="13" t="s">
        <v>725</v>
      </c>
      <c r="U891" s="13">
        <v>4.762804847871005E-2</v>
      </c>
      <c r="V891" s="13">
        <v>5.9274291018326986E-2</v>
      </c>
      <c r="W891" s="13">
        <v>6.0478122925693947E-2</v>
      </c>
      <c r="X891" s="13" t="s">
        <v>725</v>
      </c>
      <c r="Y891" s="13">
        <v>5.744967809674334E-2</v>
      </c>
      <c r="Z891" s="151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276</v>
      </c>
      <c r="C892" s="28"/>
      <c r="D892" s="13">
        <v>0.10429259733434781</v>
      </c>
      <c r="E892" s="13">
        <v>-7.0069391718443952E-2</v>
      </c>
      <c r="F892" s="13">
        <v>-1.77607950026063E-2</v>
      </c>
      <c r="G892" s="13">
        <v>8.5562956355575759E-2</v>
      </c>
      <c r="H892" s="13">
        <v>0.23651710569938156</v>
      </c>
      <c r="I892" s="13">
        <v>-0.11365988898164192</v>
      </c>
      <c r="J892" s="13">
        <v>5.1984000618510384E-2</v>
      </c>
      <c r="K892" s="13">
        <v>0.35130541515913616</v>
      </c>
      <c r="L892" s="13">
        <v>0.37310066379073525</v>
      </c>
      <c r="M892" s="13">
        <v>-1.1948728700846623E-2</v>
      </c>
      <c r="N892" s="13">
        <v>2.5814370535528486E-3</v>
      </c>
      <c r="O892" s="13">
        <v>1.7111602807952098E-2</v>
      </c>
      <c r="P892" s="13">
        <v>8.9762431579948787E-2</v>
      </c>
      <c r="Q892" s="13">
        <v>3.1641768562351347E-2</v>
      </c>
      <c r="R892" s="13">
        <v>-9.912972322724245E-2</v>
      </c>
      <c r="S892" s="13">
        <v>-0.3170822095432323</v>
      </c>
      <c r="T892" s="13" t="s">
        <v>725</v>
      </c>
      <c r="U892" s="13">
        <v>2.5814370535524045E-3</v>
      </c>
      <c r="V892" s="13">
        <v>-0.35776667365555026</v>
      </c>
      <c r="W892" s="13">
        <v>-1.5017665685781223E-2</v>
      </c>
      <c r="X892" s="13" t="s">
        <v>725</v>
      </c>
      <c r="Y892" s="13">
        <v>1.4205569657071981E-2</v>
      </c>
      <c r="Z892" s="151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45" t="s">
        <v>277</v>
      </c>
      <c r="C893" s="46"/>
      <c r="D893" s="44">
        <v>0.75</v>
      </c>
      <c r="E893" s="44">
        <v>0.72</v>
      </c>
      <c r="F893" s="44">
        <v>0.28000000000000003</v>
      </c>
      <c r="G893" s="44">
        <v>0.59</v>
      </c>
      <c r="H893" s="44">
        <v>1.86</v>
      </c>
      <c r="I893" s="44">
        <v>1.0900000000000001</v>
      </c>
      <c r="J893" s="44">
        <v>0.31</v>
      </c>
      <c r="K893" s="44">
        <v>2.83</v>
      </c>
      <c r="L893" s="44">
        <v>3.02</v>
      </c>
      <c r="M893" s="44">
        <v>0.23</v>
      </c>
      <c r="N893" s="44">
        <v>0.11</v>
      </c>
      <c r="O893" s="44">
        <v>0.01</v>
      </c>
      <c r="P893" s="44">
        <v>0.63</v>
      </c>
      <c r="Q893" s="44">
        <v>0.13</v>
      </c>
      <c r="R893" s="44">
        <v>0.97</v>
      </c>
      <c r="S893" s="44">
        <v>2.81</v>
      </c>
      <c r="T893" s="44">
        <v>9.82</v>
      </c>
      <c r="U893" s="44">
        <v>0.11</v>
      </c>
      <c r="V893" s="44">
        <v>3.15</v>
      </c>
      <c r="W893" s="44">
        <v>0.26</v>
      </c>
      <c r="X893" s="44">
        <v>28.21</v>
      </c>
      <c r="Y893" s="44">
        <v>0.01</v>
      </c>
      <c r="Z893" s="151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BM894" s="55"/>
    </row>
    <row r="895" spans="1:65" ht="15">
      <c r="B895" s="8" t="s">
        <v>581</v>
      </c>
      <c r="BM895" s="27" t="s">
        <v>66</v>
      </c>
    </row>
    <row r="896" spans="1:65" ht="15">
      <c r="A896" s="24" t="s">
        <v>18</v>
      </c>
      <c r="B896" s="18" t="s">
        <v>110</v>
      </c>
      <c r="C896" s="15" t="s">
        <v>111</v>
      </c>
      <c r="D896" s="16" t="s">
        <v>236</v>
      </c>
      <c r="E896" s="17" t="s">
        <v>236</v>
      </c>
      <c r="F896" s="17" t="s">
        <v>236</v>
      </c>
      <c r="G896" s="17" t="s">
        <v>236</v>
      </c>
      <c r="H896" s="17" t="s">
        <v>236</v>
      </c>
      <c r="I896" s="17" t="s">
        <v>236</v>
      </c>
      <c r="J896" s="17" t="s">
        <v>236</v>
      </c>
      <c r="K896" s="17" t="s">
        <v>236</v>
      </c>
      <c r="L896" s="17" t="s">
        <v>236</v>
      </c>
      <c r="M896" s="17" t="s">
        <v>236</v>
      </c>
      <c r="N896" s="17" t="s">
        <v>236</v>
      </c>
      <c r="O896" s="17" t="s">
        <v>236</v>
      </c>
      <c r="P896" s="17" t="s">
        <v>236</v>
      </c>
      <c r="Q896" s="17" t="s">
        <v>236</v>
      </c>
      <c r="R896" s="17" t="s">
        <v>236</v>
      </c>
      <c r="S896" s="17" t="s">
        <v>236</v>
      </c>
      <c r="T896" s="17" t="s">
        <v>236</v>
      </c>
      <c r="U896" s="17" t="s">
        <v>236</v>
      </c>
      <c r="V896" s="17" t="s">
        <v>236</v>
      </c>
      <c r="W896" s="17" t="s">
        <v>236</v>
      </c>
      <c r="X896" s="17" t="s">
        <v>236</v>
      </c>
      <c r="Y896" s="17" t="s">
        <v>236</v>
      </c>
      <c r="Z896" s="17" t="s">
        <v>236</v>
      </c>
      <c r="AA896" s="17" t="s">
        <v>236</v>
      </c>
      <c r="AB896" s="151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237</v>
      </c>
      <c r="C897" s="9" t="s">
        <v>237</v>
      </c>
      <c r="D897" s="149" t="s">
        <v>239</v>
      </c>
      <c r="E897" s="150" t="s">
        <v>241</v>
      </c>
      <c r="F897" s="150" t="s">
        <v>242</v>
      </c>
      <c r="G897" s="150" t="s">
        <v>243</v>
      </c>
      <c r="H897" s="150" t="s">
        <v>244</v>
      </c>
      <c r="I897" s="150" t="s">
        <v>245</v>
      </c>
      <c r="J897" s="150" t="s">
        <v>246</v>
      </c>
      <c r="K897" s="150" t="s">
        <v>248</v>
      </c>
      <c r="L897" s="150" t="s">
        <v>249</v>
      </c>
      <c r="M897" s="150" t="s">
        <v>250</v>
      </c>
      <c r="N897" s="150" t="s">
        <v>251</v>
      </c>
      <c r="O897" s="150" t="s">
        <v>252</v>
      </c>
      <c r="P897" s="150" t="s">
        <v>253</v>
      </c>
      <c r="Q897" s="150" t="s">
        <v>254</v>
      </c>
      <c r="R897" s="150" t="s">
        <v>255</v>
      </c>
      <c r="S897" s="150" t="s">
        <v>257</v>
      </c>
      <c r="T897" s="150" t="s">
        <v>258</v>
      </c>
      <c r="U897" s="150" t="s">
        <v>259</v>
      </c>
      <c r="V897" s="150" t="s">
        <v>260</v>
      </c>
      <c r="W897" s="150" t="s">
        <v>261</v>
      </c>
      <c r="X897" s="150" t="s">
        <v>263</v>
      </c>
      <c r="Y897" s="150" t="s">
        <v>264</v>
      </c>
      <c r="Z897" s="150" t="s">
        <v>265</v>
      </c>
      <c r="AA897" s="150" t="s">
        <v>266</v>
      </c>
      <c r="AB897" s="151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280</v>
      </c>
      <c r="E898" s="11" t="s">
        <v>280</v>
      </c>
      <c r="F898" s="11" t="s">
        <v>280</v>
      </c>
      <c r="G898" s="11" t="s">
        <v>280</v>
      </c>
      <c r="H898" s="11" t="s">
        <v>280</v>
      </c>
      <c r="I898" s="11" t="s">
        <v>305</v>
      </c>
      <c r="J898" s="11" t="s">
        <v>280</v>
      </c>
      <c r="K898" s="11" t="s">
        <v>305</v>
      </c>
      <c r="L898" s="11" t="s">
        <v>305</v>
      </c>
      <c r="M898" s="11" t="s">
        <v>280</v>
      </c>
      <c r="N898" s="11" t="s">
        <v>280</v>
      </c>
      <c r="O898" s="11" t="s">
        <v>280</v>
      </c>
      <c r="P898" s="11" t="s">
        <v>280</v>
      </c>
      <c r="Q898" s="11" t="s">
        <v>280</v>
      </c>
      <c r="R898" s="11" t="s">
        <v>280</v>
      </c>
      <c r="S898" s="11" t="s">
        <v>281</v>
      </c>
      <c r="T898" s="11" t="s">
        <v>280</v>
      </c>
      <c r="U898" s="11" t="s">
        <v>281</v>
      </c>
      <c r="V898" s="11" t="s">
        <v>280</v>
      </c>
      <c r="W898" s="11" t="s">
        <v>281</v>
      </c>
      <c r="X898" s="11" t="s">
        <v>281</v>
      </c>
      <c r="Y898" s="11" t="s">
        <v>305</v>
      </c>
      <c r="Z898" s="11" t="s">
        <v>281</v>
      </c>
      <c r="AA898" s="11" t="s">
        <v>280</v>
      </c>
      <c r="AB898" s="151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/>
      <c r="C899" s="9"/>
      <c r="D899" s="25" t="s">
        <v>306</v>
      </c>
      <c r="E899" s="25" t="s">
        <v>306</v>
      </c>
      <c r="F899" s="25" t="s">
        <v>272</v>
      </c>
      <c r="G899" s="25" t="s">
        <v>307</v>
      </c>
      <c r="H899" s="25" t="s">
        <v>308</v>
      </c>
      <c r="I899" s="25" t="s">
        <v>306</v>
      </c>
      <c r="J899" s="25" t="s">
        <v>306</v>
      </c>
      <c r="K899" s="25" t="s">
        <v>308</v>
      </c>
      <c r="L899" s="25" t="s">
        <v>307</v>
      </c>
      <c r="M899" s="25" t="s">
        <v>307</v>
      </c>
      <c r="N899" s="25" t="s">
        <v>306</v>
      </c>
      <c r="O899" s="25" t="s">
        <v>306</v>
      </c>
      <c r="P899" s="25" t="s">
        <v>306</v>
      </c>
      <c r="Q899" s="25" t="s">
        <v>306</v>
      </c>
      <c r="R899" s="25" t="s">
        <v>306</v>
      </c>
      <c r="S899" s="25" t="s">
        <v>310</v>
      </c>
      <c r="T899" s="25" t="s">
        <v>306</v>
      </c>
      <c r="U899" s="25" t="s">
        <v>307</v>
      </c>
      <c r="V899" s="25" t="s">
        <v>308</v>
      </c>
      <c r="W899" s="25" t="s">
        <v>306</v>
      </c>
      <c r="X899" s="25" t="s">
        <v>306</v>
      </c>
      <c r="Y899" s="25" t="s">
        <v>307</v>
      </c>
      <c r="Z899" s="25" t="s">
        <v>309</v>
      </c>
      <c r="AA899" s="25" t="s">
        <v>116</v>
      </c>
      <c r="AB899" s="151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8">
        <v>1</v>
      </c>
      <c r="C900" s="14">
        <v>1</v>
      </c>
      <c r="D900" s="225">
        <v>30.7</v>
      </c>
      <c r="E900" s="225">
        <v>30.2</v>
      </c>
      <c r="F900" s="224">
        <v>24</v>
      </c>
      <c r="G900" s="224">
        <v>25.73</v>
      </c>
      <c r="H900" s="224">
        <v>24.063810591024435</v>
      </c>
      <c r="I900" s="224">
        <v>24.8</v>
      </c>
      <c r="J900" s="224">
        <v>22.7</v>
      </c>
      <c r="K900" s="224">
        <v>23.6</v>
      </c>
      <c r="L900" s="224">
        <v>27</v>
      </c>
      <c r="M900" s="224">
        <v>27.13</v>
      </c>
      <c r="N900" s="224">
        <v>24.1</v>
      </c>
      <c r="O900" s="224">
        <v>25.3</v>
      </c>
      <c r="P900" s="224">
        <v>25.2</v>
      </c>
      <c r="Q900" s="224">
        <v>27.9</v>
      </c>
      <c r="R900" s="224">
        <v>25.6</v>
      </c>
      <c r="S900" s="224">
        <v>25.5</v>
      </c>
      <c r="T900" s="225">
        <v>34.200000000000003</v>
      </c>
      <c r="U900" s="224">
        <v>23.2</v>
      </c>
      <c r="V900" s="224">
        <v>27</v>
      </c>
      <c r="W900" s="224">
        <v>23.517099999999999</v>
      </c>
      <c r="X900" s="225">
        <v>18</v>
      </c>
      <c r="Y900" s="224">
        <v>24.298723207979641</v>
      </c>
      <c r="Z900" s="224">
        <v>24.52</v>
      </c>
      <c r="AA900" s="224">
        <v>27.6</v>
      </c>
      <c r="AB900" s="221"/>
      <c r="AC900" s="222"/>
      <c r="AD900" s="222"/>
      <c r="AE900" s="222"/>
      <c r="AF900" s="222"/>
      <c r="AG900" s="222"/>
      <c r="AH900" s="222"/>
      <c r="AI900" s="222"/>
      <c r="AJ900" s="222"/>
      <c r="AK900" s="222"/>
      <c r="AL900" s="222"/>
      <c r="AM900" s="222"/>
      <c r="AN900" s="222"/>
      <c r="AO900" s="222"/>
      <c r="AP900" s="222"/>
      <c r="AQ900" s="222"/>
      <c r="AR900" s="222"/>
      <c r="AS900" s="222"/>
      <c r="AT900" s="222"/>
      <c r="AU900" s="222"/>
      <c r="AV900" s="222"/>
      <c r="AW900" s="222"/>
      <c r="AX900" s="222"/>
      <c r="AY900" s="222"/>
      <c r="AZ900" s="222"/>
      <c r="BA900" s="222"/>
      <c r="BB900" s="222"/>
      <c r="BC900" s="222"/>
      <c r="BD900" s="222"/>
      <c r="BE900" s="222"/>
      <c r="BF900" s="222"/>
      <c r="BG900" s="222"/>
      <c r="BH900" s="222"/>
      <c r="BI900" s="222"/>
      <c r="BJ900" s="222"/>
      <c r="BK900" s="222"/>
      <c r="BL900" s="222"/>
      <c r="BM900" s="226">
        <v>1</v>
      </c>
    </row>
    <row r="901" spans="1:65">
      <c r="A901" s="29"/>
      <c r="B901" s="19">
        <v>1</v>
      </c>
      <c r="C901" s="9">
        <v>2</v>
      </c>
      <c r="D901" s="227">
        <v>29.6</v>
      </c>
      <c r="E901" s="227">
        <v>25.9</v>
      </c>
      <c r="F901" s="220">
        <v>24</v>
      </c>
      <c r="G901" s="220">
        <v>25.42</v>
      </c>
      <c r="H901" s="220">
        <v>23.51782304626688</v>
      </c>
      <c r="I901" s="220">
        <v>24.4</v>
      </c>
      <c r="J901" s="220">
        <v>22.8</v>
      </c>
      <c r="K901" s="220">
        <v>23.5</v>
      </c>
      <c r="L901" s="220">
        <v>25.9</v>
      </c>
      <c r="M901" s="220">
        <v>26.88</v>
      </c>
      <c r="N901" s="220">
        <v>26.1</v>
      </c>
      <c r="O901" s="220">
        <v>25.6</v>
      </c>
      <c r="P901" s="220">
        <v>26.3</v>
      </c>
      <c r="Q901" s="220">
        <v>26.9</v>
      </c>
      <c r="R901" s="220">
        <v>25.5</v>
      </c>
      <c r="S901" s="220">
        <v>25.8</v>
      </c>
      <c r="T901" s="227">
        <v>34</v>
      </c>
      <c r="U901" s="220">
        <v>23.3</v>
      </c>
      <c r="V901" s="220">
        <v>27.5</v>
      </c>
      <c r="W901" s="220">
        <v>22.264500000000002</v>
      </c>
      <c r="X901" s="227">
        <v>17</v>
      </c>
      <c r="Y901" s="220">
        <v>23.285562111998843</v>
      </c>
      <c r="Z901" s="220">
        <v>24.3</v>
      </c>
      <c r="AA901" s="220">
        <v>26.6</v>
      </c>
      <c r="AB901" s="221"/>
      <c r="AC901" s="222"/>
      <c r="AD901" s="222"/>
      <c r="AE901" s="222"/>
      <c r="AF901" s="222"/>
      <c r="AG901" s="222"/>
      <c r="AH901" s="222"/>
      <c r="AI901" s="222"/>
      <c r="AJ901" s="222"/>
      <c r="AK901" s="222"/>
      <c r="AL901" s="222"/>
      <c r="AM901" s="222"/>
      <c r="AN901" s="222"/>
      <c r="AO901" s="222"/>
      <c r="AP901" s="222"/>
      <c r="AQ901" s="222"/>
      <c r="AR901" s="222"/>
      <c r="AS901" s="222"/>
      <c r="AT901" s="222"/>
      <c r="AU901" s="222"/>
      <c r="AV901" s="222"/>
      <c r="AW901" s="222"/>
      <c r="AX901" s="222"/>
      <c r="AY901" s="222"/>
      <c r="AZ901" s="222"/>
      <c r="BA901" s="222"/>
      <c r="BB901" s="222"/>
      <c r="BC901" s="222"/>
      <c r="BD901" s="222"/>
      <c r="BE901" s="222"/>
      <c r="BF901" s="222"/>
      <c r="BG901" s="222"/>
      <c r="BH901" s="222"/>
      <c r="BI901" s="222"/>
      <c r="BJ901" s="222"/>
      <c r="BK901" s="222"/>
      <c r="BL901" s="222"/>
      <c r="BM901" s="226">
        <v>14</v>
      </c>
    </row>
    <row r="902" spans="1:65">
      <c r="A902" s="29"/>
      <c r="B902" s="19">
        <v>1</v>
      </c>
      <c r="C902" s="9">
        <v>3</v>
      </c>
      <c r="D902" s="227">
        <v>29.8</v>
      </c>
      <c r="E902" s="227">
        <v>33</v>
      </c>
      <c r="F902" s="220">
        <v>24</v>
      </c>
      <c r="G902" s="220">
        <v>24.97</v>
      </c>
      <c r="H902" s="220">
        <v>23.911332619573368</v>
      </c>
      <c r="I902" s="220">
        <v>24.6</v>
      </c>
      <c r="J902" s="220">
        <v>22.5</v>
      </c>
      <c r="K902" s="220">
        <v>23.1</v>
      </c>
      <c r="L902" s="220">
        <v>25.7</v>
      </c>
      <c r="M902" s="220">
        <v>26.73</v>
      </c>
      <c r="N902" s="220">
        <v>25.3</v>
      </c>
      <c r="O902" s="220">
        <v>25.5</v>
      </c>
      <c r="P902" s="220">
        <v>26.2</v>
      </c>
      <c r="Q902" s="220">
        <v>24.6</v>
      </c>
      <c r="R902" s="220">
        <v>26.3</v>
      </c>
      <c r="S902" s="220">
        <v>24.3</v>
      </c>
      <c r="T902" s="227">
        <v>35.1</v>
      </c>
      <c r="U902" s="220">
        <v>23.6</v>
      </c>
      <c r="V902" s="220">
        <v>25.3</v>
      </c>
      <c r="W902" s="220">
        <v>23.081099999999999</v>
      </c>
      <c r="X902" s="227">
        <v>18</v>
      </c>
      <c r="Y902" s="220">
        <v>24.284457954280317</v>
      </c>
      <c r="Z902" s="220">
        <v>24.27</v>
      </c>
      <c r="AA902" s="220">
        <v>25.3</v>
      </c>
      <c r="AB902" s="221"/>
      <c r="AC902" s="222"/>
      <c r="AD902" s="222"/>
      <c r="AE902" s="222"/>
      <c r="AF902" s="222"/>
      <c r="AG902" s="222"/>
      <c r="AH902" s="222"/>
      <c r="AI902" s="222"/>
      <c r="AJ902" s="222"/>
      <c r="AK902" s="222"/>
      <c r="AL902" s="222"/>
      <c r="AM902" s="222"/>
      <c r="AN902" s="222"/>
      <c r="AO902" s="222"/>
      <c r="AP902" s="222"/>
      <c r="AQ902" s="222"/>
      <c r="AR902" s="222"/>
      <c r="AS902" s="222"/>
      <c r="AT902" s="222"/>
      <c r="AU902" s="222"/>
      <c r="AV902" s="222"/>
      <c r="AW902" s="222"/>
      <c r="AX902" s="222"/>
      <c r="AY902" s="222"/>
      <c r="AZ902" s="222"/>
      <c r="BA902" s="222"/>
      <c r="BB902" s="222"/>
      <c r="BC902" s="222"/>
      <c r="BD902" s="222"/>
      <c r="BE902" s="222"/>
      <c r="BF902" s="222"/>
      <c r="BG902" s="222"/>
      <c r="BH902" s="222"/>
      <c r="BI902" s="222"/>
      <c r="BJ902" s="222"/>
      <c r="BK902" s="222"/>
      <c r="BL902" s="222"/>
      <c r="BM902" s="226">
        <v>16</v>
      </c>
    </row>
    <row r="903" spans="1:65">
      <c r="A903" s="29"/>
      <c r="B903" s="19">
        <v>1</v>
      </c>
      <c r="C903" s="9">
        <v>4</v>
      </c>
      <c r="D903" s="227">
        <v>29.4</v>
      </c>
      <c r="E903" s="227">
        <v>33.1</v>
      </c>
      <c r="F903" s="220">
        <v>24</v>
      </c>
      <c r="G903" s="220">
        <v>25.23</v>
      </c>
      <c r="H903" s="220">
        <v>23.808652624226351</v>
      </c>
      <c r="I903" s="220">
        <v>24.9</v>
      </c>
      <c r="J903" s="220">
        <v>22.6</v>
      </c>
      <c r="K903" s="220">
        <v>23.5</v>
      </c>
      <c r="L903" s="220">
        <v>26.5</v>
      </c>
      <c r="M903" s="229">
        <v>25.84</v>
      </c>
      <c r="N903" s="220">
        <v>24.1</v>
      </c>
      <c r="O903" s="220">
        <v>25.7</v>
      </c>
      <c r="P903" s="220">
        <v>25.7</v>
      </c>
      <c r="Q903" s="220">
        <v>25.1</v>
      </c>
      <c r="R903" s="220">
        <v>25.4</v>
      </c>
      <c r="S903" s="220">
        <v>24.4</v>
      </c>
      <c r="T903" s="227">
        <v>32.799999999999997</v>
      </c>
      <c r="U903" s="220">
        <v>23.5</v>
      </c>
      <c r="V903" s="220">
        <v>25.5</v>
      </c>
      <c r="W903" s="220">
        <v>22.2302</v>
      </c>
      <c r="X903" s="227">
        <v>18</v>
      </c>
      <c r="Y903" s="220">
        <v>24.856284740798714</v>
      </c>
      <c r="Z903" s="220">
        <v>24.46</v>
      </c>
      <c r="AA903" s="220">
        <v>26.4</v>
      </c>
      <c r="AB903" s="221"/>
      <c r="AC903" s="222"/>
      <c r="AD903" s="222"/>
      <c r="AE903" s="222"/>
      <c r="AF903" s="222"/>
      <c r="AG903" s="222"/>
      <c r="AH903" s="222"/>
      <c r="AI903" s="222"/>
      <c r="AJ903" s="222"/>
      <c r="AK903" s="222"/>
      <c r="AL903" s="222"/>
      <c r="AM903" s="222"/>
      <c r="AN903" s="222"/>
      <c r="AO903" s="222"/>
      <c r="AP903" s="222"/>
      <c r="AQ903" s="222"/>
      <c r="AR903" s="222"/>
      <c r="AS903" s="222"/>
      <c r="AT903" s="222"/>
      <c r="AU903" s="222"/>
      <c r="AV903" s="222"/>
      <c r="AW903" s="222"/>
      <c r="AX903" s="222"/>
      <c r="AY903" s="222"/>
      <c r="AZ903" s="222"/>
      <c r="BA903" s="222"/>
      <c r="BB903" s="222"/>
      <c r="BC903" s="222"/>
      <c r="BD903" s="222"/>
      <c r="BE903" s="222"/>
      <c r="BF903" s="222"/>
      <c r="BG903" s="222"/>
      <c r="BH903" s="222"/>
      <c r="BI903" s="222"/>
      <c r="BJ903" s="222"/>
      <c r="BK903" s="222"/>
      <c r="BL903" s="222"/>
      <c r="BM903" s="226">
        <v>24.833803077368906</v>
      </c>
    </row>
    <row r="904" spans="1:65">
      <c r="A904" s="29"/>
      <c r="B904" s="19">
        <v>1</v>
      </c>
      <c r="C904" s="9">
        <v>5</v>
      </c>
      <c r="D904" s="227">
        <v>30.5</v>
      </c>
      <c r="E904" s="227">
        <v>27.6</v>
      </c>
      <c r="F904" s="220">
        <v>25</v>
      </c>
      <c r="G904" s="220">
        <v>24.78</v>
      </c>
      <c r="H904" s="220">
        <v>23.278690712492047</v>
      </c>
      <c r="I904" s="229">
        <v>26.5</v>
      </c>
      <c r="J904" s="229">
        <v>25.3</v>
      </c>
      <c r="K904" s="220">
        <v>23.1</v>
      </c>
      <c r="L904" s="220">
        <v>26.6</v>
      </c>
      <c r="M904" s="220">
        <v>26.7</v>
      </c>
      <c r="N904" s="220">
        <v>25</v>
      </c>
      <c r="O904" s="220">
        <v>25.6</v>
      </c>
      <c r="P904" s="220">
        <v>25.7</v>
      </c>
      <c r="Q904" s="220">
        <v>25.6</v>
      </c>
      <c r="R904" s="220">
        <v>25.4</v>
      </c>
      <c r="S904" s="220">
        <v>24.6</v>
      </c>
      <c r="T904" s="227">
        <v>34.5</v>
      </c>
      <c r="U904" s="220">
        <v>23.2</v>
      </c>
      <c r="V904" s="220">
        <v>25.4</v>
      </c>
      <c r="W904" s="229">
        <v>27.733499999999999</v>
      </c>
      <c r="X904" s="227">
        <v>18</v>
      </c>
      <c r="Y904" s="220">
        <v>23.329034085090054</v>
      </c>
      <c r="Z904" s="220">
        <v>24.35</v>
      </c>
      <c r="AA904" s="220">
        <v>25.7</v>
      </c>
      <c r="AB904" s="221"/>
      <c r="AC904" s="222"/>
      <c r="AD904" s="222"/>
      <c r="AE904" s="222"/>
      <c r="AF904" s="222"/>
      <c r="AG904" s="222"/>
      <c r="AH904" s="222"/>
      <c r="AI904" s="222"/>
      <c r="AJ904" s="222"/>
      <c r="AK904" s="222"/>
      <c r="AL904" s="222"/>
      <c r="AM904" s="222"/>
      <c r="AN904" s="222"/>
      <c r="AO904" s="222"/>
      <c r="AP904" s="222"/>
      <c r="AQ904" s="222"/>
      <c r="AR904" s="222"/>
      <c r="AS904" s="222"/>
      <c r="AT904" s="222"/>
      <c r="AU904" s="222"/>
      <c r="AV904" s="222"/>
      <c r="AW904" s="222"/>
      <c r="AX904" s="222"/>
      <c r="AY904" s="222"/>
      <c r="AZ904" s="222"/>
      <c r="BA904" s="222"/>
      <c r="BB904" s="222"/>
      <c r="BC904" s="222"/>
      <c r="BD904" s="222"/>
      <c r="BE904" s="222"/>
      <c r="BF904" s="222"/>
      <c r="BG904" s="222"/>
      <c r="BH904" s="222"/>
      <c r="BI904" s="222"/>
      <c r="BJ904" s="222"/>
      <c r="BK904" s="222"/>
      <c r="BL904" s="222"/>
      <c r="BM904" s="226">
        <v>121</v>
      </c>
    </row>
    <row r="905" spans="1:65">
      <c r="A905" s="29"/>
      <c r="B905" s="19">
        <v>1</v>
      </c>
      <c r="C905" s="9">
        <v>6</v>
      </c>
      <c r="D905" s="227">
        <v>30.9</v>
      </c>
      <c r="E905" s="227">
        <v>32.5</v>
      </c>
      <c r="F905" s="220">
        <v>24</v>
      </c>
      <c r="G905" s="220">
        <v>25.33</v>
      </c>
      <c r="H905" s="220">
        <v>23.626376191138164</v>
      </c>
      <c r="I905" s="220">
        <v>24.3</v>
      </c>
      <c r="J905" s="220">
        <v>23</v>
      </c>
      <c r="K905" s="220">
        <v>23.2</v>
      </c>
      <c r="L905" s="220">
        <v>25.9</v>
      </c>
      <c r="M905" s="220">
        <v>26.91</v>
      </c>
      <c r="N905" s="220">
        <v>25.8</v>
      </c>
      <c r="O905" s="220">
        <v>25.9</v>
      </c>
      <c r="P905" s="220">
        <v>25.9</v>
      </c>
      <c r="Q905" s="220">
        <v>26.2</v>
      </c>
      <c r="R905" s="220">
        <v>25.9</v>
      </c>
      <c r="S905" s="229">
        <v>6.8</v>
      </c>
      <c r="T905" s="227">
        <v>34.299999999999997</v>
      </c>
      <c r="U905" s="220">
        <v>22.9</v>
      </c>
      <c r="V905" s="220">
        <v>26.4</v>
      </c>
      <c r="W905" s="220">
        <v>23.449200000000001</v>
      </c>
      <c r="X905" s="227">
        <v>17</v>
      </c>
      <c r="Y905" s="220">
        <v>24.125101399400187</v>
      </c>
      <c r="Z905" s="220">
        <v>24.4</v>
      </c>
      <c r="AA905" s="220">
        <v>23.4</v>
      </c>
      <c r="AB905" s="221"/>
      <c r="AC905" s="222"/>
      <c r="AD905" s="222"/>
      <c r="AE905" s="222"/>
      <c r="AF905" s="222"/>
      <c r="AG905" s="222"/>
      <c r="AH905" s="222"/>
      <c r="AI905" s="222"/>
      <c r="AJ905" s="222"/>
      <c r="AK905" s="222"/>
      <c r="AL905" s="222"/>
      <c r="AM905" s="222"/>
      <c r="AN905" s="222"/>
      <c r="AO905" s="222"/>
      <c r="AP905" s="222"/>
      <c r="AQ905" s="222"/>
      <c r="AR905" s="222"/>
      <c r="AS905" s="222"/>
      <c r="AT905" s="222"/>
      <c r="AU905" s="222"/>
      <c r="AV905" s="222"/>
      <c r="AW905" s="222"/>
      <c r="AX905" s="222"/>
      <c r="AY905" s="222"/>
      <c r="AZ905" s="222"/>
      <c r="BA905" s="222"/>
      <c r="BB905" s="222"/>
      <c r="BC905" s="222"/>
      <c r="BD905" s="222"/>
      <c r="BE905" s="222"/>
      <c r="BF905" s="222"/>
      <c r="BG905" s="222"/>
      <c r="BH905" s="222"/>
      <c r="BI905" s="222"/>
      <c r="BJ905" s="222"/>
      <c r="BK905" s="222"/>
      <c r="BL905" s="222"/>
      <c r="BM905" s="223"/>
    </row>
    <row r="906" spans="1:65">
      <c r="A906" s="29"/>
      <c r="B906" s="20" t="s">
        <v>273</v>
      </c>
      <c r="C906" s="12"/>
      <c r="D906" s="228">
        <v>30.150000000000002</v>
      </c>
      <c r="E906" s="228">
        <v>30.383333333333329</v>
      </c>
      <c r="F906" s="228">
        <v>24.166666666666668</v>
      </c>
      <c r="G906" s="228">
        <v>25.243333333333336</v>
      </c>
      <c r="H906" s="228">
        <v>23.701114297453543</v>
      </c>
      <c r="I906" s="228">
        <v>24.916666666666671</v>
      </c>
      <c r="J906" s="228">
        <v>23.149999999999995</v>
      </c>
      <c r="K906" s="228">
        <v>23.333333333333332</v>
      </c>
      <c r="L906" s="228">
        <v>26.266666666666666</v>
      </c>
      <c r="M906" s="228">
        <v>26.698333333333334</v>
      </c>
      <c r="N906" s="228">
        <v>25.066666666666666</v>
      </c>
      <c r="O906" s="228">
        <v>25.600000000000005</v>
      </c>
      <c r="P906" s="228">
        <v>25.833333333333332</v>
      </c>
      <c r="Q906" s="228">
        <v>26.049999999999997</v>
      </c>
      <c r="R906" s="228">
        <v>25.683333333333337</v>
      </c>
      <c r="S906" s="228">
        <v>21.900000000000002</v>
      </c>
      <c r="T906" s="228">
        <v>34.150000000000006</v>
      </c>
      <c r="U906" s="228">
        <v>23.283333333333331</v>
      </c>
      <c r="V906" s="228">
        <v>26.183333333333334</v>
      </c>
      <c r="W906" s="228">
        <v>23.712599999999995</v>
      </c>
      <c r="X906" s="228">
        <v>17.666666666666668</v>
      </c>
      <c r="Y906" s="228">
        <v>24.02986058325796</v>
      </c>
      <c r="Z906" s="228">
        <v>24.383333333333336</v>
      </c>
      <c r="AA906" s="228">
        <v>25.833333333333332</v>
      </c>
      <c r="AB906" s="221"/>
      <c r="AC906" s="222"/>
      <c r="AD906" s="222"/>
      <c r="AE906" s="222"/>
      <c r="AF906" s="222"/>
      <c r="AG906" s="222"/>
      <c r="AH906" s="222"/>
      <c r="AI906" s="222"/>
      <c r="AJ906" s="222"/>
      <c r="AK906" s="222"/>
      <c r="AL906" s="222"/>
      <c r="AM906" s="222"/>
      <c r="AN906" s="222"/>
      <c r="AO906" s="222"/>
      <c r="AP906" s="222"/>
      <c r="AQ906" s="222"/>
      <c r="AR906" s="222"/>
      <c r="AS906" s="222"/>
      <c r="AT906" s="222"/>
      <c r="AU906" s="222"/>
      <c r="AV906" s="222"/>
      <c r="AW906" s="222"/>
      <c r="AX906" s="222"/>
      <c r="AY906" s="222"/>
      <c r="AZ906" s="222"/>
      <c r="BA906" s="222"/>
      <c r="BB906" s="222"/>
      <c r="BC906" s="222"/>
      <c r="BD906" s="222"/>
      <c r="BE906" s="222"/>
      <c r="BF906" s="222"/>
      <c r="BG906" s="222"/>
      <c r="BH906" s="222"/>
      <c r="BI906" s="222"/>
      <c r="BJ906" s="222"/>
      <c r="BK906" s="222"/>
      <c r="BL906" s="222"/>
      <c r="BM906" s="223"/>
    </row>
    <row r="907" spans="1:65">
      <c r="A907" s="29"/>
      <c r="B907" s="3" t="s">
        <v>274</v>
      </c>
      <c r="C907" s="28"/>
      <c r="D907" s="220">
        <v>30.15</v>
      </c>
      <c r="E907" s="220">
        <v>31.35</v>
      </c>
      <c r="F907" s="220">
        <v>24</v>
      </c>
      <c r="G907" s="220">
        <v>25.28</v>
      </c>
      <c r="H907" s="220">
        <v>23.717514407682259</v>
      </c>
      <c r="I907" s="220">
        <v>24.700000000000003</v>
      </c>
      <c r="J907" s="220">
        <v>22.75</v>
      </c>
      <c r="K907" s="220">
        <v>23.35</v>
      </c>
      <c r="L907" s="220">
        <v>26.2</v>
      </c>
      <c r="M907" s="220">
        <v>26.805</v>
      </c>
      <c r="N907" s="220">
        <v>25.15</v>
      </c>
      <c r="O907" s="220">
        <v>25.6</v>
      </c>
      <c r="P907" s="220">
        <v>25.799999999999997</v>
      </c>
      <c r="Q907" s="220">
        <v>25.9</v>
      </c>
      <c r="R907" s="220">
        <v>25.55</v>
      </c>
      <c r="S907" s="220">
        <v>24.5</v>
      </c>
      <c r="T907" s="220">
        <v>34.25</v>
      </c>
      <c r="U907" s="220">
        <v>23.25</v>
      </c>
      <c r="V907" s="220">
        <v>25.95</v>
      </c>
      <c r="W907" s="220">
        <v>23.265149999999998</v>
      </c>
      <c r="X907" s="220">
        <v>18</v>
      </c>
      <c r="Y907" s="220">
        <v>24.204779676840253</v>
      </c>
      <c r="Z907" s="220">
        <v>24.375</v>
      </c>
      <c r="AA907" s="220">
        <v>26.049999999999997</v>
      </c>
      <c r="AB907" s="221"/>
      <c r="AC907" s="222"/>
      <c r="AD907" s="222"/>
      <c r="AE907" s="222"/>
      <c r="AF907" s="222"/>
      <c r="AG907" s="222"/>
      <c r="AH907" s="222"/>
      <c r="AI907" s="222"/>
      <c r="AJ907" s="222"/>
      <c r="AK907" s="222"/>
      <c r="AL907" s="222"/>
      <c r="AM907" s="222"/>
      <c r="AN907" s="222"/>
      <c r="AO907" s="222"/>
      <c r="AP907" s="222"/>
      <c r="AQ907" s="222"/>
      <c r="AR907" s="222"/>
      <c r="AS907" s="222"/>
      <c r="AT907" s="222"/>
      <c r="AU907" s="222"/>
      <c r="AV907" s="222"/>
      <c r="AW907" s="222"/>
      <c r="AX907" s="222"/>
      <c r="AY907" s="222"/>
      <c r="AZ907" s="222"/>
      <c r="BA907" s="222"/>
      <c r="BB907" s="222"/>
      <c r="BC907" s="222"/>
      <c r="BD907" s="222"/>
      <c r="BE907" s="222"/>
      <c r="BF907" s="222"/>
      <c r="BG907" s="222"/>
      <c r="BH907" s="222"/>
      <c r="BI907" s="222"/>
      <c r="BJ907" s="222"/>
      <c r="BK907" s="222"/>
      <c r="BL907" s="222"/>
      <c r="BM907" s="223"/>
    </row>
    <row r="908" spans="1:65">
      <c r="A908" s="29"/>
      <c r="B908" s="3" t="s">
        <v>275</v>
      </c>
      <c r="C908" s="28"/>
      <c r="D908" s="23">
        <v>0.62849025449882634</v>
      </c>
      <c r="E908" s="23">
        <v>3.0524853262000571</v>
      </c>
      <c r="F908" s="23">
        <v>0.40824829046386302</v>
      </c>
      <c r="G908" s="23">
        <v>0.33619438821412045</v>
      </c>
      <c r="H908" s="23">
        <v>0.28457968602095834</v>
      </c>
      <c r="I908" s="23">
        <v>0.80849654709631669</v>
      </c>
      <c r="J908" s="23">
        <v>1.0672394295564609</v>
      </c>
      <c r="K908" s="23">
        <v>0.22509257354845494</v>
      </c>
      <c r="L908" s="23">
        <v>0.50859282994028476</v>
      </c>
      <c r="M908" s="23">
        <v>0.44763452354199235</v>
      </c>
      <c r="N908" s="23">
        <v>0.84063468086123261</v>
      </c>
      <c r="O908" s="23">
        <v>0.19999999999999929</v>
      </c>
      <c r="P908" s="23">
        <v>0.39832984656772447</v>
      </c>
      <c r="Q908" s="23">
        <v>1.2144957801491105</v>
      </c>
      <c r="R908" s="23">
        <v>0.35449494589721164</v>
      </c>
      <c r="S908" s="23">
        <v>7.4226679839529277</v>
      </c>
      <c r="T908" s="23">
        <v>0.76092049518987326</v>
      </c>
      <c r="U908" s="23">
        <v>0.2483277404291899</v>
      </c>
      <c r="V908" s="23">
        <v>0.92826002104295469</v>
      </c>
      <c r="W908" s="23">
        <v>2.0478541080848505</v>
      </c>
      <c r="X908" s="23">
        <v>0.5163977794943222</v>
      </c>
      <c r="Y908" s="23">
        <v>0.61225691149762573</v>
      </c>
      <c r="Z908" s="23">
        <v>9.5638207148956086E-2</v>
      </c>
      <c r="AA908" s="23">
        <v>1.4320148975016527</v>
      </c>
      <c r="AB908" s="151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86</v>
      </c>
      <c r="C909" s="28"/>
      <c r="D909" s="13">
        <v>2.0845447910408831E-2</v>
      </c>
      <c r="E909" s="13">
        <v>0.1004657814437759</v>
      </c>
      <c r="F909" s="13">
        <v>1.6893032708849502E-2</v>
      </c>
      <c r="G909" s="13">
        <v>1.331814557826966E-2</v>
      </c>
      <c r="H909" s="13">
        <v>1.2007017157481651E-2</v>
      </c>
      <c r="I909" s="13">
        <v>3.2448021957042807E-2</v>
      </c>
      <c r="J909" s="13">
        <v>4.6101055272417327E-2</v>
      </c>
      <c r="K909" s="13">
        <v>9.6468245806480696E-3</v>
      </c>
      <c r="L909" s="13">
        <v>1.936267119061998E-2</v>
      </c>
      <c r="M909" s="13">
        <v>1.6766384551170199E-2</v>
      </c>
      <c r="N909" s="13">
        <v>3.3535958013081089E-2</v>
      </c>
      <c r="O909" s="13">
        <v>7.8124999999999705E-3</v>
      </c>
      <c r="P909" s="13">
        <v>1.5419219867137722E-2</v>
      </c>
      <c r="Q909" s="13">
        <v>4.6621719007643406E-2</v>
      </c>
      <c r="R909" s="13">
        <v>1.3802528717607201E-2</v>
      </c>
      <c r="S909" s="13">
        <v>0.33893461113940304</v>
      </c>
      <c r="T909" s="13">
        <v>2.2281712889893796E-2</v>
      </c>
      <c r="U909" s="13">
        <v>1.0665472029886467E-2</v>
      </c>
      <c r="V909" s="13">
        <v>3.5452324164594068E-2</v>
      </c>
      <c r="W909" s="13">
        <v>8.6361432659634585E-2</v>
      </c>
      <c r="X909" s="13">
        <v>2.9230062990244651E-2</v>
      </c>
      <c r="Y909" s="13">
        <v>2.5479003899181847E-2</v>
      </c>
      <c r="Z909" s="13">
        <v>3.922277805151992E-3</v>
      </c>
      <c r="AA909" s="13">
        <v>5.5432834741999462E-2</v>
      </c>
      <c r="AB909" s="151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276</v>
      </c>
      <c r="C910" s="28"/>
      <c r="D910" s="13">
        <v>0.21407099452583478</v>
      </c>
      <c r="E910" s="13">
        <v>0.22346678995057845</v>
      </c>
      <c r="F910" s="13">
        <v>-2.6864045294383465E-2</v>
      </c>
      <c r="G910" s="13">
        <v>1.649083930836337E-2</v>
      </c>
      <c r="H910" s="13">
        <v>-4.561076595423208E-2</v>
      </c>
      <c r="I910" s="13">
        <v>3.3367257137220108E-3</v>
      </c>
      <c r="J910" s="13">
        <v>-6.7802868216482071E-2</v>
      </c>
      <c r="K910" s="13">
        <v>-6.0420457525611759E-2</v>
      </c>
      <c r="L910" s="13">
        <v>5.7698113528311445E-2</v>
      </c>
      <c r="M910" s="13">
        <v>7.5080335064087622E-2</v>
      </c>
      <c r="N910" s="13">
        <v>9.3768799153428617E-3</v>
      </c>
      <c r="O910" s="13">
        <v>3.0852983743329121E-2</v>
      </c>
      <c r="P910" s="13">
        <v>4.024877916807279E-2</v>
      </c>
      <c r="Q910" s="13">
        <v>4.8973446348191896E-2</v>
      </c>
      <c r="R910" s="13">
        <v>3.4208624966451939E-2</v>
      </c>
      <c r="S910" s="13">
        <v>-0.11813748656332401</v>
      </c>
      <c r="T910" s="13">
        <v>0.37514177323573006</v>
      </c>
      <c r="U910" s="13">
        <v>-6.243384225948545E-2</v>
      </c>
      <c r="V910" s="13">
        <v>5.4342472305188627E-2</v>
      </c>
      <c r="W910" s="13">
        <v>-4.5148263190935345E-2</v>
      </c>
      <c r="X910" s="13">
        <v>-0.28860406069796307</v>
      </c>
      <c r="Y910" s="13">
        <v>-3.2372910891106277E-2</v>
      </c>
      <c r="Z910" s="13">
        <v>-1.8139378114264026E-2</v>
      </c>
      <c r="AA910" s="13">
        <v>4.024877916807279E-2</v>
      </c>
      <c r="AB910" s="151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45" t="s">
        <v>277</v>
      </c>
      <c r="C911" s="46"/>
      <c r="D911" s="44">
        <v>3.01</v>
      </c>
      <c r="E911" s="44">
        <v>3.15</v>
      </c>
      <c r="F911" s="44">
        <v>0.6</v>
      </c>
      <c r="G911" s="44">
        <v>0.05</v>
      </c>
      <c r="H911" s="44">
        <v>0.88</v>
      </c>
      <c r="I911" s="44">
        <v>0.14000000000000001</v>
      </c>
      <c r="J911" s="44">
        <v>1.21</v>
      </c>
      <c r="K911" s="44">
        <v>1.1000000000000001</v>
      </c>
      <c r="L911" s="44">
        <v>0.67</v>
      </c>
      <c r="M911" s="44">
        <v>0.93</v>
      </c>
      <c r="N911" s="44">
        <v>0.05</v>
      </c>
      <c r="O911" s="44">
        <v>0.27</v>
      </c>
      <c r="P911" s="44">
        <v>0.41</v>
      </c>
      <c r="Q911" s="44">
        <v>0.54</v>
      </c>
      <c r="R911" s="44">
        <v>0.32</v>
      </c>
      <c r="S911" s="44">
        <v>1.96</v>
      </c>
      <c r="T911" s="44">
        <v>5.42</v>
      </c>
      <c r="U911" s="44">
        <v>1.1299999999999999</v>
      </c>
      <c r="V911" s="44">
        <v>0.62</v>
      </c>
      <c r="W911" s="44">
        <v>0.87</v>
      </c>
      <c r="X911" s="44">
        <v>4.51</v>
      </c>
      <c r="Y911" s="44">
        <v>0.68</v>
      </c>
      <c r="Z911" s="44">
        <v>0.47</v>
      </c>
      <c r="AA911" s="44">
        <v>0.41</v>
      </c>
      <c r="AB911" s="151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BM912" s="55"/>
    </row>
    <row r="913" spans="1:65" ht="15">
      <c r="B913" s="8" t="s">
        <v>582</v>
      </c>
      <c r="BM913" s="27" t="s">
        <v>66</v>
      </c>
    </row>
    <row r="914" spans="1:65" ht="15">
      <c r="A914" s="24" t="s">
        <v>21</v>
      </c>
      <c r="B914" s="18" t="s">
        <v>110</v>
      </c>
      <c r="C914" s="15" t="s">
        <v>111</v>
      </c>
      <c r="D914" s="16" t="s">
        <v>236</v>
      </c>
      <c r="E914" s="17" t="s">
        <v>236</v>
      </c>
      <c r="F914" s="17" t="s">
        <v>236</v>
      </c>
      <c r="G914" s="17" t="s">
        <v>236</v>
      </c>
      <c r="H914" s="17" t="s">
        <v>236</v>
      </c>
      <c r="I914" s="17" t="s">
        <v>236</v>
      </c>
      <c r="J914" s="17" t="s">
        <v>236</v>
      </c>
      <c r="K914" s="17" t="s">
        <v>236</v>
      </c>
      <c r="L914" s="17" t="s">
        <v>236</v>
      </c>
      <c r="M914" s="17" t="s">
        <v>236</v>
      </c>
      <c r="N914" s="17" t="s">
        <v>236</v>
      </c>
      <c r="O914" s="17" t="s">
        <v>236</v>
      </c>
      <c r="P914" s="17" t="s">
        <v>236</v>
      </c>
      <c r="Q914" s="17" t="s">
        <v>236</v>
      </c>
      <c r="R914" s="17" t="s">
        <v>236</v>
      </c>
      <c r="S914" s="17" t="s">
        <v>236</v>
      </c>
      <c r="T914" s="17" t="s">
        <v>236</v>
      </c>
      <c r="U914" s="151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237</v>
      </c>
      <c r="C915" s="9" t="s">
        <v>237</v>
      </c>
      <c r="D915" s="149" t="s">
        <v>239</v>
      </c>
      <c r="E915" s="150" t="s">
        <v>241</v>
      </c>
      <c r="F915" s="150" t="s">
        <v>244</v>
      </c>
      <c r="G915" s="150" t="s">
        <v>245</v>
      </c>
      <c r="H915" s="150" t="s">
        <v>246</v>
      </c>
      <c r="I915" s="150" t="s">
        <v>249</v>
      </c>
      <c r="J915" s="150" t="s">
        <v>251</v>
      </c>
      <c r="K915" s="150" t="s">
        <v>252</v>
      </c>
      <c r="L915" s="150" t="s">
        <v>253</v>
      </c>
      <c r="M915" s="150" t="s">
        <v>254</v>
      </c>
      <c r="N915" s="150" t="s">
        <v>255</v>
      </c>
      <c r="O915" s="150" t="s">
        <v>257</v>
      </c>
      <c r="P915" s="150" t="s">
        <v>258</v>
      </c>
      <c r="Q915" s="150" t="s">
        <v>260</v>
      </c>
      <c r="R915" s="150" t="s">
        <v>263</v>
      </c>
      <c r="S915" s="150" t="s">
        <v>264</v>
      </c>
      <c r="T915" s="150" t="s">
        <v>266</v>
      </c>
      <c r="U915" s="151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280</v>
      </c>
      <c r="E916" s="11" t="s">
        <v>280</v>
      </c>
      <c r="F916" s="11" t="s">
        <v>280</v>
      </c>
      <c r="G916" s="11" t="s">
        <v>305</v>
      </c>
      <c r="H916" s="11" t="s">
        <v>280</v>
      </c>
      <c r="I916" s="11" t="s">
        <v>305</v>
      </c>
      <c r="J916" s="11" t="s">
        <v>280</v>
      </c>
      <c r="K916" s="11" t="s">
        <v>280</v>
      </c>
      <c r="L916" s="11" t="s">
        <v>280</v>
      </c>
      <c r="M916" s="11" t="s">
        <v>280</v>
      </c>
      <c r="N916" s="11" t="s">
        <v>280</v>
      </c>
      <c r="O916" s="11" t="s">
        <v>280</v>
      </c>
      <c r="P916" s="11" t="s">
        <v>280</v>
      </c>
      <c r="Q916" s="11" t="s">
        <v>280</v>
      </c>
      <c r="R916" s="11" t="s">
        <v>280</v>
      </c>
      <c r="S916" s="11" t="s">
        <v>305</v>
      </c>
      <c r="T916" s="11" t="s">
        <v>280</v>
      </c>
      <c r="U916" s="151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9"/>
      <c r="C917" s="9"/>
      <c r="D917" s="25" t="s">
        <v>306</v>
      </c>
      <c r="E917" s="25" t="s">
        <v>306</v>
      </c>
      <c r="F917" s="25" t="s">
        <v>308</v>
      </c>
      <c r="G917" s="25" t="s">
        <v>306</v>
      </c>
      <c r="H917" s="25" t="s">
        <v>306</v>
      </c>
      <c r="I917" s="25" t="s">
        <v>307</v>
      </c>
      <c r="J917" s="25" t="s">
        <v>306</v>
      </c>
      <c r="K917" s="25" t="s">
        <v>306</v>
      </c>
      <c r="L917" s="25" t="s">
        <v>306</v>
      </c>
      <c r="M917" s="25" t="s">
        <v>306</v>
      </c>
      <c r="N917" s="25" t="s">
        <v>306</v>
      </c>
      <c r="O917" s="25" t="s">
        <v>310</v>
      </c>
      <c r="P917" s="25" t="s">
        <v>306</v>
      </c>
      <c r="Q917" s="25" t="s">
        <v>308</v>
      </c>
      <c r="R917" s="25" t="s">
        <v>306</v>
      </c>
      <c r="S917" s="25" t="s">
        <v>307</v>
      </c>
      <c r="T917" s="25" t="s">
        <v>116</v>
      </c>
      <c r="U917" s="151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8">
        <v>1</v>
      </c>
      <c r="C918" s="14">
        <v>1</v>
      </c>
      <c r="D918" s="200">
        <v>0.02</v>
      </c>
      <c r="E918" s="200" t="s">
        <v>219</v>
      </c>
      <c r="F918" s="200" t="s">
        <v>105</v>
      </c>
      <c r="G918" s="200" t="s">
        <v>219</v>
      </c>
      <c r="H918" s="200" t="s">
        <v>105</v>
      </c>
      <c r="I918" s="200" t="s">
        <v>219</v>
      </c>
      <c r="J918" s="200">
        <v>0.01</v>
      </c>
      <c r="K918" s="200">
        <v>0.01</v>
      </c>
      <c r="L918" s="200">
        <v>0.01</v>
      </c>
      <c r="M918" s="200">
        <v>0.01</v>
      </c>
      <c r="N918" s="200">
        <v>0.01</v>
      </c>
      <c r="O918" s="200">
        <v>0.01</v>
      </c>
      <c r="P918" s="200" t="s">
        <v>105</v>
      </c>
      <c r="Q918" s="200" t="s">
        <v>105</v>
      </c>
      <c r="R918" s="200" t="s">
        <v>105</v>
      </c>
      <c r="S918" s="200" t="s">
        <v>219</v>
      </c>
      <c r="T918" s="200">
        <v>0.02</v>
      </c>
      <c r="U918" s="202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04">
        <v>1</v>
      </c>
    </row>
    <row r="919" spans="1:65">
      <c r="A919" s="29"/>
      <c r="B919" s="19">
        <v>1</v>
      </c>
      <c r="C919" s="9">
        <v>2</v>
      </c>
      <c r="D919" s="23">
        <v>0.01</v>
      </c>
      <c r="E919" s="23" t="s">
        <v>219</v>
      </c>
      <c r="F919" s="23" t="s">
        <v>105</v>
      </c>
      <c r="G919" s="23" t="s">
        <v>219</v>
      </c>
      <c r="H919" s="23" t="s">
        <v>105</v>
      </c>
      <c r="I919" s="23" t="s">
        <v>219</v>
      </c>
      <c r="J919" s="23">
        <v>0.01</v>
      </c>
      <c r="K919" s="23">
        <v>0.01</v>
      </c>
      <c r="L919" s="23">
        <v>0.01</v>
      </c>
      <c r="M919" s="23">
        <v>0.01</v>
      </c>
      <c r="N919" s="23">
        <v>0.01</v>
      </c>
      <c r="O919" s="23">
        <v>0.01</v>
      </c>
      <c r="P919" s="23" t="s">
        <v>105</v>
      </c>
      <c r="Q919" s="23" t="s">
        <v>105</v>
      </c>
      <c r="R919" s="23" t="s">
        <v>105</v>
      </c>
      <c r="S919" s="23" t="s">
        <v>219</v>
      </c>
      <c r="T919" s="23">
        <v>0.01</v>
      </c>
      <c r="U919" s="202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04">
        <v>25</v>
      </c>
    </row>
    <row r="920" spans="1:65">
      <c r="A920" s="29"/>
      <c r="B920" s="19">
        <v>1</v>
      </c>
      <c r="C920" s="9">
        <v>3</v>
      </c>
      <c r="D920" s="23">
        <v>0.01</v>
      </c>
      <c r="E920" s="23" t="s">
        <v>219</v>
      </c>
      <c r="F920" s="23" t="s">
        <v>105</v>
      </c>
      <c r="G920" s="23" t="s">
        <v>219</v>
      </c>
      <c r="H920" s="23" t="s">
        <v>105</v>
      </c>
      <c r="I920" s="23" t="s">
        <v>219</v>
      </c>
      <c r="J920" s="23">
        <v>0.01</v>
      </c>
      <c r="K920" s="23">
        <v>0.01</v>
      </c>
      <c r="L920" s="23">
        <v>0.01</v>
      </c>
      <c r="M920" s="23">
        <v>0.01</v>
      </c>
      <c r="N920" s="23">
        <v>0.01</v>
      </c>
      <c r="O920" s="23">
        <v>0.01</v>
      </c>
      <c r="P920" s="23" t="s">
        <v>105</v>
      </c>
      <c r="Q920" s="23" t="s">
        <v>105</v>
      </c>
      <c r="R920" s="23" t="s">
        <v>105</v>
      </c>
      <c r="S920" s="23" t="s">
        <v>219</v>
      </c>
      <c r="T920" s="23">
        <v>0.02</v>
      </c>
      <c r="U920" s="202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204">
        <v>16</v>
      </c>
    </row>
    <row r="921" spans="1:65">
      <c r="A921" s="29"/>
      <c r="B921" s="19">
        <v>1</v>
      </c>
      <c r="C921" s="9">
        <v>4</v>
      </c>
      <c r="D921" s="23">
        <v>0.02</v>
      </c>
      <c r="E921" s="23" t="s">
        <v>219</v>
      </c>
      <c r="F921" s="23" t="s">
        <v>105</v>
      </c>
      <c r="G921" s="23" t="s">
        <v>219</v>
      </c>
      <c r="H921" s="23" t="s">
        <v>105</v>
      </c>
      <c r="I921" s="23" t="s">
        <v>219</v>
      </c>
      <c r="J921" s="23">
        <v>0.01</v>
      </c>
      <c r="K921" s="23">
        <v>0.01</v>
      </c>
      <c r="L921" s="23">
        <v>0.01</v>
      </c>
      <c r="M921" s="23">
        <v>0.01</v>
      </c>
      <c r="N921" s="23">
        <v>0.01</v>
      </c>
      <c r="O921" s="23" t="s">
        <v>105</v>
      </c>
      <c r="P921" s="23" t="s">
        <v>105</v>
      </c>
      <c r="Q921" s="23" t="s">
        <v>105</v>
      </c>
      <c r="R921" s="23" t="s">
        <v>105</v>
      </c>
      <c r="S921" s="23" t="s">
        <v>219</v>
      </c>
      <c r="T921" s="207">
        <v>0.09</v>
      </c>
      <c r="U921" s="202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204" t="s">
        <v>105</v>
      </c>
    </row>
    <row r="922" spans="1:65">
      <c r="A922" s="29"/>
      <c r="B922" s="19">
        <v>1</v>
      </c>
      <c r="C922" s="9">
        <v>5</v>
      </c>
      <c r="D922" s="23">
        <v>0.02</v>
      </c>
      <c r="E922" s="23" t="s">
        <v>219</v>
      </c>
      <c r="F922" s="23" t="s">
        <v>105</v>
      </c>
      <c r="G922" s="23" t="s">
        <v>219</v>
      </c>
      <c r="H922" s="23" t="s">
        <v>105</v>
      </c>
      <c r="I922" s="23" t="s">
        <v>219</v>
      </c>
      <c r="J922" s="23">
        <v>0.01</v>
      </c>
      <c r="K922" s="23">
        <v>0.01</v>
      </c>
      <c r="L922" s="23">
        <v>0.01</v>
      </c>
      <c r="M922" s="23">
        <v>0.01</v>
      </c>
      <c r="N922" s="23">
        <v>0.01</v>
      </c>
      <c r="O922" s="23" t="s">
        <v>105</v>
      </c>
      <c r="P922" s="23" t="s">
        <v>105</v>
      </c>
      <c r="Q922" s="23" t="s">
        <v>105</v>
      </c>
      <c r="R922" s="23" t="s">
        <v>105</v>
      </c>
      <c r="S922" s="23" t="s">
        <v>219</v>
      </c>
      <c r="T922" s="23">
        <v>0.02</v>
      </c>
      <c r="U922" s="202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204">
        <v>122</v>
      </c>
    </row>
    <row r="923" spans="1:65">
      <c r="A923" s="29"/>
      <c r="B923" s="19">
        <v>1</v>
      </c>
      <c r="C923" s="9">
        <v>6</v>
      </c>
      <c r="D923" s="23">
        <v>0.03</v>
      </c>
      <c r="E923" s="23" t="s">
        <v>219</v>
      </c>
      <c r="F923" s="23" t="s">
        <v>105</v>
      </c>
      <c r="G923" s="23" t="s">
        <v>219</v>
      </c>
      <c r="H923" s="23" t="s">
        <v>105</v>
      </c>
      <c r="I923" s="23" t="s">
        <v>219</v>
      </c>
      <c r="J923" s="23">
        <v>0.01</v>
      </c>
      <c r="K923" s="23">
        <v>0.01</v>
      </c>
      <c r="L923" s="23">
        <v>0.01</v>
      </c>
      <c r="M923" s="23">
        <v>0.01</v>
      </c>
      <c r="N923" s="23">
        <v>0.01</v>
      </c>
      <c r="O923" s="23">
        <v>0.01</v>
      </c>
      <c r="P923" s="23" t="s">
        <v>105</v>
      </c>
      <c r="Q923" s="23" t="s">
        <v>105</v>
      </c>
      <c r="R923" s="23" t="s">
        <v>105</v>
      </c>
      <c r="S923" s="23" t="s">
        <v>219</v>
      </c>
      <c r="T923" s="23">
        <v>0.01</v>
      </c>
      <c r="U923" s="202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56"/>
    </row>
    <row r="924" spans="1:65">
      <c r="A924" s="29"/>
      <c r="B924" s="20" t="s">
        <v>273</v>
      </c>
      <c r="C924" s="12"/>
      <c r="D924" s="208">
        <v>1.8333333333333333E-2</v>
      </c>
      <c r="E924" s="208" t="s">
        <v>725</v>
      </c>
      <c r="F924" s="208" t="s">
        <v>725</v>
      </c>
      <c r="G924" s="208" t="s">
        <v>725</v>
      </c>
      <c r="H924" s="208" t="s">
        <v>725</v>
      </c>
      <c r="I924" s="208" t="s">
        <v>725</v>
      </c>
      <c r="J924" s="208">
        <v>0.01</v>
      </c>
      <c r="K924" s="208">
        <v>0.01</v>
      </c>
      <c r="L924" s="208">
        <v>0.01</v>
      </c>
      <c r="M924" s="208">
        <v>0.01</v>
      </c>
      <c r="N924" s="208">
        <v>0.01</v>
      </c>
      <c r="O924" s="208">
        <v>0.01</v>
      </c>
      <c r="P924" s="208" t="s">
        <v>725</v>
      </c>
      <c r="Q924" s="208" t="s">
        <v>725</v>
      </c>
      <c r="R924" s="208" t="s">
        <v>725</v>
      </c>
      <c r="S924" s="208" t="s">
        <v>725</v>
      </c>
      <c r="T924" s="208">
        <v>2.8333333333333335E-2</v>
      </c>
      <c r="U924" s="202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F924" s="203"/>
      <c r="BG924" s="203"/>
      <c r="BH924" s="203"/>
      <c r="BI924" s="203"/>
      <c r="BJ924" s="203"/>
      <c r="BK924" s="203"/>
      <c r="BL924" s="203"/>
      <c r="BM924" s="56"/>
    </row>
    <row r="925" spans="1:65">
      <c r="A925" s="29"/>
      <c r="B925" s="3" t="s">
        <v>274</v>
      </c>
      <c r="C925" s="28"/>
      <c r="D925" s="23">
        <v>0.02</v>
      </c>
      <c r="E925" s="23" t="s">
        <v>725</v>
      </c>
      <c r="F925" s="23" t="s">
        <v>725</v>
      </c>
      <c r="G925" s="23" t="s">
        <v>725</v>
      </c>
      <c r="H925" s="23" t="s">
        <v>725</v>
      </c>
      <c r="I925" s="23" t="s">
        <v>725</v>
      </c>
      <c r="J925" s="23">
        <v>0.01</v>
      </c>
      <c r="K925" s="23">
        <v>0.01</v>
      </c>
      <c r="L925" s="23">
        <v>0.01</v>
      </c>
      <c r="M925" s="23">
        <v>0.01</v>
      </c>
      <c r="N925" s="23">
        <v>0.01</v>
      </c>
      <c r="O925" s="23">
        <v>0.01</v>
      </c>
      <c r="P925" s="23" t="s">
        <v>725</v>
      </c>
      <c r="Q925" s="23" t="s">
        <v>725</v>
      </c>
      <c r="R925" s="23" t="s">
        <v>725</v>
      </c>
      <c r="S925" s="23" t="s">
        <v>725</v>
      </c>
      <c r="T925" s="23">
        <v>0.02</v>
      </c>
      <c r="U925" s="202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56"/>
    </row>
    <row r="926" spans="1:65">
      <c r="A926" s="29"/>
      <c r="B926" s="3" t="s">
        <v>275</v>
      </c>
      <c r="C926" s="28"/>
      <c r="D926" s="23">
        <v>7.5277265270908104E-3</v>
      </c>
      <c r="E926" s="23" t="s">
        <v>725</v>
      </c>
      <c r="F926" s="23" t="s">
        <v>725</v>
      </c>
      <c r="G926" s="23" t="s">
        <v>725</v>
      </c>
      <c r="H926" s="23" t="s">
        <v>725</v>
      </c>
      <c r="I926" s="23" t="s">
        <v>725</v>
      </c>
      <c r="J926" s="23">
        <v>0</v>
      </c>
      <c r="K926" s="23">
        <v>0</v>
      </c>
      <c r="L926" s="23">
        <v>0</v>
      </c>
      <c r="M926" s="23">
        <v>0</v>
      </c>
      <c r="N926" s="23">
        <v>0</v>
      </c>
      <c r="O926" s="23">
        <v>0</v>
      </c>
      <c r="P926" s="23" t="s">
        <v>725</v>
      </c>
      <c r="Q926" s="23" t="s">
        <v>725</v>
      </c>
      <c r="R926" s="23" t="s">
        <v>725</v>
      </c>
      <c r="S926" s="23" t="s">
        <v>725</v>
      </c>
      <c r="T926" s="23">
        <v>3.0605010483034736E-2</v>
      </c>
      <c r="U926" s="202"/>
      <c r="V926" s="203"/>
      <c r="W926" s="203"/>
      <c r="X926" s="203"/>
      <c r="Y926" s="203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3"/>
      <c r="AT926" s="203"/>
      <c r="AU926" s="203"/>
      <c r="AV926" s="203"/>
      <c r="AW926" s="203"/>
      <c r="AX926" s="203"/>
      <c r="AY926" s="203"/>
      <c r="AZ926" s="203"/>
      <c r="BA926" s="203"/>
      <c r="BB926" s="203"/>
      <c r="BC926" s="203"/>
      <c r="BD926" s="203"/>
      <c r="BE926" s="203"/>
      <c r="BF926" s="203"/>
      <c r="BG926" s="203"/>
      <c r="BH926" s="203"/>
      <c r="BI926" s="203"/>
      <c r="BJ926" s="203"/>
      <c r="BK926" s="203"/>
      <c r="BL926" s="203"/>
      <c r="BM926" s="56"/>
    </row>
    <row r="927" spans="1:65">
      <c r="A927" s="29"/>
      <c r="B927" s="3" t="s">
        <v>86</v>
      </c>
      <c r="C927" s="28"/>
      <c r="D927" s="13">
        <v>0.41060326511404421</v>
      </c>
      <c r="E927" s="13" t="s">
        <v>725</v>
      </c>
      <c r="F927" s="13" t="s">
        <v>725</v>
      </c>
      <c r="G927" s="13" t="s">
        <v>725</v>
      </c>
      <c r="H927" s="13" t="s">
        <v>725</v>
      </c>
      <c r="I927" s="13" t="s">
        <v>725</v>
      </c>
      <c r="J927" s="13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 t="s">
        <v>725</v>
      </c>
      <c r="Q927" s="13" t="s">
        <v>725</v>
      </c>
      <c r="R927" s="13" t="s">
        <v>725</v>
      </c>
      <c r="S927" s="13" t="s">
        <v>725</v>
      </c>
      <c r="T927" s="13">
        <v>1.0801768405776966</v>
      </c>
      <c r="U927" s="151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276</v>
      </c>
      <c r="C928" s="28"/>
      <c r="D928" s="13" t="s">
        <v>725</v>
      </c>
      <c r="E928" s="13" t="s">
        <v>725</v>
      </c>
      <c r="F928" s="13" t="s">
        <v>725</v>
      </c>
      <c r="G928" s="13" t="s">
        <v>725</v>
      </c>
      <c r="H928" s="13" t="s">
        <v>725</v>
      </c>
      <c r="I928" s="13" t="s">
        <v>725</v>
      </c>
      <c r="J928" s="13" t="s">
        <v>725</v>
      </c>
      <c r="K928" s="13" t="s">
        <v>725</v>
      </c>
      <c r="L928" s="13" t="s">
        <v>725</v>
      </c>
      <c r="M928" s="13" t="s">
        <v>725</v>
      </c>
      <c r="N928" s="13" t="s">
        <v>725</v>
      </c>
      <c r="O928" s="13" t="s">
        <v>725</v>
      </c>
      <c r="P928" s="13" t="s">
        <v>725</v>
      </c>
      <c r="Q928" s="13" t="s">
        <v>725</v>
      </c>
      <c r="R928" s="13" t="s">
        <v>725</v>
      </c>
      <c r="S928" s="13" t="s">
        <v>725</v>
      </c>
      <c r="T928" s="13" t="s">
        <v>725</v>
      </c>
      <c r="U928" s="151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45" t="s">
        <v>277</v>
      </c>
      <c r="C929" s="46"/>
      <c r="D929" s="44">
        <v>1.1200000000000001</v>
      </c>
      <c r="E929" s="44">
        <v>2.02</v>
      </c>
      <c r="F929" s="44">
        <v>0.67</v>
      </c>
      <c r="G929" s="44">
        <v>2.02</v>
      </c>
      <c r="H929" s="44">
        <v>0.67</v>
      </c>
      <c r="I929" s="44">
        <v>2.02</v>
      </c>
      <c r="J929" s="44">
        <v>0</v>
      </c>
      <c r="K929" s="44">
        <v>0</v>
      </c>
      <c r="L929" s="44">
        <v>0</v>
      </c>
      <c r="M929" s="44">
        <v>0</v>
      </c>
      <c r="N929" s="44">
        <v>0</v>
      </c>
      <c r="O929" s="44">
        <v>0.22</v>
      </c>
      <c r="P929" s="44">
        <v>0.67</v>
      </c>
      <c r="Q929" s="44">
        <v>0.67</v>
      </c>
      <c r="R929" s="44">
        <v>0.67</v>
      </c>
      <c r="S929" s="44">
        <v>2.02</v>
      </c>
      <c r="T929" s="44">
        <v>2.4700000000000002</v>
      </c>
      <c r="U929" s="151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BM930" s="55"/>
    </row>
    <row r="931" spans="1:65" ht="15">
      <c r="B931" s="8" t="s">
        <v>583</v>
      </c>
      <c r="BM931" s="27" t="s">
        <v>66</v>
      </c>
    </row>
    <row r="932" spans="1:65" ht="15">
      <c r="A932" s="24" t="s">
        <v>24</v>
      </c>
      <c r="B932" s="18" t="s">
        <v>110</v>
      </c>
      <c r="C932" s="15" t="s">
        <v>111</v>
      </c>
      <c r="D932" s="16" t="s">
        <v>236</v>
      </c>
      <c r="E932" s="17" t="s">
        <v>236</v>
      </c>
      <c r="F932" s="17" t="s">
        <v>236</v>
      </c>
      <c r="G932" s="17" t="s">
        <v>236</v>
      </c>
      <c r="H932" s="17" t="s">
        <v>236</v>
      </c>
      <c r="I932" s="17" t="s">
        <v>236</v>
      </c>
      <c r="J932" s="17" t="s">
        <v>236</v>
      </c>
      <c r="K932" s="17" t="s">
        <v>236</v>
      </c>
      <c r="L932" s="17" t="s">
        <v>236</v>
      </c>
      <c r="M932" s="17" t="s">
        <v>236</v>
      </c>
      <c r="N932" s="151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237</v>
      </c>
      <c r="C933" s="9" t="s">
        <v>237</v>
      </c>
      <c r="D933" s="149" t="s">
        <v>241</v>
      </c>
      <c r="E933" s="150" t="s">
        <v>243</v>
      </c>
      <c r="F933" s="150" t="s">
        <v>244</v>
      </c>
      <c r="G933" s="150" t="s">
        <v>245</v>
      </c>
      <c r="H933" s="150" t="s">
        <v>247</v>
      </c>
      <c r="I933" s="150" t="s">
        <v>250</v>
      </c>
      <c r="J933" s="150" t="s">
        <v>257</v>
      </c>
      <c r="K933" s="150" t="s">
        <v>261</v>
      </c>
      <c r="L933" s="150" t="s">
        <v>263</v>
      </c>
      <c r="M933" s="150" t="s">
        <v>266</v>
      </c>
      <c r="N933" s="151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280</v>
      </c>
      <c r="E934" s="11" t="s">
        <v>280</v>
      </c>
      <c r="F934" s="11" t="s">
        <v>280</v>
      </c>
      <c r="G934" s="11" t="s">
        <v>305</v>
      </c>
      <c r="H934" s="11" t="s">
        <v>280</v>
      </c>
      <c r="I934" s="11" t="s">
        <v>280</v>
      </c>
      <c r="J934" s="11" t="s">
        <v>280</v>
      </c>
      <c r="K934" s="11" t="s">
        <v>280</v>
      </c>
      <c r="L934" s="11" t="s">
        <v>280</v>
      </c>
      <c r="M934" s="11" t="s">
        <v>280</v>
      </c>
      <c r="N934" s="151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 t="s">
        <v>306</v>
      </c>
      <c r="E935" s="25" t="s">
        <v>307</v>
      </c>
      <c r="F935" s="25" t="s">
        <v>308</v>
      </c>
      <c r="G935" s="25" t="s">
        <v>306</v>
      </c>
      <c r="H935" s="25" t="s">
        <v>309</v>
      </c>
      <c r="I935" s="25" t="s">
        <v>307</v>
      </c>
      <c r="J935" s="25" t="s">
        <v>310</v>
      </c>
      <c r="K935" s="25" t="s">
        <v>306</v>
      </c>
      <c r="L935" s="25" t="s">
        <v>306</v>
      </c>
      <c r="M935" s="25" t="s">
        <v>116</v>
      </c>
      <c r="N935" s="151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1">
        <v>0.49</v>
      </c>
      <c r="E936" s="21">
        <v>0.44800000000000001</v>
      </c>
      <c r="F936" s="21">
        <v>0.43516618135970309</v>
      </c>
      <c r="G936" s="145">
        <v>0.5</v>
      </c>
      <c r="H936" s="145">
        <v>0.64259999999999995</v>
      </c>
      <c r="I936" s="21">
        <v>0.5</v>
      </c>
      <c r="J936" s="21">
        <v>0.49</v>
      </c>
      <c r="K936" s="21">
        <v>0.51239999999999997</v>
      </c>
      <c r="L936" s="145">
        <v>0.34</v>
      </c>
      <c r="M936" s="21">
        <v>0.45800000000000002</v>
      </c>
      <c r="N936" s="151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1">
        <v>0.43</v>
      </c>
      <c r="E937" s="11">
        <v>0.442</v>
      </c>
      <c r="F937" s="11">
        <v>0.45551775175433934</v>
      </c>
      <c r="G937" s="146">
        <v>0.4</v>
      </c>
      <c r="H937" s="146">
        <v>0.65090000000000003</v>
      </c>
      <c r="I937" s="11">
        <v>0.5</v>
      </c>
      <c r="J937" s="11">
        <v>0.51</v>
      </c>
      <c r="K937" s="11">
        <v>0.46800000000000003</v>
      </c>
      <c r="L937" s="147">
        <v>0.39</v>
      </c>
      <c r="M937" s="11">
        <v>0.49100000000000005</v>
      </c>
      <c r="N937" s="151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26</v>
      </c>
    </row>
    <row r="938" spans="1:65">
      <c r="A938" s="29"/>
      <c r="B938" s="19">
        <v>1</v>
      </c>
      <c r="C938" s="9">
        <v>3</v>
      </c>
      <c r="D938" s="11">
        <v>0.48</v>
      </c>
      <c r="E938" s="11">
        <v>0.434</v>
      </c>
      <c r="F938" s="11">
        <v>0.43372468837556899</v>
      </c>
      <c r="G938" s="146">
        <v>0.4</v>
      </c>
      <c r="H938" s="146">
        <v>0.68510000000000004</v>
      </c>
      <c r="I938" s="11">
        <v>0.49</v>
      </c>
      <c r="J938" s="11">
        <v>0.45</v>
      </c>
      <c r="K938" s="11">
        <v>0.4572</v>
      </c>
      <c r="L938" s="146">
        <v>0.35</v>
      </c>
      <c r="M938" s="11">
        <v>0.42399999999999999</v>
      </c>
      <c r="N938" s="151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1">
        <v>0.44</v>
      </c>
      <c r="E939" s="11">
        <v>0.45</v>
      </c>
      <c r="F939" s="11">
        <v>0.43912688642024444</v>
      </c>
      <c r="G939" s="146">
        <v>0.5</v>
      </c>
      <c r="H939" s="146">
        <v>0.66279999999999994</v>
      </c>
      <c r="I939" s="11">
        <v>0.48</v>
      </c>
      <c r="J939" s="11">
        <v>0.45</v>
      </c>
      <c r="K939" s="11">
        <v>0.44019999999999998</v>
      </c>
      <c r="L939" s="146">
        <v>0.33</v>
      </c>
      <c r="M939" s="11">
        <v>0.441</v>
      </c>
      <c r="N939" s="151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0.46139457580857057</v>
      </c>
    </row>
    <row r="940" spans="1:65">
      <c r="A940" s="29"/>
      <c r="B940" s="19">
        <v>1</v>
      </c>
      <c r="C940" s="9">
        <v>5</v>
      </c>
      <c r="D940" s="11">
        <v>0.42</v>
      </c>
      <c r="E940" s="11">
        <v>0.44700000000000001</v>
      </c>
      <c r="F940" s="11">
        <v>0.43653773138179092</v>
      </c>
      <c r="G940" s="146">
        <v>0.5</v>
      </c>
      <c r="H940" s="146">
        <v>0.67849999999999999</v>
      </c>
      <c r="I940" s="11">
        <v>0.5</v>
      </c>
      <c r="J940" s="11">
        <v>0.47</v>
      </c>
      <c r="K940" s="11">
        <v>0.4672</v>
      </c>
      <c r="L940" s="146">
        <v>0.33</v>
      </c>
      <c r="M940" s="11">
        <v>0.42499999999999999</v>
      </c>
      <c r="N940" s="151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123</v>
      </c>
    </row>
    <row r="941" spans="1:65">
      <c r="A941" s="29"/>
      <c r="B941" s="19">
        <v>1</v>
      </c>
      <c r="C941" s="9">
        <v>6</v>
      </c>
      <c r="D941" s="11">
        <v>0.48</v>
      </c>
      <c r="E941" s="11">
        <v>0.44700000000000001</v>
      </c>
      <c r="F941" s="11">
        <v>0.4523989446683202</v>
      </c>
      <c r="G941" s="146">
        <v>0.5</v>
      </c>
      <c r="H941" s="146">
        <v>0.62960000000000005</v>
      </c>
      <c r="I941" s="11">
        <v>0.5</v>
      </c>
      <c r="J941" s="11">
        <v>0.46</v>
      </c>
      <c r="K941" s="11">
        <v>0.52610000000000001</v>
      </c>
      <c r="L941" s="146">
        <v>0.33</v>
      </c>
      <c r="M941" s="11">
        <v>0.40799999999999997</v>
      </c>
      <c r="N941" s="151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20" t="s">
        <v>273</v>
      </c>
      <c r="C942" s="12"/>
      <c r="D942" s="22">
        <v>0.45666666666666661</v>
      </c>
      <c r="E942" s="22">
        <v>0.44466666666666671</v>
      </c>
      <c r="F942" s="22">
        <v>0.44207869732666111</v>
      </c>
      <c r="G942" s="22">
        <v>0.46666666666666662</v>
      </c>
      <c r="H942" s="22">
        <v>0.65825</v>
      </c>
      <c r="I942" s="22">
        <v>0.49499999999999994</v>
      </c>
      <c r="J942" s="22">
        <v>0.47166666666666668</v>
      </c>
      <c r="K942" s="22">
        <v>0.47851666666666665</v>
      </c>
      <c r="L942" s="22">
        <v>0.34500000000000003</v>
      </c>
      <c r="M942" s="22">
        <v>0.44116666666666665</v>
      </c>
      <c r="N942" s="151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274</v>
      </c>
      <c r="C943" s="28"/>
      <c r="D943" s="11">
        <v>0.45999999999999996</v>
      </c>
      <c r="E943" s="11">
        <v>0.44700000000000001</v>
      </c>
      <c r="F943" s="11">
        <v>0.43783230890101765</v>
      </c>
      <c r="G943" s="11">
        <v>0.5</v>
      </c>
      <c r="H943" s="11">
        <v>0.65684999999999993</v>
      </c>
      <c r="I943" s="11">
        <v>0.5</v>
      </c>
      <c r="J943" s="11">
        <v>0.46499999999999997</v>
      </c>
      <c r="K943" s="11">
        <v>0.46760000000000002</v>
      </c>
      <c r="L943" s="11">
        <v>0.33500000000000002</v>
      </c>
      <c r="M943" s="11">
        <v>0.433</v>
      </c>
      <c r="N943" s="151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275</v>
      </c>
      <c r="C944" s="28"/>
      <c r="D944" s="23">
        <v>3.0110906108363238E-2</v>
      </c>
      <c r="E944" s="23">
        <v>5.8537737116040565E-3</v>
      </c>
      <c r="F944" s="23">
        <v>9.4244737028753803E-3</v>
      </c>
      <c r="G944" s="23">
        <v>5.1639777949432822E-2</v>
      </c>
      <c r="H944" s="23">
        <v>2.1314103312126458E-2</v>
      </c>
      <c r="I944" s="23">
        <v>8.3666002653407633E-3</v>
      </c>
      <c r="J944" s="23">
        <v>2.4013884872437163E-2</v>
      </c>
      <c r="K944" s="23">
        <v>3.3387088322683466E-2</v>
      </c>
      <c r="L944" s="23">
        <v>2.3452078799117145E-2</v>
      </c>
      <c r="M944" s="23">
        <v>2.9741665499206128E-2</v>
      </c>
      <c r="N944" s="202"/>
      <c r="O944" s="203"/>
      <c r="P944" s="203"/>
      <c r="Q944" s="203"/>
      <c r="R944" s="203"/>
      <c r="S944" s="203"/>
      <c r="T944" s="203"/>
      <c r="U944" s="203"/>
      <c r="V944" s="203"/>
      <c r="W944" s="203"/>
      <c r="X944" s="203"/>
      <c r="Y944" s="203"/>
      <c r="Z944" s="203"/>
      <c r="AA944" s="203"/>
      <c r="AB944" s="203"/>
      <c r="AC944" s="203"/>
      <c r="AD944" s="203"/>
      <c r="AE944" s="203"/>
      <c r="AF944" s="203"/>
      <c r="AG944" s="203"/>
      <c r="AH944" s="203"/>
      <c r="AI944" s="203"/>
      <c r="AJ944" s="203"/>
      <c r="AK944" s="203"/>
      <c r="AL944" s="203"/>
      <c r="AM944" s="203"/>
      <c r="AN944" s="203"/>
      <c r="AO944" s="203"/>
      <c r="AP944" s="203"/>
      <c r="AQ944" s="203"/>
      <c r="AR944" s="203"/>
      <c r="AS944" s="203"/>
      <c r="AT944" s="203"/>
      <c r="AU944" s="203"/>
      <c r="AV944" s="203"/>
      <c r="AW944" s="203"/>
      <c r="AX944" s="203"/>
      <c r="AY944" s="203"/>
      <c r="AZ944" s="203"/>
      <c r="BA944" s="203"/>
      <c r="BB944" s="203"/>
      <c r="BC944" s="203"/>
      <c r="BD944" s="203"/>
      <c r="BE944" s="203"/>
      <c r="BF944" s="203"/>
      <c r="BG944" s="203"/>
      <c r="BH944" s="203"/>
      <c r="BI944" s="203"/>
      <c r="BJ944" s="203"/>
      <c r="BK944" s="203"/>
      <c r="BL944" s="203"/>
      <c r="BM944" s="56"/>
    </row>
    <row r="945" spans="1:65">
      <c r="A945" s="29"/>
      <c r="B945" s="3" t="s">
        <v>86</v>
      </c>
      <c r="C945" s="28"/>
      <c r="D945" s="13">
        <v>6.5936290748240672E-2</v>
      </c>
      <c r="E945" s="13">
        <v>1.3164408646785733E-2</v>
      </c>
      <c r="F945" s="13">
        <v>2.1318542965012951E-2</v>
      </c>
      <c r="G945" s="13">
        <v>0.11065666703449892</v>
      </c>
      <c r="H945" s="13">
        <v>3.2379951860427587E-2</v>
      </c>
      <c r="I945" s="13">
        <v>1.6902222758264172E-2</v>
      </c>
      <c r="J945" s="13">
        <v>5.0912830118241333E-2</v>
      </c>
      <c r="K945" s="13">
        <v>6.9772049018181459E-2</v>
      </c>
      <c r="L945" s="13">
        <v>6.7977039997440994E-2</v>
      </c>
      <c r="M945" s="13">
        <v>6.7415939930199009E-2</v>
      </c>
      <c r="N945" s="151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276</v>
      </c>
      <c r="C946" s="28"/>
      <c r="D946" s="13">
        <v>-1.0246997667058722E-2</v>
      </c>
      <c r="E946" s="13">
        <v>-3.6255105757559192E-2</v>
      </c>
      <c r="F946" s="13">
        <v>-4.1864121285039801E-2</v>
      </c>
      <c r="G946" s="13">
        <v>1.1426425741691837E-2</v>
      </c>
      <c r="H946" s="13">
        <v>0.42665309588100442</v>
      </c>
      <c r="I946" s="13">
        <v>7.2834458733151752E-2</v>
      </c>
      <c r="J946" s="13">
        <v>2.2263137446067338E-2</v>
      </c>
      <c r="K946" s="13">
        <v>3.7109432481061244E-2</v>
      </c>
      <c r="L946" s="13">
        <v>-0.25226689239810629</v>
      </c>
      <c r="M946" s="13">
        <v>-4.3840803950621954E-2</v>
      </c>
      <c r="N946" s="151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45" t="s">
        <v>277</v>
      </c>
      <c r="C947" s="46"/>
      <c r="D947" s="44">
        <v>0</v>
      </c>
      <c r="E947" s="44">
        <v>0.52</v>
      </c>
      <c r="F947" s="44">
        <v>0.63</v>
      </c>
      <c r="G947" s="44" t="s">
        <v>278</v>
      </c>
      <c r="H947" s="44">
        <v>8.77</v>
      </c>
      <c r="I947" s="44">
        <v>1.67</v>
      </c>
      <c r="J947" s="44">
        <v>0.65</v>
      </c>
      <c r="K947" s="44">
        <v>0.95</v>
      </c>
      <c r="L947" s="44">
        <v>4.8600000000000003</v>
      </c>
      <c r="M947" s="44">
        <v>0.67</v>
      </c>
      <c r="N947" s="151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0" t="s">
        <v>312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5"/>
    </row>
    <row r="949" spans="1:65">
      <c r="BM949" s="55"/>
    </row>
    <row r="950" spans="1:65" ht="15">
      <c r="B950" s="8" t="s">
        <v>584</v>
      </c>
      <c r="BM950" s="27" t="s">
        <v>66</v>
      </c>
    </row>
    <row r="951" spans="1:65" ht="15">
      <c r="A951" s="24" t="s">
        <v>27</v>
      </c>
      <c r="B951" s="18" t="s">
        <v>110</v>
      </c>
      <c r="C951" s="15" t="s">
        <v>111</v>
      </c>
      <c r="D951" s="16" t="s">
        <v>236</v>
      </c>
      <c r="E951" s="17" t="s">
        <v>236</v>
      </c>
      <c r="F951" s="17" t="s">
        <v>236</v>
      </c>
      <c r="G951" s="17" t="s">
        <v>236</v>
      </c>
      <c r="H951" s="17" t="s">
        <v>236</v>
      </c>
      <c r="I951" s="17" t="s">
        <v>236</v>
      </c>
      <c r="J951" s="17" t="s">
        <v>236</v>
      </c>
      <c r="K951" s="17" t="s">
        <v>236</v>
      </c>
      <c r="L951" s="17" t="s">
        <v>236</v>
      </c>
      <c r="M951" s="17" t="s">
        <v>236</v>
      </c>
      <c r="N951" s="17" t="s">
        <v>236</v>
      </c>
      <c r="O951" s="17" t="s">
        <v>236</v>
      </c>
      <c r="P951" s="17" t="s">
        <v>236</v>
      </c>
      <c r="Q951" s="17" t="s">
        <v>236</v>
      </c>
      <c r="R951" s="17" t="s">
        <v>236</v>
      </c>
      <c r="S951" s="17" t="s">
        <v>236</v>
      </c>
      <c r="T951" s="17" t="s">
        <v>236</v>
      </c>
      <c r="U951" s="17" t="s">
        <v>236</v>
      </c>
      <c r="V951" s="17" t="s">
        <v>236</v>
      </c>
      <c r="W951" s="17" t="s">
        <v>236</v>
      </c>
      <c r="X951" s="17" t="s">
        <v>236</v>
      </c>
      <c r="Y951" s="17" t="s">
        <v>236</v>
      </c>
      <c r="Z951" s="151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237</v>
      </c>
      <c r="C952" s="9" t="s">
        <v>237</v>
      </c>
      <c r="D952" s="149" t="s">
        <v>239</v>
      </c>
      <c r="E952" s="150" t="s">
        <v>241</v>
      </c>
      <c r="F952" s="150" t="s">
        <v>242</v>
      </c>
      <c r="G952" s="150" t="s">
        <v>243</v>
      </c>
      <c r="H952" s="150" t="s">
        <v>244</v>
      </c>
      <c r="I952" s="150" t="s">
        <v>245</v>
      </c>
      <c r="J952" s="150" t="s">
        <v>246</v>
      </c>
      <c r="K952" s="150" t="s">
        <v>249</v>
      </c>
      <c r="L952" s="150" t="s">
        <v>250</v>
      </c>
      <c r="M952" s="150" t="s">
        <v>251</v>
      </c>
      <c r="N952" s="150" t="s">
        <v>252</v>
      </c>
      <c r="O952" s="150" t="s">
        <v>253</v>
      </c>
      <c r="P952" s="150" t="s">
        <v>254</v>
      </c>
      <c r="Q952" s="150" t="s">
        <v>255</v>
      </c>
      <c r="R952" s="150" t="s">
        <v>256</v>
      </c>
      <c r="S952" s="150" t="s">
        <v>257</v>
      </c>
      <c r="T952" s="150" t="s">
        <v>258</v>
      </c>
      <c r="U952" s="150" t="s">
        <v>260</v>
      </c>
      <c r="V952" s="150" t="s">
        <v>263</v>
      </c>
      <c r="W952" s="150" t="s">
        <v>264</v>
      </c>
      <c r="X952" s="150" t="s">
        <v>265</v>
      </c>
      <c r="Y952" s="150" t="s">
        <v>266</v>
      </c>
      <c r="Z952" s="151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280</v>
      </c>
      <c r="E953" s="11" t="s">
        <v>280</v>
      </c>
      <c r="F953" s="11" t="s">
        <v>280</v>
      </c>
      <c r="G953" s="11" t="s">
        <v>280</v>
      </c>
      <c r="H953" s="11" t="s">
        <v>280</v>
      </c>
      <c r="I953" s="11" t="s">
        <v>305</v>
      </c>
      <c r="J953" s="11" t="s">
        <v>280</v>
      </c>
      <c r="K953" s="11" t="s">
        <v>305</v>
      </c>
      <c r="L953" s="11" t="s">
        <v>280</v>
      </c>
      <c r="M953" s="11" t="s">
        <v>280</v>
      </c>
      <c r="N953" s="11" t="s">
        <v>280</v>
      </c>
      <c r="O953" s="11" t="s">
        <v>280</v>
      </c>
      <c r="P953" s="11" t="s">
        <v>280</v>
      </c>
      <c r="Q953" s="11" t="s">
        <v>280</v>
      </c>
      <c r="R953" s="11" t="s">
        <v>305</v>
      </c>
      <c r="S953" s="11" t="s">
        <v>280</v>
      </c>
      <c r="T953" s="11" t="s">
        <v>280</v>
      </c>
      <c r="U953" s="11" t="s">
        <v>280</v>
      </c>
      <c r="V953" s="11" t="s">
        <v>280</v>
      </c>
      <c r="W953" s="11" t="s">
        <v>305</v>
      </c>
      <c r="X953" s="11" t="s">
        <v>281</v>
      </c>
      <c r="Y953" s="11" t="s">
        <v>280</v>
      </c>
      <c r="Z953" s="151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 t="s">
        <v>306</v>
      </c>
      <c r="E954" s="25" t="s">
        <v>306</v>
      </c>
      <c r="F954" s="25" t="s">
        <v>272</v>
      </c>
      <c r="G954" s="25" t="s">
        <v>307</v>
      </c>
      <c r="H954" s="25" t="s">
        <v>308</v>
      </c>
      <c r="I954" s="25" t="s">
        <v>306</v>
      </c>
      <c r="J954" s="25" t="s">
        <v>306</v>
      </c>
      <c r="K954" s="25" t="s">
        <v>307</v>
      </c>
      <c r="L954" s="25" t="s">
        <v>307</v>
      </c>
      <c r="M954" s="25" t="s">
        <v>306</v>
      </c>
      <c r="N954" s="25" t="s">
        <v>306</v>
      </c>
      <c r="O954" s="25" t="s">
        <v>306</v>
      </c>
      <c r="P954" s="25" t="s">
        <v>306</v>
      </c>
      <c r="Q954" s="25" t="s">
        <v>306</v>
      </c>
      <c r="R954" s="25" t="s">
        <v>306</v>
      </c>
      <c r="S954" s="25" t="s">
        <v>310</v>
      </c>
      <c r="T954" s="25" t="s">
        <v>306</v>
      </c>
      <c r="U954" s="25" t="s">
        <v>308</v>
      </c>
      <c r="V954" s="25" t="s">
        <v>306</v>
      </c>
      <c r="W954" s="25" t="s">
        <v>307</v>
      </c>
      <c r="X954" s="25" t="s">
        <v>309</v>
      </c>
      <c r="Y954" s="25" t="s">
        <v>116</v>
      </c>
      <c r="Z954" s="151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145">
        <v>1.2</v>
      </c>
      <c r="E955" s="21">
        <v>0.76</v>
      </c>
      <c r="F955" s="145">
        <v>0.9</v>
      </c>
      <c r="G955" s="145">
        <v>0.8</v>
      </c>
      <c r="H955" s="21">
        <v>0.8676764239717496</v>
      </c>
      <c r="I955" s="21">
        <v>0.82</v>
      </c>
      <c r="J955" s="21">
        <v>0.95</v>
      </c>
      <c r="K955" s="21">
        <v>0.76</v>
      </c>
      <c r="L955" s="21">
        <v>0.82</v>
      </c>
      <c r="M955" s="21">
        <v>0.72</v>
      </c>
      <c r="N955" s="152">
        <v>0.74</v>
      </c>
      <c r="O955" s="21">
        <v>0.78</v>
      </c>
      <c r="P955" s="152">
        <v>0.85</v>
      </c>
      <c r="Q955" s="21">
        <v>0.82</v>
      </c>
      <c r="R955" s="21">
        <v>0.84</v>
      </c>
      <c r="S955" s="145">
        <v>0.64</v>
      </c>
      <c r="T955" s="152">
        <v>0.112</v>
      </c>
      <c r="U955" s="21">
        <v>0.76</v>
      </c>
      <c r="V955" s="21">
        <v>0.7</v>
      </c>
      <c r="W955" s="21">
        <v>0.82645160052064925</v>
      </c>
      <c r="X955" s="145" t="s">
        <v>95</v>
      </c>
      <c r="Y955" s="145">
        <v>0.38</v>
      </c>
      <c r="Z955" s="151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46">
        <v>1.25</v>
      </c>
      <c r="E956" s="11">
        <v>0.81</v>
      </c>
      <c r="F956" s="146">
        <v>0.8</v>
      </c>
      <c r="G956" s="146">
        <v>0.8</v>
      </c>
      <c r="H956" s="11">
        <v>0.75023262577120264</v>
      </c>
      <c r="I956" s="11">
        <v>0.81</v>
      </c>
      <c r="J956" s="11">
        <v>0.86</v>
      </c>
      <c r="K956" s="11">
        <v>0.81</v>
      </c>
      <c r="L956" s="11">
        <v>0.81</v>
      </c>
      <c r="M956" s="11">
        <v>0.78</v>
      </c>
      <c r="N956" s="11">
        <v>0.77</v>
      </c>
      <c r="O956" s="11">
        <v>0.82</v>
      </c>
      <c r="P956" s="11">
        <v>0.8</v>
      </c>
      <c r="Q956" s="11">
        <v>0.79</v>
      </c>
      <c r="R956" s="11">
        <v>0.79</v>
      </c>
      <c r="S956" s="146">
        <v>0.49</v>
      </c>
      <c r="T956" s="11">
        <v>0.7</v>
      </c>
      <c r="U956" s="11">
        <v>0.77</v>
      </c>
      <c r="V956" s="11">
        <v>0.72</v>
      </c>
      <c r="W956" s="11">
        <v>0.65920358938036505</v>
      </c>
      <c r="X956" s="146" t="s">
        <v>95</v>
      </c>
      <c r="Y956" s="146">
        <v>0.59</v>
      </c>
      <c r="Z956" s="151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27</v>
      </c>
    </row>
    <row r="957" spans="1:65">
      <c r="A957" s="29"/>
      <c r="B957" s="19">
        <v>1</v>
      </c>
      <c r="C957" s="9">
        <v>3</v>
      </c>
      <c r="D957" s="146">
        <v>1.1299999999999999</v>
      </c>
      <c r="E957" s="11">
        <v>0.84</v>
      </c>
      <c r="F957" s="146">
        <v>0.8</v>
      </c>
      <c r="G957" s="146">
        <v>0.8</v>
      </c>
      <c r="H957" s="11">
        <v>0.81483635686339495</v>
      </c>
      <c r="I957" s="11">
        <v>0.82</v>
      </c>
      <c r="J957" s="11">
        <v>0.84</v>
      </c>
      <c r="K957" s="11">
        <v>0.77</v>
      </c>
      <c r="L957" s="11">
        <v>0.85</v>
      </c>
      <c r="M957" s="11">
        <v>0.83</v>
      </c>
      <c r="N957" s="11">
        <v>0.77</v>
      </c>
      <c r="O957" s="11">
        <v>0.79</v>
      </c>
      <c r="P957" s="11">
        <v>0.77</v>
      </c>
      <c r="Q957" s="11">
        <v>0.86</v>
      </c>
      <c r="R957" s="11">
        <v>0.78</v>
      </c>
      <c r="S957" s="146">
        <v>0.39</v>
      </c>
      <c r="T957" s="147">
        <v>0.112</v>
      </c>
      <c r="U957" s="11">
        <v>0.76</v>
      </c>
      <c r="V957" s="11">
        <v>0.73</v>
      </c>
      <c r="W957" s="11">
        <v>0.69739049464711345</v>
      </c>
      <c r="X957" s="146" t="s">
        <v>95</v>
      </c>
      <c r="Y957" s="146">
        <v>0.25</v>
      </c>
      <c r="Z957" s="151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46">
        <v>1.22</v>
      </c>
      <c r="E958" s="11">
        <v>0.74</v>
      </c>
      <c r="F958" s="146">
        <v>0.9</v>
      </c>
      <c r="G958" s="146">
        <v>0.9</v>
      </c>
      <c r="H958" s="11">
        <v>0.83899223327132089</v>
      </c>
      <c r="I958" s="11">
        <v>0.82</v>
      </c>
      <c r="J958" s="11">
        <v>0.93</v>
      </c>
      <c r="K958" s="11">
        <v>0.8</v>
      </c>
      <c r="L958" s="11">
        <v>0.78</v>
      </c>
      <c r="M958" s="11">
        <v>0.68</v>
      </c>
      <c r="N958" s="11">
        <v>0.77</v>
      </c>
      <c r="O958" s="11">
        <v>0.82</v>
      </c>
      <c r="P958" s="11">
        <v>0.77</v>
      </c>
      <c r="Q958" s="11">
        <v>0.82</v>
      </c>
      <c r="R958" s="11">
        <v>0.79</v>
      </c>
      <c r="S958" s="146">
        <v>0.33</v>
      </c>
      <c r="T958" s="147">
        <v>1.19</v>
      </c>
      <c r="U958" s="11">
        <v>0.79</v>
      </c>
      <c r="V958" s="11">
        <v>0.67</v>
      </c>
      <c r="W958" s="11">
        <v>0.62879503293427952</v>
      </c>
      <c r="X958" s="146" t="s">
        <v>95</v>
      </c>
      <c r="Y958" s="146">
        <v>0.51</v>
      </c>
      <c r="Z958" s="151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0.79863679799569853</v>
      </c>
    </row>
    <row r="959" spans="1:65">
      <c r="A959" s="29"/>
      <c r="B959" s="19">
        <v>1</v>
      </c>
      <c r="C959" s="9">
        <v>5</v>
      </c>
      <c r="D959" s="146">
        <v>1.27</v>
      </c>
      <c r="E959" s="11">
        <v>0.72</v>
      </c>
      <c r="F959" s="146">
        <v>0.9</v>
      </c>
      <c r="G959" s="146">
        <v>0.8</v>
      </c>
      <c r="H959" s="11">
        <v>0.81680874907677981</v>
      </c>
      <c r="I959" s="147">
        <v>0.9</v>
      </c>
      <c r="J959" s="11">
        <v>0.98</v>
      </c>
      <c r="K959" s="11">
        <v>0.79</v>
      </c>
      <c r="L959" s="11">
        <v>0.77</v>
      </c>
      <c r="M959" s="11">
        <v>0.7</v>
      </c>
      <c r="N959" s="11">
        <v>0.78</v>
      </c>
      <c r="O959" s="11">
        <v>0.81</v>
      </c>
      <c r="P959" s="11">
        <v>0.79</v>
      </c>
      <c r="Q959" s="11">
        <v>0.85</v>
      </c>
      <c r="R959" s="11">
        <v>0.86</v>
      </c>
      <c r="S959" s="146">
        <v>0.5</v>
      </c>
      <c r="T959" s="11">
        <v>1</v>
      </c>
      <c r="U959" s="11">
        <v>0.83</v>
      </c>
      <c r="V959" s="11">
        <v>0.79</v>
      </c>
      <c r="W959" s="11">
        <v>0.83447019616365037</v>
      </c>
      <c r="X959" s="146" t="s">
        <v>95</v>
      </c>
      <c r="Y959" s="146">
        <v>0.43</v>
      </c>
      <c r="Z959" s="151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124</v>
      </c>
    </row>
    <row r="960" spans="1:65">
      <c r="A960" s="29"/>
      <c r="B960" s="19">
        <v>1</v>
      </c>
      <c r="C960" s="9">
        <v>6</v>
      </c>
      <c r="D960" s="146">
        <v>1.33</v>
      </c>
      <c r="E960" s="11">
        <v>0.72</v>
      </c>
      <c r="F960" s="146">
        <v>0.9</v>
      </c>
      <c r="G960" s="146">
        <v>0.8</v>
      </c>
      <c r="H960" s="11">
        <v>0.79124602960897095</v>
      </c>
      <c r="I960" s="11">
        <v>0.83</v>
      </c>
      <c r="J960" s="11">
        <v>0.82</v>
      </c>
      <c r="K960" s="11">
        <v>0.81</v>
      </c>
      <c r="L960" s="11">
        <v>0.74</v>
      </c>
      <c r="M960" s="11">
        <v>0.79</v>
      </c>
      <c r="N960" s="11">
        <v>0.76</v>
      </c>
      <c r="O960" s="11">
        <v>0.83</v>
      </c>
      <c r="P960" s="11">
        <v>0.77</v>
      </c>
      <c r="Q960" s="11">
        <v>0.81</v>
      </c>
      <c r="R960" s="11">
        <v>0.77</v>
      </c>
      <c r="S960" s="146">
        <v>0.44</v>
      </c>
      <c r="T960" s="11">
        <v>1.04</v>
      </c>
      <c r="U960" s="11">
        <v>0.84</v>
      </c>
      <c r="V960" s="11">
        <v>0.71</v>
      </c>
      <c r="W960" s="11">
        <v>0.76302927537757348</v>
      </c>
      <c r="X960" s="146" t="s">
        <v>95</v>
      </c>
      <c r="Y960" s="146">
        <v>0.42</v>
      </c>
      <c r="Z960" s="151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20" t="s">
        <v>273</v>
      </c>
      <c r="C961" s="12"/>
      <c r="D961" s="22">
        <v>1.2333333333333334</v>
      </c>
      <c r="E961" s="22">
        <v>0.76500000000000001</v>
      </c>
      <c r="F961" s="22">
        <v>0.8666666666666667</v>
      </c>
      <c r="G961" s="22">
        <v>0.81666666666666676</v>
      </c>
      <c r="H961" s="22">
        <v>0.81329873642723649</v>
      </c>
      <c r="I961" s="22">
        <v>0.83333333333333337</v>
      </c>
      <c r="J961" s="22">
        <v>0.89666666666666683</v>
      </c>
      <c r="K961" s="22">
        <v>0.79</v>
      </c>
      <c r="L961" s="22">
        <v>0.79499999999999993</v>
      </c>
      <c r="M961" s="22">
        <v>0.75</v>
      </c>
      <c r="N961" s="22">
        <v>0.76500000000000001</v>
      </c>
      <c r="O961" s="22">
        <v>0.80833333333333324</v>
      </c>
      <c r="P961" s="22">
        <v>0.79166666666666663</v>
      </c>
      <c r="Q961" s="22">
        <v>0.82499999999999984</v>
      </c>
      <c r="R961" s="22">
        <v>0.80500000000000005</v>
      </c>
      <c r="S961" s="22">
        <v>0.46500000000000002</v>
      </c>
      <c r="T961" s="22">
        <v>0.69233333333333336</v>
      </c>
      <c r="U961" s="22">
        <v>0.79166666666666663</v>
      </c>
      <c r="V961" s="22">
        <v>0.72000000000000008</v>
      </c>
      <c r="W961" s="22">
        <v>0.7348900315039385</v>
      </c>
      <c r="X961" s="22" t="s">
        <v>725</v>
      </c>
      <c r="Y961" s="22">
        <v>0.43</v>
      </c>
      <c r="Z961" s="151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274</v>
      </c>
      <c r="C962" s="28"/>
      <c r="D962" s="11">
        <v>1.2349999999999999</v>
      </c>
      <c r="E962" s="11">
        <v>0.75</v>
      </c>
      <c r="F962" s="11">
        <v>0.9</v>
      </c>
      <c r="G962" s="11">
        <v>0.8</v>
      </c>
      <c r="H962" s="11">
        <v>0.81582255297008732</v>
      </c>
      <c r="I962" s="11">
        <v>0.82</v>
      </c>
      <c r="J962" s="11">
        <v>0.89500000000000002</v>
      </c>
      <c r="K962" s="11">
        <v>0.79500000000000004</v>
      </c>
      <c r="L962" s="11">
        <v>0.79500000000000004</v>
      </c>
      <c r="M962" s="11">
        <v>0.75</v>
      </c>
      <c r="N962" s="11">
        <v>0.77</v>
      </c>
      <c r="O962" s="11">
        <v>0.81499999999999995</v>
      </c>
      <c r="P962" s="11">
        <v>0.78</v>
      </c>
      <c r="Q962" s="11">
        <v>0.82</v>
      </c>
      <c r="R962" s="11">
        <v>0.79</v>
      </c>
      <c r="S962" s="11">
        <v>0.46499999999999997</v>
      </c>
      <c r="T962" s="11">
        <v>0.85</v>
      </c>
      <c r="U962" s="11">
        <v>0.78</v>
      </c>
      <c r="V962" s="11">
        <v>0.71499999999999997</v>
      </c>
      <c r="W962" s="11">
        <v>0.73020988501234352</v>
      </c>
      <c r="X962" s="11" t="s">
        <v>725</v>
      </c>
      <c r="Y962" s="11">
        <v>0.42499999999999999</v>
      </c>
      <c r="Z962" s="151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275</v>
      </c>
      <c r="C963" s="28"/>
      <c r="D963" s="23">
        <v>6.7724933862401623E-2</v>
      </c>
      <c r="E963" s="23">
        <v>4.969909455915672E-2</v>
      </c>
      <c r="F963" s="23">
        <v>5.1639777949432218E-2</v>
      </c>
      <c r="G963" s="23">
        <v>4.0824829046386291E-2</v>
      </c>
      <c r="H963" s="23">
        <v>4.0237866095166622E-2</v>
      </c>
      <c r="I963" s="23">
        <v>3.3266599866332409E-2</v>
      </c>
      <c r="J963" s="23">
        <v>6.5319726474218104E-2</v>
      </c>
      <c r="K963" s="23">
        <v>2.0976176963403051E-2</v>
      </c>
      <c r="L963" s="23">
        <v>3.9370039370059041E-2</v>
      </c>
      <c r="M963" s="23">
        <v>5.8651513194460714E-2</v>
      </c>
      <c r="N963" s="23">
        <v>1.3784048752090234E-2</v>
      </c>
      <c r="O963" s="23">
        <v>1.9407902170679479E-2</v>
      </c>
      <c r="P963" s="23">
        <v>3.1251666622224582E-2</v>
      </c>
      <c r="Q963" s="23">
        <v>2.5884358211089548E-2</v>
      </c>
      <c r="R963" s="23">
        <v>3.6193922141707691E-2</v>
      </c>
      <c r="S963" s="23">
        <v>0.10672394295564593</v>
      </c>
      <c r="T963" s="23">
        <v>0.47683022834827343</v>
      </c>
      <c r="U963" s="23">
        <v>3.5449494589721096E-2</v>
      </c>
      <c r="V963" s="23">
        <v>4.0000000000000008E-2</v>
      </c>
      <c r="W963" s="23">
        <v>8.6582155976315439E-2</v>
      </c>
      <c r="X963" s="23" t="s">
        <v>725</v>
      </c>
      <c r="Y963" s="23">
        <v>0.11575836902790201</v>
      </c>
      <c r="Z963" s="202"/>
      <c r="AA963" s="203"/>
      <c r="AB963" s="203"/>
      <c r="AC963" s="203"/>
      <c r="AD963" s="203"/>
      <c r="AE963" s="203"/>
      <c r="AF963" s="203"/>
      <c r="AG963" s="203"/>
      <c r="AH963" s="203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203"/>
      <c r="AT963" s="203"/>
      <c r="AU963" s="203"/>
      <c r="AV963" s="203"/>
      <c r="AW963" s="203"/>
      <c r="AX963" s="203"/>
      <c r="AY963" s="203"/>
      <c r="AZ963" s="203"/>
      <c r="BA963" s="203"/>
      <c r="BB963" s="203"/>
      <c r="BC963" s="203"/>
      <c r="BD963" s="203"/>
      <c r="BE963" s="203"/>
      <c r="BF963" s="203"/>
      <c r="BG963" s="203"/>
      <c r="BH963" s="203"/>
      <c r="BI963" s="203"/>
      <c r="BJ963" s="203"/>
      <c r="BK963" s="203"/>
      <c r="BL963" s="203"/>
      <c r="BM963" s="56"/>
    </row>
    <row r="964" spans="1:65">
      <c r="A964" s="29"/>
      <c r="B964" s="3" t="s">
        <v>86</v>
      </c>
      <c r="C964" s="28"/>
      <c r="D964" s="13">
        <v>5.4912108537082394E-2</v>
      </c>
      <c r="E964" s="13">
        <v>6.4966136678636238E-2</v>
      </c>
      <c r="F964" s="13">
        <v>5.9584359172421789E-2</v>
      </c>
      <c r="G964" s="13">
        <v>4.9989586587411781E-2</v>
      </c>
      <c r="H964" s="13">
        <v>4.9474890704894865E-2</v>
      </c>
      <c r="I964" s="13">
        <v>3.9919919839598889E-2</v>
      </c>
      <c r="J964" s="13">
        <v>7.2847278595782258E-2</v>
      </c>
      <c r="K964" s="13">
        <v>2.6552122738484875E-2</v>
      </c>
      <c r="L964" s="13">
        <v>4.9522062100703201E-2</v>
      </c>
      <c r="M964" s="13">
        <v>7.820201759261429E-2</v>
      </c>
      <c r="N964" s="13">
        <v>1.8018364381817299E-2</v>
      </c>
      <c r="O964" s="13">
        <v>2.4009775881252967E-2</v>
      </c>
      <c r="P964" s="13">
        <v>3.9475789417546842E-2</v>
      </c>
      <c r="Q964" s="13">
        <v>3.1374979649805519E-2</v>
      </c>
      <c r="R964" s="13">
        <v>4.4961393964854268E-2</v>
      </c>
      <c r="S964" s="13">
        <v>0.22951385581859338</v>
      </c>
      <c r="T964" s="13">
        <v>0.68872926578951388</v>
      </c>
      <c r="U964" s="13">
        <v>4.4778308955437177E-2</v>
      </c>
      <c r="V964" s="13">
        <v>5.5555555555555559E-2</v>
      </c>
      <c r="W964" s="13">
        <v>0.11781647901676759</v>
      </c>
      <c r="X964" s="13" t="s">
        <v>725</v>
      </c>
      <c r="Y964" s="13">
        <v>0.26920550936721399</v>
      </c>
      <c r="Z964" s="151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276</v>
      </c>
      <c r="C965" s="28"/>
      <c r="D965" s="13">
        <v>0.54429815459113895</v>
      </c>
      <c r="E965" s="13">
        <v>-4.2117766273874757E-2</v>
      </c>
      <c r="F965" s="13">
        <v>8.5182487009989538E-2</v>
      </c>
      <c r="G965" s="13">
        <v>2.2575805067105437E-2</v>
      </c>
      <c r="H965" s="13">
        <v>1.8358706320988905E-2</v>
      </c>
      <c r="I965" s="13">
        <v>4.3444699048066804E-2</v>
      </c>
      <c r="J965" s="13">
        <v>0.12274649617572009</v>
      </c>
      <c r="K965" s="13">
        <v>-1.0814425302432706E-2</v>
      </c>
      <c r="L965" s="13">
        <v>-4.5537571081444295E-3</v>
      </c>
      <c r="M965" s="13">
        <v>-6.0899770856739921E-2</v>
      </c>
      <c r="N965" s="13">
        <v>-4.2117766273874757E-2</v>
      </c>
      <c r="O965" s="13">
        <v>1.2141358076624531E-2</v>
      </c>
      <c r="P965" s="13">
        <v>-8.7275359043366141E-3</v>
      </c>
      <c r="Q965" s="13">
        <v>3.3010252057585898E-2</v>
      </c>
      <c r="R965" s="13">
        <v>7.9675792804325685E-3</v>
      </c>
      <c r="S965" s="13">
        <v>-0.4177578579311787</v>
      </c>
      <c r="T965" s="13">
        <v>-0.13310614403086607</v>
      </c>
      <c r="U965" s="13">
        <v>-8.7275359043366141E-3</v>
      </c>
      <c r="V965" s="13">
        <v>-9.8463780022470249E-2</v>
      </c>
      <c r="W965" s="13">
        <v>-7.9819470692738315E-2</v>
      </c>
      <c r="X965" s="13" t="s">
        <v>725</v>
      </c>
      <c r="Y965" s="13">
        <v>-0.46158253529119753</v>
      </c>
      <c r="Z965" s="151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277</v>
      </c>
      <c r="C966" s="46"/>
      <c r="D966" s="44">
        <v>7.94</v>
      </c>
      <c r="E966" s="44">
        <v>0.48</v>
      </c>
      <c r="F966" s="44" t="s">
        <v>278</v>
      </c>
      <c r="G966" s="44" t="s">
        <v>278</v>
      </c>
      <c r="H966" s="44">
        <v>0.39</v>
      </c>
      <c r="I966" s="44">
        <v>0.75</v>
      </c>
      <c r="J966" s="44">
        <v>1.89</v>
      </c>
      <c r="K966" s="44">
        <v>0.03</v>
      </c>
      <c r="L966" s="44">
        <v>0.06</v>
      </c>
      <c r="M966" s="44">
        <v>0.75</v>
      </c>
      <c r="N966" s="44">
        <v>0.48</v>
      </c>
      <c r="O966" s="44">
        <v>0.3</v>
      </c>
      <c r="P966" s="44">
        <v>0</v>
      </c>
      <c r="Q966" s="44">
        <v>0.6</v>
      </c>
      <c r="R966" s="44">
        <v>0.24</v>
      </c>
      <c r="S966" s="44">
        <v>5.87</v>
      </c>
      <c r="T966" s="44">
        <v>1.79</v>
      </c>
      <c r="U966" s="44">
        <v>0</v>
      </c>
      <c r="V966" s="44">
        <v>1.29</v>
      </c>
      <c r="W966" s="44">
        <v>1.02</v>
      </c>
      <c r="X966" s="44">
        <v>75.67</v>
      </c>
      <c r="Y966" s="44">
        <v>6.5</v>
      </c>
      <c r="Z966" s="151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 t="s">
        <v>320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BM967" s="55"/>
    </row>
    <row r="968" spans="1:65">
      <c r="BM968" s="55"/>
    </row>
    <row r="969" spans="1:65" ht="15">
      <c r="B969" s="8" t="s">
        <v>585</v>
      </c>
      <c r="BM969" s="27" t="s">
        <v>66</v>
      </c>
    </row>
    <row r="970" spans="1:65" ht="15">
      <c r="A970" s="24" t="s">
        <v>30</v>
      </c>
      <c r="B970" s="18" t="s">
        <v>110</v>
      </c>
      <c r="C970" s="15" t="s">
        <v>111</v>
      </c>
      <c r="D970" s="16" t="s">
        <v>236</v>
      </c>
      <c r="E970" s="17" t="s">
        <v>236</v>
      </c>
      <c r="F970" s="17" t="s">
        <v>236</v>
      </c>
      <c r="G970" s="17" t="s">
        <v>236</v>
      </c>
      <c r="H970" s="17" t="s">
        <v>236</v>
      </c>
      <c r="I970" s="17" t="s">
        <v>236</v>
      </c>
      <c r="J970" s="17" t="s">
        <v>236</v>
      </c>
      <c r="K970" s="17" t="s">
        <v>236</v>
      </c>
      <c r="L970" s="17" t="s">
        <v>236</v>
      </c>
      <c r="M970" s="17" t="s">
        <v>236</v>
      </c>
      <c r="N970" s="17" t="s">
        <v>236</v>
      </c>
      <c r="O970" s="17" t="s">
        <v>236</v>
      </c>
      <c r="P970" s="17" t="s">
        <v>236</v>
      </c>
      <c r="Q970" s="17" t="s">
        <v>236</v>
      </c>
      <c r="R970" s="17" t="s">
        <v>236</v>
      </c>
      <c r="S970" s="17" t="s">
        <v>236</v>
      </c>
      <c r="T970" s="17" t="s">
        <v>236</v>
      </c>
      <c r="U970" s="17" t="s">
        <v>236</v>
      </c>
      <c r="V970" s="17" t="s">
        <v>236</v>
      </c>
      <c r="W970" s="17" t="s">
        <v>236</v>
      </c>
      <c r="X970" s="17" t="s">
        <v>236</v>
      </c>
      <c r="Y970" s="17" t="s">
        <v>236</v>
      </c>
      <c r="Z970" s="17" t="s">
        <v>236</v>
      </c>
      <c r="AA970" s="151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237</v>
      </c>
      <c r="C971" s="9" t="s">
        <v>237</v>
      </c>
      <c r="D971" s="149" t="s">
        <v>239</v>
      </c>
      <c r="E971" s="150" t="s">
        <v>241</v>
      </c>
      <c r="F971" s="150" t="s">
        <v>242</v>
      </c>
      <c r="G971" s="150" t="s">
        <v>243</v>
      </c>
      <c r="H971" s="150" t="s">
        <v>244</v>
      </c>
      <c r="I971" s="150" t="s">
        <v>245</v>
      </c>
      <c r="J971" s="150" t="s">
        <v>246</v>
      </c>
      <c r="K971" s="150" t="s">
        <v>247</v>
      </c>
      <c r="L971" s="150" t="s">
        <v>249</v>
      </c>
      <c r="M971" s="150" t="s">
        <v>250</v>
      </c>
      <c r="N971" s="150" t="s">
        <v>251</v>
      </c>
      <c r="O971" s="150" t="s">
        <v>252</v>
      </c>
      <c r="P971" s="150" t="s">
        <v>253</v>
      </c>
      <c r="Q971" s="150" t="s">
        <v>254</v>
      </c>
      <c r="R971" s="150" t="s">
        <v>255</v>
      </c>
      <c r="S971" s="150" t="s">
        <v>257</v>
      </c>
      <c r="T971" s="150" t="s">
        <v>258</v>
      </c>
      <c r="U971" s="150" t="s">
        <v>259</v>
      </c>
      <c r="V971" s="150" t="s">
        <v>260</v>
      </c>
      <c r="W971" s="150" t="s">
        <v>261</v>
      </c>
      <c r="X971" s="150" t="s">
        <v>263</v>
      </c>
      <c r="Y971" s="150" t="s">
        <v>264</v>
      </c>
      <c r="Z971" s="150" t="s">
        <v>266</v>
      </c>
      <c r="AA971" s="151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280</v>
      </c>
      <c r="E972" s="11" t="s">
        <v>280</v>
      </c>
      <c r="F972" s="11" t="s">
        <v>280</v>
      </c>
      <c r="G972" s="11" t="s">
        <v>280</v>
      </c>
      <c r="H972" s="11" t="s">
        <v>280</v>
      </c>
      <c r="I972" s="11" t="s">
        <v>305</v>
      </c>
      <c r="J972" s="11" t="s">
        <v>280</v>
      </c>
      <c r="K972" s="11" t="s">
        <v>280</v>
      </c>
      <c r="L972" s="11" t="s">
        <v>305</v>
      </c>
      <c r="M972" s="11" t="s">
        <v>280</v>
      </c>
      <c r="N972" s="11" t="s">
        <v>280</v>
      </c>
      <c r="O972" s="11" t="s">
        <v>280</v>
      </c>
      <c r="P972" s="11" t="s">
        <v>280</v>
      </c>
      <c r="Q972" s="11" t="s">
        <v>280</v>
      </c>
      <c r="R972" s="11" t="s">
        <v>280</v>
      </c>
      <c r="S972" s="11" t="s">
        <v>280</v>
      </c>
      <c r="T972" s="11" t="s">
        <v>281</v>
      </c>
      <c r="U972" s="11" t="s">
        <v>281</v>
      </c>
      <c r="V972" s="11" t="s">
        <v>280</v>
      </c>
      <c r="W972" s="11" t="s">
        <v>280</v>
      </c>
      <c r="X972" s="11" t="s">
        <v>280</v>
      </c>
      <c r="Y972" s="11" t="s">
        <v>305</v>
      </c>
      <c r="Z972" s="11" t="s">
        <v>280</v>
      </c>
      <c r="AA972" s="151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/>
      <c r="C973" s="9"/>
      <c r="D973" s="25" t="s">
        <v>306</v>
      </c>
      <c r="E973" s="25" t="s">
        <v>306</v>
      </c>
      <c r="F973" s="25" t="s">
        <v>272</v>
      </c>
      <c r="G973" s="25" t="s">
        <v>307</v>
      </c>
      <c r="H973" s="25" t="s">
        <v>308</v>
      </c>
      <c r="I973" s="25" t="s">
        <v>306</v>
      </c>
      <c r="J973" s="25" t="s">
        <v>306</v>
      </c>
      <c r="K973" s="25" t="s">
        <v>309</v>
      </c>
      <c r="L973" s="25" t="s">
        <v>307</v>
      </c>
      <c r="M973" s="25" t="s">
        <v>307</v>
      </c>
      <c r="N973" s="25" t="s">
        <v>306</v>
      </c>
      <c r="O973" s="25" t="s">
        <v>306</v>
      </c>
      <c r="P973" s="25" t="s">
        <v>306</v>
      </c>
      <c r="Q973" s="25" t="s">
        <v>306</v>
      </c>
      <c r="R973" s="25" t="s">
        <v>306</v>
      </c>
      <c r="S973" s="25" t="s">
        <v>310</v>
      </c>
      <c r="T973" s="25" t="s">
        <v>306</v>
      </c>
      <c r="U973" s="25" t="s">
        <v>307</v>
      </c>
      <c r="V973" s="25" t="s">
        <v>308</v>
      </c>
      <c r="W973" s="25" t="s">
        <v>306</v>
      </c>
      <c r="X973" s="25" t="s">
        <v>306</v>
      </c>
      <c r="Y973" s="25" t="s">
        <v>307</v>
      </c>
      <c r="Z973" s="25" t="s">
        <v>116</v>
      </c>
      <c r="AA973" s="151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8">
        <v>1</v>
      </c>
      <c r="C974" s="14">
        <v>1</v>
      </c>
      <c r="D974" s="225">
        <v>13</v>
      </c>
      <c r="E974" s="224">
        <v>10.1</v>
      </c>
      <c r="F974" s="224">
        <v>10.8</v>
      </c>
      <c r="G974" s="224">
        <v>10.62</v>
      </c>
      <c r="H974" s="224">
        <v>9.4136462141222683</v>
      </c>
      <c r="I974" s="224">
        <v>11.3</v>
      </c>
      <c r="J974" s="224">
        <v>10.3</v>
      </c>
      <c r="K974" s="224">
        <v>12.23</v>
      </c>
      <c r="L974" s="224">
        <v>10.8</v>
      </c>
      <c r="M974" s="224">
        <v>11.25</v>
      </c>
      <c r="N974" s="224">
        <v>10.3</v>
      </c>
      <c r="O974" s="224">
        <v>10.6</v>
      </c>
      <c r="P974" s="224">
        <v>10.6</v>
      </c>
      <c r="Q974" s="224">
        <v>10.8</v>
      </c>
      <c r="R974" s="224">
        <v>11</v>
      </c>
      <c r="S974" s="225">
        <v>9.16</v>
      </c>
      <c r="T974" s="225" t="s">
        <v>303</v>
      </c>
      <c r="U974" s="224">
        <v>10.7</v>
      </c>
      <c r="V974" s="224">
        <v>13.2</v>
      </c>
      <c r="W974" s="224">
        <v>12.430199999999999</v>
      </c>
      <c r="X974" s="224">
        <v>9.33</v>
      </c>
      <c r="Y974" s="224">
        <v>10.804342027759599</v>
      </c>
      <c r="Z974" s="224">
        <v>12.51</v>
      </c>
      <c r="AA974" s="221"/>
      <c r="AB974" s="222"/>
      <c r="AC974" s="222"/>
      <c r="AD974" s="222"/>
      <c r="AE974" s="222"/>
      <c r="AF974" s="222"/>
      <c r="AG974" s="222"/>
      <c r="AH974" s="222"/>
      <c r="AI974" s="222"/>
      <c r="AJ974" s="222"/>
      <c r="AK974" s="222"/>
      <c r="AL974" s="222"/>
      <c r="AM974" s="222"/>
      <c r="AN974" s="222"/>
      <c r="AO974" s="222"/>
      <c r="AP974" s="222"/>
      <c r="AQ974" s="222"/>
      <c r="AR974" s="222"/>
      <c r="AS974" s="222"/>
      <c r="AT974" s="222"/>
      <c r="AU974" s="222"/>
      <c r="AV974" s="222"/>
      <c r="AW974" s="222"/>
      <c r="AX974" s="222"/>
      <c r="AY974" s="222"/>
      <c r="AZ974" s="222"/>
      <c r="BA974" s="222"/>
      <c r="BB974" s="222"/>
      <c r="BC974" s="222"/>
      <c r="BD974" s="222"/>
      <c r="BE974" s="222"/>
      <c r="BF974" s="222"/>
      <c r="BG974" s="222"/>
      <c r="BH974" s="222"/>
      <c r="BI974" s="222"/>
      <c r="BJ974" s="222"/>
      <c r="BK974" s="222"/>
      <c r="BL974" s="222"/>
      <c r="BM974" s="226">
        <v>1</v>
      </c>
    </row>
    <row r="975" spans="1:65">
      <c r="A975" s="29"/>
      <c r="B975" s="19">
        <v>1</v>
      </c>
      <c r="C975" s="9">
        <v>2</v>
      </c>
      <c r="D975" s="227">
        <v>12.5</v>
      </c>
      <c r="E975" s="220">
        <v>9.1</v>
      </c>
      <c r="F975" s="220">
        <v>10.5</v>
      </c>
      <c r="G975" s="220">
        <v>10.48</v>
      </c>
      <c r="H975" s="220">
        <v>9.5853532619116315</v>
      </c>
      <c r="I975" s="220">
        <v>11.6</v>
      </c>
      <c r="J975" s="220">
        <v>10.4</v>
      </c>
      <c r="K975" s="220">
        <v>12.128</v>
      </c>
      <c r="L975" s="220">
        <v>11.1</v>
      </c>
      <c r="M975" s="220">
        <v>10.97</v>
      </c>
      <c r="N975" s="220">
        <v>11.4</v>
      </c>
      <c r="O975" s="220">
        <v>10.6</v>
      </c>
      <c r="P975" s="220">
        <v>10.6</v>
      </c>
      <c r="Q975" s="220">
        <v>10.6</v>
      </c>
      <c r="R975" s="220">
        <v>11</v>
      </c>
      <c r="S975" s="227">
        <v>9.5500000000000007</v>
      </c>
      <c r="T975" s="227" t="s">
        <v>303</v>
      </c>
      <c r="U975" s="220">
        <v>10.9</v>
      </c>
      <c r="V975" s="220">
        <v>12</v>
      </c>
      <c r="W975" s="220">
        <v>11.463900000000001</v>
      </c>
      <c r="X975" s="229">
        <v>10.1</v>
      </c>
      <c r="Y975" s="220">
        <v>10.651051605082811</v>
      </c>
      <c r="Z975" s="220">
        <v>12.19</v>
      </c>
      <c r="AA975" s="221"/>
      <c r="AB975" s="222"/>
      <c r="AC975" s="222"/>
      <c r="AD975" s="222"/>
      <c r="AE975" s="222"/>
      <c r="AF975" s="222"/>
      <c r="AG975" s="222"/>
      <c r="AH975" s="222"/>
      <c r="AI975" s="222"/>
      <c r="AJ975" s="222"/>
      <c r="AK975" s="222"/>
      <c r="AL975" s="222"/>
      <c r="AM975" s="222"/>
      <c r="AN975" s="222"/>
      <c r="AO975" s="222"/>
      <c r="AP975" s="222"/>
      <c r="AQ975" s="222"/>
      <c r="AR975" s="222"/>
      <c r="AS975" s="222"/>
      <c r="AT975" s="222"/>
      <c r="AU975" s="222"/>
      <c r="AV975" s="222"/>
      <c r="AW975" s="222"/>
      <c r="AX975" s="222"/>
      <c r="AY975" s="222"/>
      <c r="AZ975" s="222"/>
      <c r="BA975" s="222"/>
      <c r="BB975" s="222"/>
      <c r="BC975" s="222"/>
      <c r="BD975" s="222"/>
      <c r="BE975" s="222"/>
      <c r="BF975" s="222"/>
      <c r="BG975" s="222"/>
      <c r="BH975" s="222"/>
      <c r="BI975" s="222"/>
      <c r="BJ975" s="222"/>
      <c r="BK975" s="222"/>
      <c r="BL975" s="222"/>
      <c r="BM975" s="226">
        <v>28</v>
      </c>
    </row>
    <row r="976" spans="1:65">
      <c r="A976" s="29"/>
      <c r="B976" s="19">
        <v>1</v>
      </c>
      <c r="C976" s="9">
        <v>3</v>
      </c>
      <c r="D976" s="227">
        <v>12.6</v>
      </c>
      <c r="E976" s="220">
        <v>10.199999999999999</v>
      </c>
      <c r="F976" s="220">
        <v>10.6</v>
      </c>
      <c r="G976" s="220">
        <v>10.29</v>
      </c>
      <c r="H976" s="220">
        <v>9.8032323580253724</v>
      </c>
      <c r="I976" s="220">
        <v>11</v>
      </c>
      <c r="J976" s="220">
        <v>10.1</v>
      </c>
      <c r="K976" s="229">
        <v>12.760999999999999</v>
      </c>
      <c r="L976" s="220">
        <v>11.2</v>
      </c>
      <c r="M976" s="220">
        <v>11.26</v>
      </c>
      <c r="N976" s="220">
        <v>11.2</v>
      </c>
      <c r="O976" s="220">
        <v>10.5</v>
      </c>
      <c r="P976" s="220">
        <v>10.7</v>
      </c>
      <c r="Q976" s="220">
        <v>10</v>
      </c>
      <c r="R976" s="220">
        <v>11.4</v>
      </c>
      <c r="S976" s="227">
        <v>8.52</v>
      </c>
      <c r="T976" s="227" t="s">
        <v>303</v>
      </c>
      <c r="U976" s="220">
        <v>10.7</v>
      </c>
      <c r="V976" s="220">
        <v>12.3</v>
      </c>
      <c r="W976" s="220">
        <v>11.6371</v>
      </c>
      <c r="X976" s="220">
        <v>8.91</v>
      </c>
      <c r="Y976" s="220">
        <v>10.697465522763</v>
      </c>
      <c r="Z976" s="220">
        <v>11.15</v>
      </c>
      <c r="AA976" s="221"/>
      <c r="AB976" s="222"/>
      <c r="AC976" s="222"/>
      <c r="AD976" s="222"/>
      <c r="AE976" s="222"/>
      <c r="AF976" s="222"/>
      <c r="AG976" s="222"/>
      <c r="AH976" s="222"/>
      <c r="AI976" s="222"/>
      <c r="AJ976" s="222"/>
      <c r="AK976" s="222"/>
      <c r="AL976" s="222"/>
      <c r="AM976" s="222"/>
      <c r="AN976" s="222"/>
      <c r="AO976" s="222"/>
      <c r="AP976" s="222"/>
      <c r="AQ976" s="222"/>
      <c r="AR976" s="222"/>
      <c r="AS976" s="222"/>
      <c r="AT976" s="222"/>
      <c r="AU976" s="222"/>
      <c r="AV976" s="222"/>
      <c r="AW976" s="222"/>
      <c r="AX976" s="222"/>
      <c r="AY976" s="222"/>
      <c r="AZ976" s="222"/>
      <c r="BA976" s="222"/>
      <c r="BB976" s="222"/>
      <c r="BC976" s="222"/>
      <c r="BD976" s="222"/>
      <c r="BE976" s="222"/>
      <c r="BF976" s="222"/>
      <c r="BG976" s="222"/>
      <c r="BH976" s="222"/>
      <c r="BI976" s="222"/>
      <c r="BJ976" s="222"/>
      <c r="BK976" s="222"/>
      <c r="BL976" s="222"/>
      <c r="BM976" s="226">
        <v>16</v>
      </c>
    </row>
    <row r="977" spans="1:65">
      <c r="A977" s="29"/>
      <c r="B977" s="19">
        <v>1</v>
      </c>
      <c r="C977" s="9">
        <v>4</v>
      </c>
      <c r="D977" s="227">
        <v>12.8</v>
      </c>
      <c r="E977" s="220">
        <v>9.6999999999999993</v>
      </c>
      <c r="F977" s="220">
        <v>10.6</v>
      </c>
      <c r="G977" s="220">
        <v>10.4</v>
      </c>
      <c r="H977" s="220">
        <v>9.365125002933155</v>
      </c>
      <c r="I977" s="220">
        <v>11.7</v>
      </c>
      <c r="J977" s="220">
        <v>10.199999999999999</v>
      </c>
      <c r="K977" s="220">
        <v>12.340999999999999</v>
      </c>
      <c r="L977" s="220">
        <v>11</v>
      </c>
      <c r="M977" s="220">
        <v>10.95</v>
      </c>
      <c r="N977" s="220">
        <v>10.3</v>
      </c>
      <c r="O977" s="220">
        <v>10.4</v>
      </c>
      <c r="P977" s="220">
        <v>10.8</v>
      </c>
      <c r="Q977" s="220">
        <v>10.199999999999999</v>
      </c>
      <c r="R977" s="220">
        <v>10.9</v>
      </c>
      <c r="S977" s="227">
        <v>8.58</v>
      </c>
      <c r="T977" s="227" t="s">
        <v>303</v>
      </c>
      <c r="U977" s="220">
        <v>11</v>
      </c>
      <c r="V977" s="220">
        <v>12.3</v>
      </c>
      <c r="W977" s="220">
        <v>10.871700000000001</v>
      </c>
      <c r="X977" s="220">
        <v>8.84</v>
      </c>
      <c r="Y977" s="220">
        <v>10.767324521497921</v>
      </c>
      <c r="Z977" s="220">
        <v>11.67</v>
      </c>
      <c r="AA977" s="221"/>
      <c r="AB977" s="222"/>
      <c r="AC977" s="222"/>
      <c r="AD977" s="222"/>
      <c r="AE977" s="222"/>
      <c r="AF977" s="222"/>
      <c r="AG977" s="222"/>
      <c r="AH977" s="222"/>
      <c r="AI977" s="222"/>
      <c r="AJ977" s="222"/>
      <c r="AK977" s="222"/>
      <c r="AL977" s="222"/>
      <c r="AM977" s="222"/>
      <c r="AN977" s="222"/>
      <c r="AO977" s="222"/>
      <c r="AP977" s="222"/>
      <c r="AQ977" s="222"/>
      <c r="AR977" s="222"/>
      <c r="AS977" s="222"/>
      <c r="AT977" s="222"/>
      <c r="AU977" s="222"/>
      <c r="AV977" s="222"/>
      <c r="AW977" s="222"/>
      <c r="AX977" s="222"/>
      <c r="AY977" s="222"/>
      <c r="AZ977" s="222"/>
      <c r="BA977" s="222"/>
      <c r="BB977" s="222"/>
      <c r="BC977" s="222"/>
      <c r="BD977" s="222"/>
      <c r="BE977" s="222"/>
      <c r="BF977" s="222"/>
      <c r="BG977" s="222"/>
      <c r="BH977" s="222"/>
      <c r="BI977" s="222"/>
      <c r="BJ977" s="222"/>
      <c r="BK977" s="222"/>
      <c r="BL977" s="222"/>
      <c r="BM977" s="226">
        <v>10.809469875307371</v>
      </c>
    </row>
    <row r="978" spans="1:65">
      <c r="A978" s="29"/>
      <c r="B978" s="19">
        <v>1</v>
      </c>
      <c r="C978" s="9">
        <v>5</v>
      </c>
      <c r="D978" s="227">
        <v>12.6</v>
      </c>
      <c r="E978" s="220">
        <v>9.1</v>
      </c>
      <c r="F978" s="220">
        <v>10.9</v>
      </c>
      <c r="G978" s="220">
        <v>10.25</v>
      </c>
      <c r="H978" s="220">
        <v>9.4029787883621641</v>
      </c>
      <c r="I978" s="220">
        <v>11.9</v>
      </c>
      <c r="J978" s="229">
        <v>11.7</v>
      </c>
      <c r="K978" s="220">
        <v>12.154999999999999</v>
      </c>
      <c r="L978" s="220">
        <v>11.4</v>
      </c>
      <c r="M978" s="220">
        <v>11.25</v>
      </c>
      <c r="N978" s="220">
        <v>10.5</v>
      </c>
      <c r="O978" s="220">
        <v>10.199999999999999</v>
      </c>
      <c r="P978" s="220">
        <v>11</v>
      </c>
      <c r="Q978" s="220">
        <v>10.199999999999999</v>
      </c>
      <c r="R978" s="220">
        <v>11.2</v>
      </c>
      <c r="S978" s="227">
        <v>8.64</v>
      </c>
      <c r="T978" s="227" t="s">
        <v>303</v>
      </c>
      <c r="U978" s="220">
        <v>11</v>
      </c>
      <c r="V978" s="220">
        <v>12</v>
      </c>
      <c r="W978" s="220">
        <v>11.266999999999999</v>
      </c>
      <c r="X978" s="220">
        <v>8.67</v>
      </c>
      <c r="Y978" s="220">
        <v>10.750570493082941</v>
      </c>
      <c r="Z978" s="220">
        <v>11.34</v>
      </c>
      <c r="AA978" s="221"/>
      <c r="AB978" s="222"/>
      <c r="AC978" s="222"/>
      <c r="AD978" s="222"/>
      <c r="AE978" s="222"/>
      <c r="AF978" s="222"/>
      <c r="AG978" s="222"/>
      <c r="AH978" s="222"/>
      <c r="AI978" s="222"/>
      <c r="AJ978" s="222"/>
      <c r="AK978" s="222"/>
      <c r="AL978" s="222"/>
      <c r="AM978" s="222"/>
      <c r="AN978" s="222"/>
      <c r="AO978" s="222"/>
      <c r="AP978" s="222"/>
      <c r="AQ978" s="222"/>
      <c r="AR978" s="222"/>
      <c r="AS978" s="222"/>
      <c r="AT978" s="222"/>
      <c r="AU978" s="222"/>
      <c r="AV978" s="222"/>
      <c r="AW978" s="222"/>
      <c r="AX978" s="222"/>
      <c r="AY978" s="222"/>
      <c r="AZ978" s="222"/>
      <c r="BA978" s="222"/>
      <c r="BB978" s="222"/>
      <c r="BC978" s="222"/>
      <c r="BD978" s="222"/>
      <c r="BE978" s="222"/>
      <c r="BF978" s="222"/>
      <c r="BG978" s="222"/>
      <c r="BH978" s="222"/>
      <c r="BI978" s="222"/>
      <c r="BJ978" s="222"/>
      <c r="BK978" s="222"/>
      <c r="BL978" s="222"/>
      <c r="BM978" s="226">
        <v>125</v>
      </c>
    </row>
    <row r="979" spans="1:65">
      <c r="A979" s="29"/>
      <c r="B979" s="19">
        <v>1</v>
      </c>
      <c r="C979" s="9">
        <v>6</v>
      </c>
      <c r="D979" s="227">
        <v>13.1</v>
      </c>
      <c r="E979" s="220">
        <v>10</v>
      </c>
      <c r="F979" s="220">
        <v>10.8</v>
      </c>
      <c r="G979" s="220">
        <v>10.53</v>
      </c>
      <c r="H979" s="220">
        <v>9.5495630261403441</v>
      </c>
      <c r="I979" s="220">
        <v>11.5</v>
      </c>
      <c r="J979" s="220">
        <v>10.3</v>
      </c>
      <c r="K979" s="220">
        <v>12.172000000000001</v>
      </c>
      <c r="L979" s="220">
        <v>11</v>
      </c>
      <c r="M979" s="220">
        <v>11.05</v>
      </c>
      <c r="N979" s="220">
        <v>11.3</v>
      </c>
      <c r="O979" s="220">
        <v>10.199999999999999</v>
      </c>
      <c r="P979" s="220">
        <v>10.9</v>
      </c>
      <c r="Q979" s="220">
        <v>10.199999999999999</v>
      </c>
      <c r="R979" s="220">
        <v>10.9</v>
      </c>
      <c r="S979" s="227">
        <v>8.7899999999999991</v>
      </c>
      <c r="T979" s="227" t="s">
        <v>303</v>
      </c>
      <c r="U979" s="220">
        <v>10.7</v>
      </c>
      <c r="V979" s="220">
        <v>13.1</v>
      </c>
      <c r="W979" s="220">
        <v>12.590999999999999</v>
      </c>
      <c r="X979" s="220">
        <v>8.9600000000000009</v>
      </c>
      <c r="Y979" s="220">
        <v>10.691632215203532</v>
      </c>
      <c r="Z979" s="220">
        <v>10.49</v>
      </c>
      <c r="AA979" s="221"/>
      <c r="AB979" s="222"/>
      <c r="AC979" s="222"/>
      <c r="AD979" s="222"/>
      <c r="AE979" s="222"/>
      <c r="AF979" s="222"/>
      <c r="AG979" s="222"/>
      <c r="AH979" s="222"/>
      <c r="AI979" s="222"/>
      <c r="AJ979" s="222"/>
      <c r="AK979" s="222"/>
      <c r="AL979" s="222"/>
      <c r="AM979" s="222"/>
      <c r="AN979" s="222"/>
      <c r="AO979" s="222"/>
      <c r="AP979" s="222"/>
      <c r="AQ979" s="222"/>
      <c r="AR979" s="222"/>
      <c r="AS979" s="222"/>
      <c r="AT979" s="222"/>
      <c r="AU979" s="222"/>
      <c r="AV979" s="222"/>
      <c r="AW979" s="222"/>
      <c r="AX979" s="222"/>
      <c r="AY979" s="222"/>
      <c r="AZ979" s="222"/>
      <c r="BA979" s="222"/>
      <c r="BB979" s="222"/>
      <c r="BC979" s="222"/>
      <c r="BD979" s="222"/>
      <c r="BE979" s="222"/>
      <c r="BF979" s="222"/>
      <c r="BG979" s="222"/>
      <c r="BH979" s="222"/>
      <c r="BI979" s="222"/>
      <c r="BJ979" s="222"/>
      <c r="BK979" s="222"/>
      <c r="BL979" s="222"/>
      <c r="BM979" s="223"/>
    </row>
    <row r="980" spans="1:65">
      <c r="A980" s="29"/>
      <c r="B980" s="20" t="s">
        <v>273</v>
      </c>
      <c r="C980" s="12"/>
      <c r="D980" s="228">
        <v>12.766666666666667</v>
      </c>
      <c r="E980" s="228">
        <v>9.6999999999999993</v>
      </c>
      <c r="F980" s="228">
        <v>10.700000000000001</v>
      </c>
      <c r="G980" s="228">
        <v>10.428333333333333</v>
      </c>
      <c r="H980" s="228">
        <v>9.5199831085824886</v>
      </c>
      <c r="I980" s="228">
        <v>11.5</v>
      </c>
      <c r="J980" s="228">
        <v>10.5</v>
      </c>
      <c r="K980" s="228">
        <v>12.297833333333335</v>
      </c>
      <c r="L980" s="228">
        <v>11.083333333333334</v>
      </c>
      <c r="M980" s="228">
        <v>11.121666666666664</v>
      </c>
      <c r="N980" s="228">
        <v>10.833333333333334</v>
      </c>
      <c r="O980" s="228">
        <v>10.416666666666666</v>
      </c>
      <c r="P980" s="228">
        <v>10.766666666666667</v>
      </c>
      <c r="Q980" s="228">
        <v>10.333333333333334</v>
      </c>
      <c r="R980" s="228">
        <v>11.066666666666668</v>
      </c>
      <c r="S980" s="228">
        <v>8.8733333333333331</v>
      </c>
      <c r="T980" s="228" t="s">
        <v>725</v>
      </c>
      <c r="U980" s="228">
        <v>10.833333333333334</v>
      </c>
      <c r="V980" s="228">
        <v>12.483333333333333</v>
      </c>
      <c r="W980" s="228">
        <v>11.710149999999999</v>
      </c>
      <c r="X980" s="228">
        <v>9.1349999999999998</v>
      </c>
      <c r="Y980" s="228">
        <v>10.727064397564966</v>
      </c>
      <c r="Z980" s="228">
        <v>11.558333333333332</v>
      </c>
      <c r="AA980" s="221"/>
      <c r="AB980" s="222"/>
      <c r="AC980" s="222"/>
      <c r="AD980" s="222"/>
      <c r="AE980" s="222"/>
      <c r="AF980" s="222"/>
      <c r="AG980" s="222"/>
      <c r="AH980" s="222"/>
      <c r="AI980" s="222"/>
      <c r="AJ980" s="222"/>
      <c r="AK980" s="222"/>
      <c r="AL980" s="222"/>
      <c r="AM980" s="222"/>
      <c r="AN980" s="222"/>
      <c r="AO980" s="222"/>
      <c r="AP980" s="222"/>
      <c r="AQ980" s="222"/>
      <c r="AR980" s="222"/>
      <c r="AS980" s="222"/>
      <c r="AT980" s="222"/>
      <c r="AU980" s="222"/>
      <c r="AV980" s="222"/>
      <c r="AW980" s="222"/>
      <c r="AX980" s="222"/>
      <c r="AY980" s="222"/>
      <c r="AZ980" s="222"/>
      <c r="BA980" s="222"/>
      <c r="BB980" s="222"/>
      <c r="BC980" s="222"/>
      <c r="BD980" s="222"/>
      <c r="BE980" s="222"/>
      <c r="BF980" s="222"/>
      <c r="BG980" s="222"/>
      <c r="BH980" s="222"/>
      <c r="BI980" s="222"/>
      <c r="BJ980" s="222"/>
      <c r="BK980" s="222"/>
      <c r="BL980" s="222"/>
      <c r="BM980" s="223"/>
    </row>
    <row r="981" spans="1:65">
      <c r="A981" s="29"/>
      <c r="B981" s="3" t="s">
        <v>274</v>
      </c>
      <c r="C981" s="28"/>
      <c r="D981" s="220">
        <v>12.7</v>
      </c>
      <c r="E981" s="220">
        <v>9.85</v>
      </c>
      <c r="F981" s="220">
        <v>10.7</v>
      </c>
      <c r="G981" s="220">
        <v>10.440000000000001</v>
      </c>
      <c r="H981" s="220">
        <v>9.4816046201313071</v>
      </c>
      <c r="I981" s="220">
        <v>11.55</v>
      </c>
      <c r="J981" s="220">
        <v>10.3</v>
      </c>
      <c r="K981" s="220">
        <v>12.201000000000001</v>
      </c>
      <c r="L981" s="220">
        <v>11.05</v>
      </c>
      <c r="M981" s="220">
        <v>11.15</v>
      </c>
      <c r="N981" s="220">
        <v>10.85</v>
      </c>
      <c r="O981" s="220">
        <v>10.45</v>
      </c>
      <c r="P981" s="220">
        <v>10.75</v>
      </c>
      <c r="Q981" s="220">
        <v>10.199999999999999</v>
      </c>
      <c r="R981" s="220">
        <v>11</v>
      </c>
      <c r="S981" s="220">
        <v>8.7149999999999999</v>
      </c>
      <c r="T981" s="220" t="s">
        <v>725</v>
      </c>
      <c r="U981" s="220">
        <v>10.8</v>
      </c>
      <c r="V981" s="220">
        <v>12.3</v>
      </c>
      <c r="W981" s="220">
        <v>11.5505</v>
      </c>
      <c r="X981" s="220">
        <v>8.9350000000000005</v>
      </c>
      <c r="Y981" s="220">
        <v>10.724018007922972</v>
      </c>
      <c r="Z981" s="220">
        <v>11.504999999999999</v>
      </c>
      <c r="AA981" s="221"/>
      <c r="AB981" s="222"/>
      <c r="AC981" s="222"/>
      <c r="AD981" s="222"/>
      <c r="AE981" s="222"/>
      <c r="AF981" s="222"/>
      <c r="AG981" s="222"/>
      <c r="AH981" s="222"/>
      <c r="AI981" s="222"/>
      <c r="AJ981" s="222"/>
      <c r="AK981" s="222"/>
      <c r="AL981" s="222"/>
      <c r="AM981" s="222"/>
      <c r="AN981" s="222"/>
      <c r="AO981" s="222"/>
      <c r="AP981" s="222"/>
      <c r="AQ981" s="222"/>
      <c r="AR981" s="222"/>
      <c r="AS981" s="222"/>
      <c r="AT981" s="222"/>
      <c r="AU981" s="222"/>
      <c r="AV981" s="222"/>
      <c r="AW981" s="222"/>
      <c r="AX981" s="222"/>
      <c r="AY981" s="222"/>
      <c r="AZ981" s="222"/>
      <c r="BA981" s="222"/>
      <c r="BB981" s="222"/>
      <c r="BC981" s="222"/>
      <c r="BD981" s="222"/>
      <c r="BE981" s="222"/>
      <c r="BF981" s="222"/>
      <c r="BG981" s="222"/>
      <c r="BH981" s="222"/>
      <c r="BI981" s="222"/>
      <c r="BJ981" s="222"/>
      <c r="BK981" s="222"/>
      <c r="BL981" s="222"/>
      <c r="BM981" s="223"/>
    </row>
    <row r="982" spans="1:65">
      <c r="A982" s="29"/>
      <c r="B982" s="3" t="s">
        <v>275</v>
      </c>
      <c r="C982" s="28"/>
      <c r="D982" s="23">
        <v>0.24221202832779937</v>
      </c>
      <c r="E982" s="23">
        <v>0.49396356140913877</v>
      </c>
      <c r="F982" s="23">
        <v>0.15491933384829704</v>
      </c>
      <c r="G982" s="23">
        <v>0.14246637030073669</v>
      </c>
      <c r="H982" s="23">
        <v>0.1639249491309524</v>
      </c>
      <c r="I982" s="23">
        <v>0.31622776601683783</v>
      </c>
      <c r="J982" s="23">
        <v>0.59665735560705169</v>
      </c>
      <c r="K982" s="23">
        <v>0.23919315765018551</v>
      </c>
      <c r="L982" s="23">
        <v>0.20412414523193134</v>
      </c>
      <c r="M982" s="23">
        <v>0.14811031924436138</v>
      </c>
      <c r="N982" s="23">
        <v>0.52025634707004442</v>
      </c>
      <c r="O982" s="23">
        <v>0.18348478592697198</v>
      </c>
      <c r="P982" s="23">
        <v>0.1632993161855455</v>
      </c>
      <c r="Q982" s="23">
        <v>0.30110906108363272</v>
      </c>
      <c r="R982" s="23">
        <v>0.19663841605003493</v>
      </c>
      <c r="S982" s="23">
        <v>0.40307154038292869</v>
      </c>
      <c r="T982" s="23" t="s">
        <v>725</v>
      </c>
      <c r="U982" s="23">
        <v>0.15055453054181661</v>
      </c>
      <c r="V982" s="23">
        <v>0.53447793842839419</v>
      </c>
      <c r="W982" s="23">
        <v>0.67226846051261346</v>
      </c>
      <c r="X982" s="23">
        <v>0.52033642962990767</v>
      </c>
      <c r="Y982" s="23">
        <v>5.6665198828676218E-2</v>
      </c>
      <c r="Z982" s="23">
        <v>0.73114749993873762</v>
      </c>
      <c r="AA982" s="151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86</v>
      </c>
      <c r="C983" s="28"/>
      <c r="D983" s="13">
        <v>1.8972221540036503E-2</v>
      </c>
      <c r="E983" s="13">
        <v>5.0924078495787506E-2</v>
      </c>
      <c r="F983" s="13">
        <v>1.4478442415728694E-2</v>
      </c>
      <c r="G983" s="13">
        <v>1.3661470701684837E-2</v>
      </c>
      <c r="H983" s="13">
        <v>1.7219037813540887E-2</v>
      </c>
      <c r="I983" s="13">
        <v>2.749806661015981E-2</v>
      </c>
      <c r="J983" s="13">
        <v>5.6824510057814449E-2</v>
      </c>
      <c r="K983" s="13">
        <v>1.9450024338990783E-2</v>
      </c>
      <c r="L983" s="13">
        <v>1.8417216111151699E-2</v>
      </c>
      <c r="M983" s="13">
        <v>1.3317277318539914E-2</v>
      </c>
      <c r="N983" s="13">
        <v>4.8023662806465639E-2</v>
      </c>
      <c r="O983" s="13">
        <v>1.7614539448989313E-2</v>
      </c>
      <c r="P983" s="13">
        <v>1.5167119150360262E-2</v>
      </c>
      <c r="Q983" s="13">
        <v>2.9139586556480586E-2</v>
      </c>
      <c r="R983" s="13">
        <v>1.7768531570786287E-2</v>
      </c>
      <c r="S983" s="13">
        <v>4.5425042116783852E-2</v>
      </c>
      <c r="T983" s="13" t="s">
        <v>725</v>
      </c>
      <c r="U983" s="13">
        <v>1.3897341280783071E-2</v>
      </c>
      <c r="V983" s="13">
        <v>4.2815322170498868E-2</v>
      </c>
      <c r="W983" s="13">
        <v>5.7409039210651748E-2</v>
      </c>
      <c r="X983" s="13">
        <v>5.6960747633268492E-2</v>
      </c>
      <c r="Y983" s="13">
        <v>5.2824516315516075E-3</v>
      </c>
      <c r="Z983" s="13">
        <v>6.3257173751008311E-2</v>
      </c>
      <c r="AA983" s="151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276</v>
      </c>
      <c r="C984" s="28"/>
      <c r="D984" s="13">
        <v>0.18106316164775316</v>
      </c>
      <c r="E984" s="13">
        <v>-0.10263869441384832</v>
      </c>
      <c r="F984" s="13">
        <v>-1.0127219611152039E-2</v>
      </c>
      <c r="G984" s="13">
        <v>-3.5259503599218034E-2</v>
      </c>
      <c r="H984" s="13">
        <v>-0.11929232252827904</v>
      </c>
      <c r="I984" s="13">
        <v>6.3881960231004564E-2</v>
      </c>
      <c r="J984" s="13">
        <v>-2.8629514571691383E-2</v>
      </c>
      <c r="K984" s="13">
        <v>0.1376906985444224</v>
      </c>
      <c r="L984" s="13">
        <v>2.5335512396547966E-2</v>
      </c>
      <c r="M984" s="13">
        <v>2.8881785597317799E-2</v>
      </c>
      <c r="N984" s="13">
        <v>2.2076436958740064E-3</v>
      </c>
      <c r="O984" s="13">
        <v>-3.6338804138582814E-2</v>
      </c>
      <c r="P984" s="13">
        <v>-3.9597879576390715E-3</v>
      </c>
      <c r="Q984" s="13">
        <v>-4.4048093705474023E-2</v>
      </c>
      <c r="R984" s="13">
        <v>2.3793654483169835E-2</v>
      </c>
      <c r="S984" s="13">
        <v>-0.17911484691741031</v>
      </c>
      <c r="T984" s="13" t="s">
        <v>725</v>
      </c>
      <c r="U984" s="13">
        <v>2.2076436958740064E-3</v>
      </c>
      <c r="V984" s="13">
        <v>0.15485157712032249</v>
      </c>
      <c r="W984" s="13">
        <v>8.3323246660791161E-2</v>
      </c>
      <c r="X984" s="13">
        <v>-0.15490767767737157</v>
      </c>
      <c r="Y984" s="13">
        <v>-7.6234522777706148E-3</v>
      </c>
      <c r="Z984" s="13">
        <v>6.9278462927828466E-2</v>
      </c>
      <c r="AA984" s="151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277</v>
      </c>
      <c r="C985" s="46"/>
      <c r="D985" s="44">
        <v>3.11</v>
      </c>
      <c r="E985" s="44">
        <v>1.66</v>
      </c>
      <c r="F985" s="44">
        <v>0.1</v>
      </c>
      <c r="G985" s="44">
        <v>0.53</v>
      </c>
      <c r="H985" s="44">
        <v>1.94</v>
      </c>
      <c r="I985" s="44">
        <v>1.1399999999999999</v>
      </c>
      <c r="J985" s="44">
        <v>0.41</v>
      </c>
      <c r="K985" s="44">
        <v>2.38</v>
      </c>
      <c r="L985" s="44">
        <v>0.49</v>
      </c>
      <c r="M985" s="44">
        <v>0.55000000000000004</v>
      </c>
      <c r="N985" s="44">
        <v>0.1</v>
      </c>
      <c r="O985" s="44">
        <v>0.54</v>
      </c>
      <c r="P985" s="44">
        <v>0</v>
      </c>
      <c r="Q985" s="44">
        <v>0.67</v>
      </c>
      <c r="R985" s="44">
        <v>0.47</v>
      </c>
      <c r="S985" s="44">
        <v>2.95</v>
      </c>
      <c r="T985" s="44">
        <v>1.19</v>
      </c>
      <c r="U985" s="44">
        <v>0.1</v>
      </c>
      <c r="V985" s="44">
        <v>2.67</v>
      </c>
      <c r="W985" s="44">
        <v>1.47</v>
      </c>
      <c r="X985" s="44">
        <v>2.54</v>
      </c>
      <c r="Y985" s="44">
        <v>0.06</v>
      </c>
      <c r="Z985" s="44">
        <v>1.23</v>
      </c>
      <c r="AA985" s="151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BM986" s="55"/>
    </row>
    <row r="987" spans="1:65" ht="15">
      <c r="B987" s="8" t="s">
        <v>586</v>
      </c>
      <c r="BM987" s="27" t="s">
        <v>66</v>
      </c>
    </row>
    <row r="988" spans="1:65" ht="15">
      <c r="A988" s="24" t="s">
        <v>62</v>
      </c>
      <c r="B988" s="18" t="s">
        <v>110</v>
      </c>
      <c r="C988" s="15" t="s">
        <v>111</v>
      </c>
      <c r="D988" s="16" t="s">
        <v>236</v>
      </c>
      <c r="E988" s="17" t="s">
        <v>236</v>
      </c>
      <c r="F988" s="17" t="s">
        <v>236</v>
      </c>
      <c r="G988" s="17" t="s">
        <v>236</v>
      </c>
      <c r="H988" s="17" t="s">
        <v>236</v>
      </c>
      <c r="I988" s="17" t="s">
        <v>236</v>
      </c>
      <c r="J988" s="17" t="s">
        <v>236</v>
      </c>
      <c r="K988" s="17" t="s">
        <v>236</v>
      </c>
      <c r="L988" s="17" t="s">
        <v>236</v>
      </c>
      <c r="M988" s="17" t="s">
        <v>236</v>
      </c>
      <c r="N988" s="17" t="s">
        <v>236</v>
      </c>
      <c r="O988" s="17" t="s">
        <v>236</v>
      </c>
      <c r="P988" s="17" t="s">
        <v>236</v>
      </c>
      <c r="Q988" s="17" t="s">
        <v>236</v>
      </c>
      <c r="R988" s="17" t="s">
        <v>236</v>
      </c>
      <c r="S988" s="17" t="s">
        <v>236</v>
      </c>
      <c r="T988" s="17" t="s">
        <v>236</v>
      </c>
      <c r="U988" s="17" t="s">
        <v>236</v>
      </c>
      <c r="V988" s="17" t="s">
        <v>236</v>
      </c>
      <c r="W988" s="17" t="s">
        <v>236</v>
      </c>
      <c r="X988" s="17" t="s">
        <v>236</v>
      </c>
      <c r="Y988" s="151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237</v>
      </c>
      <c r="C989" s="9" t="s">
        <v>237</v>
      </c>
      <c r="D989" s="149" t="s">
        <v>239</v>
      </c>
      <c r="E989" s="150" t="s">
        <v>241</v>
      </c>
      <c r="F989" s="150" t="s">
        <v>242</v>
      </c>
      <c r="G989" s="150" t="s">
        <v>243</v>
      </c>
      <c r="H989" s="150" t="s">
        <v>244</v>
      </c>
      <c r="I989" s="150" t="s">
        <v>245</v>
      </c>
      <c r="J989" s="150" t="s">
        <v>246</v>
      </c>
      <c r="K989" s="150" t="s">
        <v>249</v>
      </c>
      <c r="L989" s="150" t="s">
        <v>250</v>
      </c>
      <c r="M989" s="150" t="s">
        <v>251</v>
      </c>
      <c r="N989" s="150" t="s">
        <v>252</v>
      </c>
      <c r="O989" s="150" t="s">
        <v>253</v>
      </c>
      <c r="P989" s="150" t="s">
        <v>254</v>
      </c>
      <c r="Q989" s="150" t="s">
        <v>255</v>
      </c>
      <c r="R989" s="150" t="s">
        <v>257</v>
      </c>
      <c r="S989" s="150" t="s">
        <v>258</v>
      </c>
      <c r="T989" s="150" t="s">
        <v>259</v>
      </c>
      <c r="U989" s="150" t="s">
        <v>260</v>
      </c>
      <c r="V989" s="150" t="s">
        <v>261</v>
      </c>
      <c r="W989" s="150" t="s">
        <v>263</v>
      </c>
      <c r="X989" s="150" t="s">
        <v>264</v>
      </c>
      <c r="Y989" s="151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1</v>
      </c>
    </row>
    <row r="990" spans="1:65">
      <c r="A990" s="29"/>
      <c r="B990" s="19"/>
      <c r="C990" s="9"/>
      <c r="D990" s="10" t="s">
        <v>281</v>
      </c>
      <c r="E990" s="11" t="s">
        <v>280</v>
      </c>
      <c r="F990" s="11" t="s">
        <v>280</v>
      </c>
      <c r="G990" s="11" t="s">
        <v>281</v>
      </c>
      <c r="H990" s="11" t="s">
        <v>280</v>
      </c>
      <c r="I990" s="11" t="s">
        <v>305</v>
      </c>
      <c r="J990" s="11" t="s">
        <v>280</v>
      </c>
      <c r="K990" s="11" t="s">
        <v>305</v>
      </c>
      <c r="L990" s="11" t="s">
        <v>281</v>
      </c>
      <c r="M990" s="11" t="s">
        <v>280</v>
      </c>
      <c r="N990" s="11" t="s">
        <v>280</v>
      </c>
      <c r="O990" s="11" t="s">
        <v>280</v>
      </c>
      <c r="P990" s="11" t="s">
        <v>280</v>
      </c>
      <c r="Q990" s="11" t="s">
        <v>280</v>
      </c>
      <c r="R990" s="11" t="s">
        <v>281</v>
      </c>
      <c r="S990" s="11" t="s">
        <v>281</v>
      </c>
      <c r="T990" s="11" t="s">
        <v>281</v>
      </c>
      <c r="U990" s="11" t="s">
        <v>305</v>
      </c>
      <c r="V990" s="11" t="s">
        <v>281</v>
      </c>
      <c r="W990" s="11" t="s">
        <v>281</v>
      </c>
      <c r="X990" s="11" t="s">
        <v>305</v>
      </c>
      <c r="Y990" s="151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9"/>
      <c r="C991" s="9"/>
      <c r="D991" s="25" t="s">
        <v>306</v>
      </c>
      <c r="E991" s="25" t="s">
        <v>306</v>
      </c>
      <c r="F991" s="25" t="s">
        <v>272</v>
      </c>
      <c r="G991" s="25" t="s">
        <v>307</v>
      </c>
      <c r="H991" s="25" t="s">
        <v>308</v>
      </c>
      <c r="I991" s="25" t="s">
        <v>306</v>
      </c>
      <c r="J991" s="25" t="s">
        <v>306</v>
      </c>
      <c r="K991" s="25" t="s">
        <v>307</v>
      </c>
      <c r="L991" s="25" t="s">
        <v>307</v>
      </c>
      <c r="M991" s="25" t="s">
        <v>306</v>
      </c>
      <c r="N991" s="25" t="s">
        <v>306</v>
      </c>
      <c r="O991" s="25" t="s">
        <v>306</v>
      </c>
      <c r="P991" s="25" t="s">
        <v>306</v>
      </c>
      <c r="Q991" s="25" t="s">
        <v>306</v>
      </c>
      <c r="R991" s="25" t="s">
        <v>310</v>
      </c>
      <c r="S991" s="25" t="s">
        <v>306</v>
      </c>
      <c r="T991" s="25" t="s">
        <v>307</v>
      </c>
      <c r="U991" s="25" t="s">
        <v>308</v>
      </c>
      <c r="V991" s="25" t="s">
        <v>306</v>
      </c>
      <c r="W991" s="25" t="s">
        <v>306</v>
      </c>
      <c r="X991" s="25" t="s">
        <v>307</v>
      </c>
      <c r="Y991" s="151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00">
        <v>0.02</v>
      </c>
      <c r="E992" s="200">
        <v>0.02</v>
      </c>
      <c r="F992" s="200">
        <v>1.9E-2</v>
      </c>
      <c r="G992" s="200">
        <v>2.1299999999999999E-2</v>
      </c>
      <c r="H992" s="200">
        <v>2.236709926640337E-2</v>
      </c>
      <c r="I992" s="201">
        <v>0.04</v>
      </c>
      <c r="J992" s="200">
        <v>1.9E-2</v>
      </c>
      <c r="K992" s="201">
        <v>3.27E-2</v>
      </c>
      <c r="L992" s="201">
        <v>2.8499999999999998E-2</v>
      </c>
      <c r="M992" s="200">
        <v>0.02</v>
      </c>
      <c r="N992" s="200">
        <v>2.1000000000000001E-2</v>
      </c>
      <c r="O992" s="200">
        <v>2.1999999999999999E-2</v>
      </c>
      <c r="P992" s="200">
        <v>2.5999999999999999E-2</v>
      </c>
      <c r="Q992" s="200">
        <v>2.1999999999999999E-2</v>
      </c>
      <c r="R992" s="200">
        <v>2.4E-2</v>
      </c>
      <c r="S992" s="200">
        <v>0.02</v>
      </c>
      <c r="T992" s="201">
        <v>0.04</v>
      </c>
      <c r="U992" s="200">
        <v>0.02</v>
      </c>
      <c r="V992" s="201" t="s">
        <v>104</v>
      </c>
      <c r="W992" s="200">
        <v>1.5599999999999999E-2</v>
      </c>
      <c r="X992" s="200">
        <v>2.5446771136841913E-2</v>
      </c>
      <c r="Y992" s="202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  <c r="AJ992" s="203"/>
      <c r="AK992" s="203"/>
      <c r="AL992" s="203"/>
      <c r="AM992" s="203"/>
      <c r="AN992" s="203"/>
      <c r="AO992" s="203"/>
      <c r="AP992" s="203"/>
      <c r="AQ992" s="203"/>
      <c r="AR992" s="203"/>
      <c r="AS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F992" s="203"/>
      <c r="BG992" s="203"/>
      <c r="BH992" s="203"/>
      <c r="BI992" s="203"/>
      <c r="BJ992" s="203"/>
      <c r="BK992" s="203"/>
      <c r="BL992" s="203"/>
      <c r="BM992" s="204">
        <v>1</v>
      </c>
    </row>
    <row r="993" spans="1:65">
      <c r="A993" s="29"/>
      <c r="B993" s="19">
        <v>1</v>
      </c>
      <c r="C993" s="9">
        <v>2</v>
      </c>
      <c r="D993" s="23">
        <v>0.02</v>
      </c>
      <c r="E993" s="23">
        <v>2.1999999999999999E-2</v>
      </c>
      <c r="F993" s="23">
        <v>1.9E-2</v>
      </c>
      <c r="G993" s="23">
        <v>2.1499999999999998E-2</v>
      </c>
      <c r="H993" s="23">
        <v>2.1825249030719161E-2</v>
      </c>
      <c r="I993" s="206">
        <v>0.04</v>
      </c>
      <c r="J993" s="23">
        <v>0.02</v>
      </c>
      <c r="K993" s="206">
        <v>3.4099999999999998E-2</v>
      </c>
      <c r="L993" s="206">
        <v>2.9899999999999999E-2</v>
      </c>
      <c r="M993" s="23">
        <v>2.1000000000000001E-2</v>
      </c>
      <c r="N993" s="23">
        <v>2.1000000000000001E-2</v>
      </c>
      <c r="O993" s="23">
        <v>2.1000000000000001E-2</v>
      </c>
      <c r="P993" s="23">
        <v>2.5000000000000001E-2</v>
      </c>
      <c r="Q993" s="23">
        <v>2.1999999999999999E-2</v>
      </c>
      <c r="R993" s="23">
        <v>2.3E-2</v>
      </c>
      <c r="S993" s="23">
        <v>2.3E-2</v>
      </c>
      <c r="T993" s="206">
        <v>0.04</v>
      </c>
      <c r="U993" s="23">
        <v>0.02</v>
      </c>
      <c r="V993" s="206" t="s">
        <v>104</v>
      </c>
      <c r="W993" s="23">
        <v>1.4999999999999999E-2</v>
      </c>
      <c r="X993" s="23">
        <v>2.226399043238041E-2</v>
      </c>
      <c r="Y993" s="202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204">
        <v>29</v>
      </c>
    </row>
    <row r="994" spans="1:65">
      <c r="A994" s="29"/>
      <c r="B994" s="19">
        <v>1</v>
      </c>
      <c r="C994" s="9">
        <v>3</v>
      </c>
      <c r="D994" s="23">
        <v>0.02</v>
      </c>
      <c r="E994" s="23">
        <v>0.02</v>
      </c>
      <c r="F994" s="23">
        <v>1.9E-2</v>
      </c>
      <c r="G994" s="23">
        <v>2.18E-2</v>
      </c>
      <c r="H994" s="23">
        <v>2.1919042920593879E-2</v>
      </c>
      <c r="I994" s="206">
        <v>0.04</v>
      </c>
      <c r="J994" s="23">
        <v>0.02</v>
      </c>
      <c r="K994" s="206">
        <v>3.2300000000000002E-2</v>
      </c>
      <c r="L994" s="206">
        <v>2.9899999999999999E-2</v>
      </c>
      <c r="M994" s="23">
        <v>2.1000000000000001E-2</v>
      </c>
      <c r="N994" s="23">
        <v>2.1999999999999999E-2</v>
      </c>
      <c r="O994" s="23">
        <v>2.1999999999999999E-2</v>
      </c>
      <c r="P994" s="23">
        <v>2.4E-2</v>
      </c>
      <c r="Q994" s="23">
        <v>2.1999999999999999E-2</v>
      </c>
      <c r="R994" s="23">
        <v>2.1999999999999999E-2</v>
      </c>
      <c r="S994" s="23">
        <v>0.02</v>
      </c>
      <c r="T994" s="206">
        <v>0.04</v>
      </c>
      <c r="U994" s="23">
        <v>0.02</v>
      </c>
      <c r="V994" s="206" t="s">
        <v>104</v>
      </c>
      <c r="W994" s="23">
        <v>1.5599999999999999E-2</v>
      </c>
      <c r="X994" s="23">
        <v>2.735429660078521E-2</v>
      </c>
      <c r="Y994" s="202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  <c r="AJ994" s="203"/>
      <c r="AK994" s="203"/>
      <c r="AL994" s="203"/>
      <c r="AM994" s="203"/>
      <c r="AN994" s="203"/>
      <c r="AO994" s="203"/>
      <c r="AP994" s="203"/>
      <c r="AQ994" s="203"/>
      <c r="AR994" s="203"/>
      <c r="AS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F994" s="203"/>
      <c r="BG994" s="203"/>
      <c r="BH994" s="203"/>
      <c r="BI994" s="203"/>
      <c r="BJ994" s="203"/>
      <c r="BK994" s="203"/>
      <c r="BL994" s="203"/>
      <c r="BM994" s="204">
        <v>16</v>
      </c>
    </row>
    <row r="995" spans="1:65">
      <c r="A995" s="29"/>
      <c r="B995" s="19">
        <v>1</v>
      </c>
      <c r="C995" s="9">
        <v>4</v>
      </c>
      <c r="D995" s="23">
        <v>0.02</v>
      </c>
      <c r="E995" s="23">
        <v>0.02</v>
      </c>
      <c r="F995" s="23">
        <v>1.9E-2</v>
      </c>
      <c r="G995" s="23">
        <v>2.1499999999999998E-2</v>
      </c>
      <c r="H995" s="23">
        <v>2.2578790335747924E-2</v>
      </c>
      <c r="I995" s="206">
        <v>0.04</v>
      </c>
      <c r="J995" s="23">
        <v>1.9E-2</v>
      </c>
      <c r="K995" s="206">
        <v>3.3500000000000002E-2</v>
      </c>
      <c r="L995" s="206">
        <v>2.7700000000000002E-2</v>
      </c>
      <c r="M995" s="23">
        <v>1.9E-2</v>
      </c>
      <c r="N995" s="23">
        <v>2.3E-2</v>
      </c>
      <c r="O995" s="23">
        <v>2.1999999999999999E-2</v>
      </c>
      <c r="P995" s="23">
        <v>2.3E-2</v>
      </c>
      <c r="Q995" s="23">
        <v>2.1000000000000001E-2</v>
      </c>
      <c r="R995" s="23">
        <v>2.1000000000000001E-2</v>
      </c>
      <c r="S995" s="23">
        <v>0.02</v>
      </c>
      <c r="T995" s="206">
        <v>0.04</v>
      </c>
      <c r="U995" s="23">
        <v>0.02</v>
      </c>
      <c r="V995" s="206" t="s">
        <v>104</v>
      </c>
      <c r="W995" s="23">
        <v>1.6199999999999999E-2</v>
      </c>
      <c r="X995" s="23">
        <v>2.5897715690188207E-2</v>
      </c>
      <c r="Y995" s="202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204">
        <v>2.1017000737026406E-2</v>
      </c>
    </row>
    <row r="996" spans="1:65">
      <c r="A996" s="29"/>
      <c r="B996" s="19">
        <v>1</v>
      </c>
      <c r="C996" s="9">
        <v>5</v>
      </c>
      <c r="D996" s="23">
        <v>0.02</v>
      </c>
      <c r="E996" s="207">
        <v>2.3E-2</v>
      </c>
      <c r="F996" s="23">
        <v>1.9E-2</v>
      </c>
      <c r="G996" s="23">
        <v>2.12E-2</v>
      </c>
      <c r="H996" s="23">
        <v>2.1864311810518171E-2</v>
      </c>
      <c r="I996" s="206">
        <v>0.04</v>
      </c>
      <c r="J996" s="23">
        <v>2.1999999999999999E-2</v>
      </c>
      <c r="K996" s="206">
        <v>3.3500000000000002E-2</v>
      </c>
      <c r="L996" s="206">
        <v>3.0099999999999998E-2</v>
      </c>
      <c r="M996" s="23">
        <v>0.02</v>
      </c>
      <c r="N996" s="23">
        <v>2.1999999999999999E-2</v>
      </c>
      <c r="O996" s="23">
        <v>2.1999999999999999E-2</v>
      </c>
      <c r="P996" s="23">
        <v>2.4E-2</v>
      </c>
      <c r="Q996" s="23">
        <v>2.1999999999999999E-2</v>
      </c>
      <c r="R996" s="23">
        <v>2.1999999999999999E-2</v>
      </c>
      <c r="S996" s="23">
        <v>0.02</v>
      </c>
      <c r="T996" s="206">
        <v>0.04</v>
      </c>
      <c r="U996" s="23">
        <v>0.02</v>
      </c>
      <c r="V996" s="206" t="s">
        <v>104</v>
      </c>
      <c r="W996" s="23">
        <v>1.6199999999999999E-2</v>
      </c>
      <c r="X996" s="23">
        <v>2.2156599421611512E-2</v>
      </c>
      <c r="Y996" s="202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204">
        <v>126</v>
      </c>
    </row>
    <row r="997" spans="1:65">
      <c r="A997" s="29"/>
      <c r="B997" s="19">
        <v>1</v>
      </c>
      <c r="C997" s="9">
        <v>6</v>
      </c>
      <c r="D997" s="23">
        <v>0.02</v>
      </c>
      <c r="E997" s="23">
        <v>0.02</v>
      </c>
      <c r="F997" s="23">
        <v>0.02</v>
      </c>
      <c r="G997" s="23">
        <v>2.1599999999999998E-2</v>
      </c>
      <c r="H997" s="23">
        <v>2.158184285357952E-2</v>
      </c>
      <c r="I997" s="206">
        <v>0.04</v>
      </c>
      <c r="J997" s="23">
        <v>0.02</v>
      </c>
      <c r="K997" s="206">
        <v>3.3399999999999999E-2</v>
      </c>
      <c r="L997" s="206">
        <v>2.9100000000000001E-2</v>
      </c>
      <c r="M997" s="23">
        <v>2.1999999999999999E-2</v>
      </c>
      <c r="N997" s="23">
        <v>2.1999999999999999E-2</v>
      </c>
      <c r="O997" s="23">
        <v>2.1999999999999999E-2</v>
      </c>
      <c r="P997" s="23">
        <v>2.5000000000000001E-2</v>
      </c>
      <c r="Q997" s="23">
        <v>2.1000000000000001E-2</v>
      </c>
      <c r="R997" s="23">
        <v>2.1999999999999999E-2</v>
      </c>
      <c r="S997" s="207">
        <v>1.2E-2</v>
      </c>
      <c r="T997" s="206">
        <v>0.04</v>
      </c>
      <c r="U997" s="23">
        <v>0.02</v>
      </c>
      <c r="V997" s="206" t="s">
        <v>104</v>
      </c>
      <c r="W997" s="23">
        <v>1.5599999999999999E-2</v>
      </c>
      <c r="X997" s="23">
        <v>2.2357303644710912E-2</v>
      </c>
      <c r="Y997" s="202"/>
      <c r="Z997" s="203"/>
      <c r="AA997" s="203"/>
      <c r="AB997" s="203"/>
      <c r="AC997" s="203"/>
      <c r="AD997" s="203"/>
      <c r="AE997" s="203"/>
      <c r="AF997" s="203"/>
      <c r="AG997" s="203"/>
      <c r="AH997" s="203"/>
      <c r="AI997" s="203"/>
      <c r="AJ997" s="203"/>
      <c r="AK997" s="203"/>
      <c r="AL997" s="203"/>
      <c r="AM997" s="203"/>
      <c r="AN997" s="203"/>
      <c r="AO997" s="203"/>
      <c r="AP997" s="203"/>
      <c r="AQ997" s="203"/>
      <c r="AR997" s="203"/>
      <c r="AS997" s="203"/>
      <c r="AT997" s="203"/>
      <c r="AU997" s="203"/>
      <c r="AV997" s="203"/>
      <c r="AW997" s="203"/>
      <c r="AX997" s="203"/>
      <c r="AY997" s="203"/>
      <c r="AZ997" s="203"/>
      <c r="BA997" s="203"/>
      <c r="BB997" s="203"/>
      <c r="BC997" s="203"/>
      <c r="BD997" s="203"/>
      <c r="BE997" s="203"/>
      <c r="BF997" s="203"/>
      <c r="BG997" s="203"/>
      <c r="BH997" s="203"/>
      <c r="BI997" s="203"/>
      <c r="BJ997" s="203"/>
      <c r="BK997" s="203"/>
      <c r="BL997" s="203"/>
      <c r="BM997" s="56"/>
    </row>
    <row r="998" spans="1:65">
      <c r="A998" s="29"/>
      <c r="B998" s="20" t="s">
        <v>273</v>
      </c>
      <c r="C998" s="12"/>
      <c r="D998" s="208">
        <v>0.02</v>
      </c>
      <c r="E998" s="208">
        <v>2.0833333333333332E-2</v>
      </c>
      <c r="F998" s="208">
        <v>1.9166666666666669E-2</v>
      </c>
      <c r="G998" s="208">
        <v>2.148333333333333E-2</v>
      </c>
      <c r="H998" s="208">
        <v>2.2022722702927006E-2</v>
      </c>
      <c r="I998" s="208">
        <v>0.04</v>
      </c>
      <c r="J998" s="208">
        <v>0.02</v>
      </c>
      <c r="K998" s="208">
        <v>3.3250000000000002E-2</v>
      </c>
      <c r="L998" s="208">
        <v>2.9199999999999993E-2</v>
      </c>
      <c r="M998" s="208">
        <v>2.0500000000000001E-2</v>
      </c>
      <c r="N998" s="208">
        <v>2.183333333333333E-2</v>
      </c>
      <c r="O998" s="208">
        <v>2.183333333333333E-2</v>
      </c>
      <c r="P998" s="208">
        <v>2.4499999999999997E-2</v>
      </c>
      <c r="Q998" s="208">
        <v>2.1666666666666667E-2</v>
      </c>
      <c r="R998" s="208">
        <v>2.2333333333333334E-2</v>
      </c>
      <c r="S998" s="208">
        <v>1.9166666666666669E-2</v>
      </c>
      <c r="T998" s="208">
        <v>0.04</v>
      </c>
      <c r="U998" s="208">
        <v>0.02</v>
      </c>
      <c r="V998" s="208" t="s">
        <v>725</v>
      </c>
      <c r="W998" s="208">
        <v>1.5700000000000002E-2</v>
      </c>
      <c r="X998" s="208">
        <v>2.4246112821086362E-2</v>
      </c>
      <c r="Y998" s="202"/>
      <c r="Z998" s="203"/>
      <c r="AA998" s="203"/>
      <c r="AB998" s="203"/>
      <c r="AC998" s="203"/>
      <c r="AD998" s="203"/>
      <c r="AE998" s="203"/>
      <c r="AF998" s="203"/>
      <c r="AG998" s="203"/>
      <c r="AH998" s="203"/>
      <c r="AI998" s="203"/>
      <c r="AJ998" s="203"/>
      <c r="AK998" s="203"/>
      <c r="AL998" s="203"/>
      <c r="AM998" s="203"/>
      <c r="AN998" s="203"/>
      <c r="AO998" s="203"/>
      <c r="AP998" s="203"/>
      <c r="AQ998" s="203"/>
      <c r="AR998" s="203"/>
      <c r="AS998" s="203"/>
      <c r="AT998" s="203"/>
      <c r="AU998" s="203"/>
      <c r="AV998" s="203"/>
      <c r="AW998" s="203"/>
      <c r="AX998" s="203"/>
      <c r="AY998" s="203"/>
      <c r="AZ998" s="203"/>
      <c r="BA998" s="203"/>
      <c r="BB998" s="203"/>
      <c r="BC998" s="203"/>
      <c r="BD998" s="203"/>
      <c r="BE998" s="203"/>
      <c r="BF998" s="203"/>
      <c r="BG998" s="203"/>
      <c r="BH998" s="203"/>
      <c r="BI998" s="203"/>
      <c r="BJ998" s="203"/>
      <c r="BK998" s="203"/>
      <c r="BL998" s="203"/>
      <c r="BM998" s="56"/>
    </row>
    <row r="999" spans="1:65">
      <c r="A999" s="29"/>
      <c r="B999" s="3" t="s">
        <v>274</v>
      </c>
      <c r="C999" s="28"/>
      <c r="D999" s="23">
        <v>0.02</v>
      </c>
      <c r="E999" s="23">
        <v>0.02</v>
      </c>
      <c r="F999" s="23">
        <v>1.9E-2</v>
      </c>
      <c r="G999" s="23">
        <v>2.1499999999999998E-2</v>
      </c>
      <c r="H999" s="23">
        <v>2.1891677365556025E-2</v>
      </c>
      <c r="I999" s="23">
        <v>0.04</v>
      </c>
      <c r="J999" s="23">
        <v>0.02</v>
      </c>
      <c r="K999" s="23">
        <v>3.3450000000000001E-2</v>
      </c>
      <c r="L999" s="23">
        <v>2.9499999999999998E-2</v>
      </c>
      <c r="M999" s="23">
        <v>2.0500000000000001E-2</v>
      </c>
      <c r="N999" s="23">
        <v>2.1999999999999999E-2</v>
      </c>
      <c r="O999" s="23">
        <v>2.1999999999999999E-2</v>
      </c>
      <c r="P999" s="23">
        <v>2.4500000000000001E-2</v>
      </c>
      <c r="Q999" s="23">
        <v>2.1999999999999999E-2</v>
      </c>
      <c r="R999" s="23">
        <v>2.1999999999999999E-2</v>
      </c>
      <c r="S999" s="23">
        <v>0.02</v>
      </c>
      <c r="T999" s="23">
        <v>0.04</v>
      </c>
      <c r="U999" s="23">
        <v>0.02</v>
      </c>
      <c r="V999" s="23" t="s">
        <v>725</v>
      </c>
      <c r="W999" s="23">
        <v>1.5599999999999999E-2</v>
      </c>
      <c r="X999" s="23">
        <v>2.3902037390776412E-2</v>
      </c>
      <c r="Y999" s="202"/>
      <c r="Z999" s="203"/>
      <c r="AA999" s="203"/>
      <c r="AB999" s="203"/>
      <c r="AC999" s="203"/>
      <c r="AD999" s="203"/>
      <c r="AE999" s="203"/>
      <c r="AF999" s="203"/>
      <c r="AG999" s="203"/>
      <c r="AH999" s="203"/>
      <c r="AI999" s="203"/>
      <c r="AJ999" s="203"/>
      <c r="AK999" s="203"/>
      <c r="AL999" s="203"/>
      <c r="AM999" s="203"/>
      <c r="AN999" s="203"/>
      <c r="AO999" s="203"/>
      <c r="AP999" s="203"/>
      <c r="AQ999" s="203"/>
      <c r="AR999" s="203"/>
      <c r="AS999" s="203"/>
      <c r="AT999" s="203"/>
      <c r="AU999" s="203"/>
      <c r="AV999" s="203"/>
      <c r="AW999" s="203"/>
      <c r="AX999" s="203"/>
      <c r="AY999" s="203"/>
      <c r="AZ999" s="203"/>
      <c r="BA999" s="203"/>
      <c r="BB999" s="203"/>
      <c r="BC999" s="203"/>
      <c r="BD999" s="203"/>
      <c r="BE999" s="203"/>
      <c r="BF999" s="203"/>
      <c r="BG999" s="203"/>
      <c r="BH999" s="203"/>
      <c r="BI999" s="203"/>
      <c r="BJ999" s="203"/>
      <c r="BK999" s="203"/>
      <c r="BL999" s="203"/>
      <c r="BM999" s="56"/>
    </row>
    <row r="1000" spans="1:65">
      <c r="A1000" s="29"/>
      <c r="B1000" s="3" t="s">
        <v>275</v>
      </c>
      <c r="C1000" s="28"/>
      <c r="D1000" s="23">
        <v>0</v>
      </c>
      <c r="E1000" s="23">
        <v>1.329160135825125E-3</v>
      </c>
      <c r="F1000" s="23">
        <v>4.0824829046386341E-4</v>
      </c>
      <c r="G1000" s="23">
        <v>2.136976056643278E-4</v>
      </c>
      <c r="H1000" s="23">
        <v>3.7336867319505277E-4</v>
      </c>
      <c r="I1000" s="23">
        <v>0</v>
      </c>
      <c r="J1000" s="23">
        <v>1.095445115010332E-3</v>
      </c>
      <c r="K1000" s="23">
        <v>6.442049363362556E-4</v>
      </c>
      <c r="L1000" s="23">
        <v>9.5289033996572676E-4</v>
      </c>
      <c r="M1000" s="23">
        <v>1.0488088481701515E-3</v>
      </c>
      <c r="N1000" s="23">
        <v>7.5277265270908E-4</v>
      </c>
      <c r="O1000" s="23">
        <v>4.08248290463862E-4</v>
      </c>
      <c r="P1000" s="23">
        <v>1.0488088481701515E-3</v>
      </c>
      <c r="Q1000" s="23">
        <v>5.1639777949432102E-4</v>
      </c>
      <c r="R1000" s="23">
        <v>1.0327955589886444E-3</v>
      </c>
      <c r="S1000" s="23">
        <v>3.7103458958251674E-3</v>
      </c>
      <c r="T1000" s="23">
        <v>0</v>
      </c>
      <c r="U1000" s="23">
        <v>0</v>
      </c>
      <c r="V1000" s="23" t="s">
        <v>725</v>
      </c>
      <c r="W1000" s="23">
        <v>4.5166359162544844E-4</v>
      </c>
      <c r="X1000" s="23">
        <v>2.2668327839501464E-3</v>
      </c>
      <c r="Y1000" s="202"/>
      <c r="Z1000" s="203"/>
      <c r="AA1000" s="203"/>
      <c r="AB1000" s="203"/>
      <c r="AC1000" s="203"/>
      <c r="AD1000" s="203"/>
      <c r="AE1000" s="203"/>
      <c r="AF1000" s="203"/>
      <c r="AG1000" s="203"/>
      <c r="AH1000" s="203"/>
      <c r="AI1000" s="203"/>
      <c r="AJ1000" s="203"/>
      <c r="AK1000" s="203"/>
      <c r="AL1000" s="203"/>
      <c r="AM1000" s="203"/>
      <c r="AN1000" s="203"/>
      <c r="AO1000" s="203"/>
      <c r="AP1000" s="203"/>
      <c r="AQ1000" s="203"/>
      <c r="AR1000" s="203"/>
      <c r="AS1000" s="203"/>
      <c r="AT1000" s="203"/>
      <c r="AU1000" s="203"/>
      <c r="AV1000" s="203"/>
      <c r="AW1000" s="203"/>
      <c r="AX1000" s="203"/>
      <c r="AY1000" s="203"/>
      <c r="AZ1000" s="203"/>
      <c r="BA1000" s="203"/>
      <c r="BB1000" s="203"/>
      <c r="BC1000" s="203"/>
      <c r="BD1000" s="203"/>
      <c r="BE1000" s="203"/>
      <c r="BF1000" s="203"/>
      <c r="BG1000" s="203"/>
      <c r="BH1000" s="203"/>
      <c r="BI1000" s="203"/>
      <c r="BJ1000" s="203"/>
      <c r="BK1000" s="203"/>
      <c r="BL1000" s="203"/>
      <c r="BM1000" s="56"/>
    </row>
    <row r="1001" spans="1:65">
      <c r="A1001" s="29"/>
      <c r="B1001" s="3" t="s">
        <v>86</v>
      </c>
      <c r="C1001" s="28"/>
      <c r="D1001" s="13">
        <v>0</v>
      </c>
      <c r="E1001" s="13">
        <v>6.3799686519606005E-2</v>
      </c>
      <c r="F1001" s="13">
        <v>2.1299910806810263E-2</v>
      </c>
      <c r="G1001" s="13">
        <v>9.9471344762293787E-3</v>
      </c>
      <c r="H1001" s="13">
        <v>1.6953792600105204E-2</v>
      </c>
      <c r="I1001" s="13">
        <v>0</v>
      </c>
      <c r="J1001" s="13">
        <v>5.4772255750516599E-2</v>
      </c>
      <c r="K1001" s="13">
        <v>1.9374584551466331E-2</v>
      </c>
      <c r="L1001" s="13">
        <v>3.2633230820744076E-2</v>
      </c>
      <c r="M1001" s="13">
        <v>5.1161407227812268E-2</v>
      </c>
      <c r="N1001" s="13">
        <v>3.4478136765301377E-2</v>
      </c>
      <c r="O1001" s="13">
        <v>1.8698394983077651E-2</v>
      </c>
      <c r="P1001" s="13">
        <v>4.2808524415108233E-2</v>
      </c>
      <c r="Q1001" s="13">
        <v>2.3833743668968663E-2</v>
      </c>
      <c r="R1001" s="13">
        <v>4.6244577268148256E-2</v>
      </c>
      <c r="S1001" s="13">
        <v>0.1935832641300087</v>
      </c>
      <c r="T1001" s="13">
        <v>0</v>
      </c>
      <c r="U1001" s="13">
        <v>0</v>
      </c>
      <c r="V1001" s="13" t="s">
        <v>725</v>
      </c>
      <c r="W1001" s="13">
        <v>2.8768381632194164E-2</v>
      </c>
      <c r="X1001" s="13">
        <v>9.3492627072935458E-2</v>
      </c>
      <c r="Y1001" s="151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276</v>
      </c>
      <c r="C1002" s="28"/>
      <c r="D1002" s="13">
        <v>-4.8389432429086776E-2</v>
      </c>
      <c r="E1002" s="13">
        <v>-8.7389921136321602E-3</v>
      </c>
      <c r="F1002" s="13">
        <v>-8.8039872744541392E-2</v>
      </c>
      <c r="G1002" s="13">
        <v>2.2188351332422362E-2</v>
      </c>
      <c r="H1002" s="13">
        <v>4.7852782539460348E-2</v>
      </c>
      <c r="I1002" s="13">
        <v>0.90322113514182645</v>
      </c>
      <c r="J1002" s="13">
        <v>-4.8389432429086776E-2</v>
      </c>
      <c r="K1002" s="13">
        <v>0.58205256858664334</v>
      </c>
      <c r="L1002" s="13">
        <v>0.38935142865353289</v>
      </c>
      <c r="M1002" s="13">
        <v>-2.4599168239813896E-2</v>
      </c>
      <c r="N1002" s="13">
        <v>3.884153626491349E-2</v>
      </c>
      <c r="O1002" s="13">
        <v>3.884153626491349E-2</v>
      </c>
      <c r="P1002" s="13">
        <v>0.16572294527436848</v>
      </c>
      <c r="Q1002" s="13">
        <v>3.0911448201822678E-2</v>
      </c>
      <c r="R1002" s="13">
        <v>6.263180045418637E-2</v>
      </c>
      <c r="S1002" s="13">
        <v>-8.8039872744541392E-2</v>
      </c>
      <c r="T1002" s="13">
        <v>0.90322113514182645</v>
      </c>
      <c r="U1002" s="13">
        <v>-4.8389432429086776E-2</v>
      </c>
      <c r="V1002" s="13" t="s">
        <v>725</v>
      </c>
      <c r="W1002" s="13">
        <v>-0.25298570445683299</v>
      </c>
      <c r="X1002" s="13">
        <v>0.15364285915311937</v>
      </c>
      <c r="Y1002" s="151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277</v>
      </c>
      <c r="C1003" s="46"/>
      <c r="D1003" s="44">
        <v>0.67</v>
      </c>
      <c r="E1003" s="44">
        <v>0.37</v>
      </c>
      <c r="F1003" s="44">
        <v>0.98</v>
      </c>
      <c r="G1003" s="44">
        <v>0.13</v>
      </c>
      <c r="H1003" s="44">
        <v>7.0000000000000007E-2</v>
      </c>
      <c r="I1003" s="44">
        <v>6.68</v>
      </c>
      <c r="J1003" s="44">
        <v>0.67</v>
      </c>
      <c r="K1003" s="44">
        <v>4.2</v>
      </c>
      <c r="L1003" s="44">
        <v>2.71</v>
      </c>
      <c r="M1003" s="44">
        <v>0.49</v>
      </c>
      <c r="N1003" s="44">
        <v>0</v>
      </c>
      <c r="O1003" s="44">
        <v>0</v>
      </c>
      <c r="P1003" s="44">
        <v>0.98</v>
      </c>
      <c r="Q1003" s="44">
        <v>0.06</v>
      </c>
      <c r="R1003" s="44">
        <v>0.18</v>
      </c>
      <c r="S1003" s="44">
        <v>0.98</v>
      </c>
      <c r="T1003" s="44">
        <v>6.68</v>
      </c>
      <c r="U1003" s="44">
        <v>0.67</v>
      </c>
      <c r="V1003" s="44">
        <v>10.36</v>
      </c>
      <c r="W1003" s="44">
        <v>2.2599999999999998</v>
      </c>
      <c r="X1003" s="44">
        <v>0.89</v>
      </c>
      <c r="Y1003" s="151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BM1004" s="55"/>
    </row>
    <row r="1005" spans="1:65" ht="15">
      <c r="B1005" s="8" t="s">
        <v>587</v>
      </c>
      <c r="BM1005" s="27" t="s">
        <v>66</v>
      </c>
    </row>
    <row r="1006" spans="1:65" ht="15">
      <c r="A1006" s="24" t="s">
        <v>63</v>
      </c>
      <c r="B1006" s="18" t="s">
        <v>110</v>
      </c>
      <c r="C1006" s="15" t="s">
        <v>111</v>
      </c>
      <c r="D1006" s="16" t="s">
        <v>236</v>
      </c>
      <c r="E1006" s="17" t="s">
        <v>236</v>
      </c>
      <c r="F1006" s="17" t="s">
        <v>236</v>
      </c>
      <c r="G1006" s="17" t="s">
        <v>236</v>
      </c>
      <c r="H1006" s="17" t="s">
        <v>236</v>
      </c>
      <c r="I1006" s="17" t="s">
        <v>236</v>
      </c>
      <c r="J1006" s="17" t="s">
        <v>236</v>
      </c>
      <c r="K1006" s="17" t="s">
        <v>236</v>
      </c>
      <c r="L1006" s="17" t="s">
        <v>236</v>
      </c>
      <c r="M1006" s="17" t="s">
        <v>236</v>
      </c>
      <c r="N1006" s="17" t="s">
        <v>236</v>
      </c>
      <c r="O1006" s="17" t="s">
        <v>236</v>
      </c>
      <c r="P1006" s="17" t="s">
        <v>236</v>
      </c>
      <c r="Q1006" s="17" t="s">
        <v>236</v>
      </c>
      <c r="R1006" s="17" t="s">
        <v>236</v>
      </c>
      <c r="S1006" s="17" t="s">
        <v>236</v>
      </c>
      <c r="T1006" s="17" t="s">
        <v>236</v>
      </c>
      <c r="U1006" s="17" t="s">
        <v>236</v>
      </c>
      <c r="V1006" s="17" t="s">
        <v>236</v>
      </c>
      <c r="W1006" s="17" t="s">
        <v>236</v>
      </c>
      <c r="X1006" s="17" t="s">
        <v>236</v>
      </c>
      <c r="Y1006" s="17" t="s">
        <v>236</v>
      </c>
      <c r="Z1006" s="151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237</v>
      </c>
      <c r="C1007" s="9" t="s">
        <v>237</v>
      </c>
      <c r="D1007" s="149" t="s">
        <v>239</v>
      </c>
      <c r="E1007" s="150" t="s">
        <v>241</v>
      </c>
      <c r="F1007" s="150" t="s">
        <v>242</v>
      </c>
      <c r="G1007" s="150" t="s">
        <v>243</v>
      </c>
      <c r="H1007" s="150" t="s">
        <v>244</v>
      </c>
      <c r="I1007" s="150" t="s">
        <v>245</v>
      </c>
      <c r="J1007" s="150" t="s">
        <v>246</v>
      </c>
      <c r="K1007" s="150" t="s">
        <v>248</v>
      </c>
      <c r="L1007" s="150" t="s">
        <v>249</v>
      </c>
      <c r="M1007" s="150" t="s">
        <v>250</v>
      </c>
      <c r="N1007" s="150" t="s">
        <v>251</v>
      </c>
      <c r="O1007" s="150" t="s">
        <v>252</v>
      </c>
      <c r="P1007" s="150" t="s">
        <v>253</v>
      </c>
      <c r="Q1007" s="150" t="s">
        <v>254</v>
      </c>
      <c r="R1007" s="150" t="s">
        <v>255</v>
      </c>
      <c r="S1007" s="150" t="s">
        <v>256</v>
      </c>
      <c r="T1007" s="150" t="s">
        <v>257</v>
      </c>
      <c r="U1007" s="150" t="s">
        <v>258</v>
      </c>
      <c r="V1007" s="150" t="s">
        <v>259</v>
      </c>
      <c r="W1007" s="150" t="s">
        <v>260</v>
      </c>
      <c r="X1007" s="150" t="s">
        <v>264</v>
      </c>
      <c r="Y1007" s="150" t="s">
        <v>266</v>
      </c>
      <c r="Z1007" s="151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280</v>
      </c>
      <c r="E1008" s="11" t="s">
        <v>280</v>
      </c>
      <c r="F1008" s="11" t="s">
        <v>280</v>
      </c>
      <c r="G1008" s="11" t="s">
        <v>280</v>
      </c>
      <c r="H1008" s="11" t="s">
        <v>280</v>
      </c>
      <c r="I1008" s="11" t="s">
        <v>305</v>
      </c>
      <c r="J1008" s="11" t="s">
        <v>280</v>
      </c>
      <c r="K1008" s="11" t="s">
        <v>305</v>
      </c>
      <c r="L1008" s="11" t="s">
        <v>305</v>
      </c>
      <c r="M1008" s="11" t="s">
        <v>280</v>
      </c>
      <c r="N1008" s="11" t="s">
        <v>280</v>
      </c>
      <c r="O1008" s="11" t="s">
        <v>280</v>
      </c>
      <c r="P1008" s="11" t="s">
        <v>280</v>
      </c>
      <c r="Q1008" s="11" t="s">
        <v>280</v>
      </c>
      <c r="R1008" s="11" t="s">
        <v>280</v>
      </c>
      <c r="S1008" s="11" t="s">
        <v>305</v>
      </c>
      <c r="T1008" s="11" t="s">
        <v>280</v>
      </c>
      <c r="U1008" s="11" t="s">
        <v>280</v>
      </c>
      <c r="V1008" s="11" t="s">
        <v>281</v>
      </c>
      <c r="W1008" s="11" t="s">
        <v>280</v>
      </c>
      <c r="X1008" s="11" t="s">
        <v>305</v>
      </c>
      <c r="Y1008" s="11" t="s">
        <v>280</v>
      </c>
      <c r="Z1008" s="151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</v>
      </c>
    </row>
    <row r="1009" spans="1:65">
      <c r="A1009" s="29"/>
      <c r="B1009" s="19"/>
      <c r="C1009" s="9"/>
      <c r="D1009" s="25" t="s">
        <v>306</v>
      </c>
      <c r="E1009" s="25" t="s">
        <v>306</v>
      </c>
      <c r="F1009" s="25" t="s">
        <v>272</v>
      </c>
      <c r="G1009" s="25" t="s">
        <v>307</v>
      </c>
      <c r="H1009" s="25" t="s">
        <v>308</v>
      </c>
      <c r="I1009" s="25" t="s">
        <v>306</v>
      </c>
      <c r="J1009" s="25" t="s">
        <v>306</v>
      </c>
      <c r="K1009" s="25" t="s">
        <v>308</v>
      </c>
      <c r="L1009" s="25" t="s">
        <v>307</v>
      </c>
      <c r="M1009" s="25" t="s">
        <v>307</v>
      </c>
      <c r="N1009" s="25" t="s">
        <v>306</v>
      </c>
      <c r="O1009" s="25" t="s">
        <v>306</v>
      </c>
      <c r="P1009" s="25" t="s">
        <v>306</v>
      </c>
      <c r="Q1009" s="25" t="s">
        <v>306</v>
      </c>
      <c r="R1009" s="25" t="s">
        <v>306</v>
      </c>
      <c r="S1009" s="25" t="s">
        <v>306</v>
      </c>
      <c r="T1009" s="25" t="s">
        <v>310</v>
      </c>
      <c r="U1009" s="25" t="s">
        <v>306</v>
      </c>
      <c r="V1009" s="25" t="s">
        <v>307</v>
      </c>
      <c r="W1009" s="25" t="s">
        <v>308</v>
      </c>
      <c r="X1009" s="25" t="s">
        <v>307</v>
      </c>
      <c r="Y1009" s="25" t="s">
        <v>116</v>
      </c>
      <c r="Z1009" s="151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8">
        <v>1</v>
      </c>
      <c r="C1010" s="14">
        <v>1</v>
      </c>
      <c r="D1010" s="145">
        <v>0.2</v>
      </c>
      <c r="E1010" s="21">
        <v>0.25</v>
      </c>
      <c r="F1010" s="145">
        <v>0.3</v>
      </c>
      <c r="G1010" s="21">
        <v>0.25</v>
      </c>
      <c r="H1010" s="21">
        <v>0.25188980663531874</v>
      </c>
      <c r="I1010" s="21">
        <v>0.25</v>
      </c>
      <c r="J1010" s="21">
        <v>0.25</v>
      </c>
      <c r="K1010" s="21">
        <v>0.28000000000000003</v>
      </c>
      <c r="L1010" s="21">
        <v>0.27</v>
      </c>
      <c r="M1010" s="21">
        <v>0.28000000000000003</v>
      </c>
      <c r="N1010" s="21">
        <v>0.25</v>
      </c>
      <c r="O1010" s="21">
        <v>0.24</v>
      </c>
      <c r="P1010" s="21">
        <v>0.23</v>
      </c>
      <c r="Q1010" s="21">
        <v>0.26</v>
      </c>
      <c r="R1010" s="21">
        <v>0.22</v>
      </c>
      <c r="S1010" s="21">
        <v>0.25</v>
      </c>
      <c r="T1010" s="21">
        <v>0.28000000000000003</v>
      </c>
      <c r="U1010" s="145">
        <v>0.17</v>
      </c>
      <c r="V1010" s="145" t="s">
        <v>103</v>
      </c>
      <c r="W1010" s="145">
        <v>0.18</v>
      </c>
      <c r="X1010" s="21">
        <v>0.23890217245347167</v>
      </c>
      <c r="Y1010" s="145">
        <v>0.21</v>
      </c>
      <c r="Z1010" s="151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>
        <v>1</v>
      </c>
      <c r="C1011" s="9">
        <v>2</v>
      </c>
      <c r="D1011" s="146">
        <v>0.18</v>
      </c>
      <c r="E1011" s="11">
        <v>0.2</v>
      </c>
      <c r="F1011" s="146">
        <v>0.3</v>
      </c>
      <c r="G1011" s="11">
        <v>0.24</v>
      </c>
      <c r="H1011" s="11">
        <v>0.25139749782589071</v>
      </c>
      <c r="I1011" s="11">
        <v>0.26</v>
      </c>
      <c r="J1011" s="11">
        <v>0.26</v>
      </c>
      <c r="K1011" s="11">
        <v>0.26</v>
      </c>
      <c r="L1011" s="11">
        <v>0.27</v>
      </c>
      <c r="M1011" s="11">
        <v>0.28000000000000003</v>
      </c>
      <c r="N1011" s="11">
        <v>0.25</v>
      </c>
      <c r="O1011" s="11">
        <v>0.24</v>
      </c>
      <c r="P1011" s="11">
        <v>0.25</v>
      </c>
      <c r="Q1011" s="11">
        <v>0.25</v>
      </c>
      <c r="R1011" s="11">
        <v>0.21</v>
      </c>
      <c r="S1011" s="11">
        <v>0.252</v>
      </c>
      <c r="T1011" s="11">
        <v>0.27</v>
      </c>
      <c r="U1011" s="146">
        <v>0.17</v>
      </c>
      <c r="V1011" s="146" t="s">
        <v>103</v>
      </c>
      <c r="W1011" s="146">
        <v>0.19</v>
      </c>
      <c r="X1011" s="11">
        <v>0.23875209774645098</v>
      </c>
      <c r="Y1011" s="146">
        <v>0.23</v>
      </c>
      <c r="Z1011" s="151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30</v>
      </c>
    </row>
    <row r="1012" spans="1:65">
      <c r="A1012" s="29"/>
      <c r="B1012" s="19">
        <v>1</v>
      </c>
      <c r="C1012" s="9">
        <v>3</v>
      </c>
      <c r="D1012" s="146">
        <v>0.18</v>
      </c>
      <c r="E1012" s="11">
        <v>0.26</v>
      </c>
      <c r="F1012" s="146">
        <v>0.3</v>
      </c>
      <c r="G1012" s="11">
        <v>0.23</v>
      </c>
      <c r="H1012" s="11">
        <v>0.25002668997811583</v>
      </c>
      <c r="I1012" s="11">
        <v>0.25</v>
      </c>
      <c r="J1012" s="11">
        <v>0.26</v>
      </c>
      <c r="K1012" s="11">
        <v>0.26</v>
      </c>
      <c r="L1012" s="11">
        <v>0.26</v>
      </c>
      <c r="M1012" s="11">
        <v>0.28999999999999998</v>
      </c>
      <c r="N1012" s="11">
        <v>0.27</v>
      </c>
      <c r="O1012" s="11">
        <v>0.24</v>
      </c>
      <c r="P1012" s="11">
        <v>0.24</v>
      </c>
      <c r="Q1012" s="11">
        <v>0.24</v>
      </c>
      <c r="R1012" s="11">
        <v>0.22</v>
      </c>
      <c r="S1012" s="11">
        <v>0.24099999999999999</v>
      </c>
      <c r="T1012" s="11">
        <v>0.27</v>
      </c>
      <c r="U1012" s="146">
        <v>0.18</v>
      </c>
      <c r="V1012" s="146" t="s">
        <v>103</v>
      </c>
      <c r="W1012" s="146">
        <v>0.16</v>
      </c>
      <c r="X1012" s="11">
        <v>0.23659190181786802</v>
      </c>
      <c r="Y1012" s="146">
        <v>0.2</v>
      </c>
      <c r="Z1012" s="151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16</v>
      </c>
    </row>
    <row r="1013" spans="1:65">
      <c r="A1013" s="29"/>
      <c r="B1013" s="19">
        <v>1</v>
      </c>
      <c r="C1013" s="9">
        <v>4</v>
      </c>
      <c r="D1013" s="146">
        <v>0.2</v>
      </c>
      <c r="E1013" s="11">
        <v>0.24</v>
      </c>
      <c r="F1013" s="146">
        <v>0.3</v>
      </c>
      <c r="G1013" s="11">
        <v>0.25</v>
      </c>
      <c r="H1013" s="11">
        <v>0.2412432717568706</v>
      </c>
      <c r="I1013" s="11">
        <v>0.25</v>
      </c>
      <c r="J1013" s="11">
        <v>0.26</v>
      </c>
      <c r="K1013" s="11">
        <v>0.3</v>
      </c>
      <c r="L1013" s="11">
        <v>0.27</v>
      </c>
      <c r="M1013" s="11">
        <v>0.26</v>
      </c>
      <c r="N1013" s="11">
        <v>0.24</v>
      </c>
      <c r="O1013" s="11">
        <v>0.23</v>
      </c>
      <c r="P1013" s="11">
        <v>0.23</v>
      </c>
      <c r="Q1013" s="11">
        <v>0.25</v>
      </c>
      <c r="R1013" s="11">
        <v>0.21</v>
      </c>
      <c r="S1013" s="11">
        <v>0.251</v>
      </c>
      <c r="T1013" s="11">
        <v>0.27</v>
      </c>
      <c r="U1013" s="146">
        <v>0.17</v>
      </c>
      <c r="V1013" s="146" t="s">
        <v>103</v>
      </c>
      <c r="W1013" s="146">
        <v>0.17</v>
      </c>
      <c r="X1013" s="11">
        <v>0.24287196555000701</v>
      </c>
      <c r="Y1013" s="146">
        <v>0.2</v>
      </c>
      <c r="Z1013" s="151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0.25128217436024591</v>
      </c>
    </row>
    <row r="1014" spans="1:65">
      <c r="A1014" s="29"/>
      <c r="B1014" s="19">
        <v>1</v>
      </c>
      <c r="C1014" s="9">
        <v>5</v>
      </c>
      <c r="D1014" s="146">
        <v>0.19</v>
      </c>
      <c r="E1014" s="11">
        <v>0.22</v>
      </c>
      <c r="F1014" s="146">
        <v>0.3</v>
      </c>
      <c r="G1014" s="11">
        <v>0.25</v>
      </c>
      <c r="H1014" s="11">
        <v>0.23625237068565361</v>
      </c>
      <c r="I1014" s="11">
        <v>0.26</v>
      </c>
      <c r="J1014" s="147">
        <v>0.28999999999999998</v>
      </c>
      <c r="K1014" s="11">
        <v>0.28000000000000003</v>
      </c>
      <c r="L1014" s="11">
        <v>0.27</v>
      </c>
      <c r="M1014" s="11">
        <v>0.28999999999999998</v>
      </c>
      <c r="N1014" s="11">
        <v>0.25</v>
      </c>
      <c r="O1014" s="11">
        <v>0.24</v>
      </c>
      <c r="P1014" s="11">
        <v>0.24</v>
      </c>
      <c r="Q1014" s="11">
        <v>0.25</v>
      </c>
      <c r="R1014" s="11">
        <v>0.22</v>
      </c>
      <c r="S1014" s="11">
        <v>0.254</v>
      </c>
      <c r="T1014" s="11">
        <v>0.27</v>
      </c>
      <c r="U1014" s="146">
        <v>0.17</v>
      </c>
      <c r="V1014" s="146" t="s">
        <v>103</v>
      </c>
      <c r="W1014" s="146">
        <v>0.2</v>
      </c>
      <c r="X1014" s="11">
        <v>0.24274268358272977</v>
      </c>
      <c r="Y1014" s="146">
        <v>0.2</v>
      </c>
      <c r="Z1014" s="151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127</v>
      </c>
    </row>
    <row r="1015" spans="1:65">
      <c r="A1015" s="29"/>
      <c r="B1015" s="19">
        <v>1</v>
      </c>
      <c r="C1015" s="9">
        <v>6</v>
      </c>
      <c r="D1015" s="146">
        <v>0.2</v>
      </c>
      <c r="E1015" s="11">
        <v>0.25</v>
      </c>
      <c r="F1015" s="146">
        <v>0.3</v>
      </c>
      <c r="G1015" s="11">
        <v>0.25</v>
      </c>
      <c r="H1015" s="11">
        <v>0.24785656934882017</v>
      </c>
      <c r="I1015" s="11">
        <v>0.26</v>
      </c>
      <c r="J1015" s="11">
        <v>0.26</v>
      </c>
      <c r="K1015" s="11">
        <v>0.25</v>
      </c>
      <c r="L1015" s="11">
        <v>0.28000000000000003</v>
      </c>
      <c r="M1015" s="11">
        <v>0.28000000000000003</v>
      </c>
      <c r="N1015" s="11">
        <v>0.27</v>
      </c>
      <c r="O1015" s="11">
        <v>0.23</v>
      </c>
      <c r="P1015" s="11">
        <v>0.25</v>
      </c>
      <c r="Q1015" s="11">
        <v>0.25</v>
      </c>
      <c r="R1015" s="11">
        <v>0.21</v>
      </c>
      <c r="S1015" s="147">
        <v>0.22900000000000001</v>
      </c>
      <c r="T1015" s="11">
        <v>0.27</v>
      </c>
      <c r="U1015" s="146">
        <v>0.18</v>
      </c>
      <c r="V1015" s="146" t="s">
        <v>103</v>
      </c>
      <c r="W1015" s="146">
        <v>0.16</v>
      </c>
      <c r="X1015" s="11">
        <v>0.2389617112024095</v>
      </c>
      <c r="Y1015" s="146">
        <v>0.18</v>
      </c>
      <c r="Z1015" s="151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20" t="s">
        <v>273</v>
      </c>
      <c r="C1016" s="12"/>
      <c r="D1016" s="22">
        <v>0.19166666666666665</v>
      </c>
      <c r="E1016" s="22">
        <v>0.23666666666666666</v>
      </c>
      <c r="F1016" s="22">
        <v>0.3</v>
      </c>
      <c r="G1016" s="22">
        <v>0.245</v>
      </c>
      <c r="H1016" s="22">
        <v>0.24644436770511161</v>
      </c>
      <c r="I1016" s="22">
        <v>0.255</v>
      </c>
      <c r="J1016" s="22">
        <v>0.26333333333333336</v>
      </c>
      <c r="K1016" s="22">
        <v>0.27166666666666667</v>
      </c>
      <c r="L1016" s="22">
        <v>0.27</v>
      </c>
      <c r="M1016" s="22">
        <v>0.28000000000000003</v>
      </c>
      <c r="N1016" s="22">
        <v>0.255</v>
      </c>
      <c r="O1016" s="22">
        <v>0.23666666666666666</v>
      </c>
      <c r="P1016" s="22">
        <v>0.24</v>
      </c>
      <c r="Q1016" s="22">
        <v>0.25</v>
      </c>
      <c r="R1016" s="22">
        <v>0.215</v>
      </c>
      <c r="S1016" s="22">
        <v>0.24616666666666667</v>
      </c>
      <c r="T1016" s="22">
        <v>0.27166666666666667</v>
      </c>
      <c r="U1016" s="22">
        <v>0.17333333333333334</v>
      </c>
      <c r="V1016" s="22" t="s">
        <v>725</v>
      </c>
      <c r="W1016" s="22">
        <v>0.17666666666666667</v>
      </c>
      <c r="X1016" s="22">
        <v>0.23980375539215615</v>
      </c>
      <c r="Y1016" s="22">
        <v>0.20333333333333334</v>
      </c>
      <c r="Z1016" s="151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274</v>
      </c>
      <c r="C1017" s="28"/>
      <c r="D1017" s="11">
        <v>0.19500000000000001</v>
      </c>
      <c r="E1017" s="11">
        <v>0.245</v>
      </c>
      <c r="F1017" s="11">
        <v>0.3</v>
      </c>
      <c r="G1017" s="11">
        <v>0.25</v>
      </c>
      <c r="H1017" s="11">
        <v>0.248941629663468</v>
      </c>
      <c r="I1017" s="11">
        <v>0.255</v>
      </c>
      <c r="J1017" s="11">
        <v>0.26</v>
      </c>
      <c r="K1017" s="11">
        <v>0.27</v>
      </c>
      <c r="L1017" s="11">
        <v>0.27</v>
      </c>
      <c r="M1017" s="11">
        <v>0.28000000000000003</v>
      </c>
      <c r="N1017" s="11">
        <v>0.25</v>
      </c>
      <c r="O1017" s="11">
        <v>0.24</v>
      </c>
      <c r="P1017" s="11">
        <v>0.24</v>
      </c>
      <c r="Q1017" s="11">
        <v>0.25</v>
      </c>
      <c r="R1017" s="11">
        <v>0.215</v>
      </c>
      <c r="S1017" s="11">
        <v>0.2505</v>
      </c>
      <c r="T1017" s="11">
        <v>0.27</v>
      </c>
      <c r="U1017" s="11">
        <v>0.17</v>
      </c>
      <c r="V1017" s="11" t="s">
        <v>725</v>
      </c>
      <c r="W1017" s="11">
        <v>0.17499999999999999</v>
      </c>
      <c r="X1017" s="11">
        <v>0.23893194182794059</v>
      </c>
      <c r="Y1017" s="11">
        <v>0.2</v>
      </c>
      <c r="Z1017" s="151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275</v>
      </c>
      <c r="C1018" s="28"/>
      <c r="D1018" s="23">
        <v>9.8319208025017587E-3</v>
      </c>
      <c r="E1018" s="23">
        <v>2.2509257354845508E-2</v>
      </c>
      <c r="F1018" s="23">
        <v>0</v>
      </c>
      <c r="G1018" s="23">
        <v>8.3666002653407529E-3</v>
      </c>
      <c r="H1018" s="23">
        <v>6.3236358496293835E-3</v>
      </c>
      <c r="I1018" s="23">
        <v>5.4772255750516656E-3</v>
      </c>
      <c r="J1018" s="23">
        <v>1.3662601021279456E-2</v>
      </c>
      <c r="K1018" s="23">
        <v>1.8348478592697177E-2</v>
      </c>
      <c r="L1018" s="23">
        <v>6.324555320336764E-3</v>
      </c>
      <c r="M1018" s="23">
        <v>1.0954451150103312E-2</v>
      </c>
      <c r="N1018" s="23">
        <v>1.2247448713915901E-2</v>
      </c>
      <c r="O1018" s="23">
        <v>5.163977794943213E-3</v>
      </c>
      <c r="P1018" s="23">
        <v>8.9442719099991543E-3</v>
      </c>
      <c r="Q1018" s="23">
        <v>6.324555320336764E-3</v>
      </c>
      <c r="R1018" s="23">
        <v>5.4772255750516656E-3</v>
      </c>
      <c r="S1018" s="23">
        <v>9.5376447127509759E-3</v>
      </c>
      <c r="T1018" s="23">
        <v>4.0824829046386332E-3</v>
      </c>
      <c r="U1018" s="23">
        <v>5.163977794943213E-3</v>
      </c>
      <c r="V1018" s="23" t="s">
        <v>725</v>
      </c>
      <c r="W1018" s="23">
        <v>1.6329931618554522E-2</v>
      </c>
      <c r="X1018" s="23">
        <v>2.4897827166778285E-3</v>
      </c>
      <c r="Y1018" s="23">
        <v>1.6329931618554522E-2</v>
      </c>
      <c r="Z1018" s="202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03"/>
      <c r="AT1018" s="203"/>
      <c r="AU1018" s="203"/>
      <c r="AV1018" s="203"/>
      <c r="AW1018" s="203"/>
      <c r="AX1018" s="203"/>
      <c r="AY1018" s="203"/>
      <c r="AZ1018" s="203"/>
      <c r="BA1018" s="203"/>
      <c r="BB1018" s="203"/>
      <c r="BC1018" s="203"/>
      <c r="BD1018" s="203"/>
      <c r="BE1018" s="203"/>
      <c r="BF1018" s="203"/>
      <c r="BG1018" s="203"/>
      <c r="BH1018" s="203"/>
      <c r="BI1018" s="203"/>
      <c r="BJ1018" s="203"/>
      <c r="BK1018" s="203"/>
      <c r="BL1018" s="203"/>
      <c r="BM1018" s="56"/>
    </row>
    <row r="1019" spans="1:65">
      <c r="A1019" s="29"/>
      <c r="B1019" s="3" t="s">
        <v>86</v>
      </c>
      <c r="C1019" s="28"/>
      <c r="D1019" s="13">
        <v>5.1296978100009182E-2</v>
      </c>
      <c r="E1019" s="13">
        <v>9.5109538119065529E-2</v>
      </c>
      <c r="F1019" s="13">
        <v>0</v>
      </c>
      <c r="G1019" s="13">
        <v>3.4149388838125523E-2</v>
      </c>
      <c r="H1019" s="13">
        <v>2.5659486189581204E-2</v>
      </c>
      <c r="I1019" s="13">
        <v>2.1479315980594767E-2</v>
      </c>
      <c r="J1019" s="13">
        <v>5.1883295017516914E-2</v>
      </c>
      <c r="K1019" s="13">
        <v>6.7540411997658326E-2</v>
      </c>
      <c r="L1019" s="13">
        <v>2.3424278964210236E-2</v>
      </c>
      <c r="M1019" s="13">
        <v>3.9123039821797538E-2</v>
      </c>
      <c r="N1019" s="13">
        <v>4.8029210642807456E-2</v>
      </c>
      <c r="O1019" s="13">
        <v>2.1819624485675548E-2</v>
      </c>
      <c r="P1019" s="13">
        <v>3.7267799624996475E-2</v>
      </c>
      <c r="Q1019" s="13">
        <v>2.5298221281347056E-2</v>
      </c>
      <c r="R1019" s="13">
        <v>2.547546779093798E-2</v>
      </c>
      <c r="S1019" s="13">
        <v>3.8744663694316762E-2</v>
      </c>
      <c r="T1019" s="13">
        <v>1.5027544434252638E-2</v>
      </c>
      <c r="U1019" s="13">
        <v>2.9792179586210842E-2</v>
      </c>
      <c r="V1019" s="13" t="s">
        <v>725</v>
      </c>
      <c r="W1019" s="13">
        <v>9.2433575199365223E-2</v>
      </c>
      <c r="X1019" s="13">
        <v>1.0382584345296153E-2</v>
      </c>
      <c r="Y1019" s="13">
        <v>8.0311139107645188E-2</v>
      </c>
      <c r="Z1019" s="151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276</v>
      </c>
      <c r="C1020" s="28"/>
      <c r="D1020" s="13">
        <v>-0.23724527155719621</v>
      </c>
      <c r="E1020" s="13">
        <v>-5.8163726618450928E-2</v>
      </c>
      <c r="F1020" s="13">
        <v>0.19387696625830175</v>
      </c>
      <c r="G1020" s="13">
        <v>-2.5000477555720324E-2</v>
      </c>
      <c r="H1020" s="13">
        <v>-1.9252486442586592E-2</v>
      </c>
      <c r="I1020" s="13">
        <v>1.4795421319556468E-2</v>
      </c>
      <c r="J1020" s="13">
        <v>4.7958670382287183E-2</v>
      </c>
      <c r="K1020" s="13">
        <v>8.1121919445017676E-2</v>
      </c>
      <c r="L1020" s="13">
        <v>7.4489269632471711E-2</v>
      </c>
      <c r="M1020" s="13">
        <v>0.11428516850774839</v>
      </c>
      <c r="N1020" s="13">
        <v>1.4795421319556468E-2</v>
      </c>
      <c r="O1020" s="13">
        <v>-5.8163726618450928E-2</v>
      </c>
      <c r="P1020" s="13">
        <v>-4.4898426993358664E-2</v>
      </c>
      <c r="Q1020" s="13">
        <v>-5.1025281180818727E-3</v>
      </c>
      <c r="R1020" s="13">
        <v>-0.14438817418155048</v>
      </c>
      <c r="S1020" s="13">
        <v>-2.0357622686937971E-2</v>
      </c>
      <c r="T1020" s="13">
        <v>8.1121919445017676E-2</v>
      </c>
      <c r="U1020" s="13">
        <v>-0.31020441949520339</v>
      </c>
      <c r="V1020" s="13" t="s">
        <v>725</v>
      </c>
      <c r="W1020" s="13">
        <v>-0.29693911987011123</v>
      </c>
      <c r="X1020" s="13">
        <v>-4.5679400050215868E-2</v>
      </c>
      <c r="Y1020" s="13">
        <v>-0.19081672286937323</v>
      </c>
      <c r="Z1020" s="151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277</v>
      </c>
      <c r="C1021" s="46"/>
      <c r="D1021" s="44">
        <v>2.14</v>
      </c>
      <c r="E1021" s="44">
        <v>0.37</v>
      </c>
      <c r="F1021" s="44" t="s">
        <v>278</v>
      </c>
      <c r="G1021" s="44">
        <v>0.05</v>
      </c>
      <c r="H1021" s="44">
        <v>0.01</v>
      </c>
      <c r="I1021" s="44">
        <v>0.35</v>
      </c>
      <c r="J1021" s="44">
        <v>0.67</v>
      </c>
      <c r="K1021" s="44">
        <v>1</v>
      </c>
      <c r="L1021" s="44">
        <v>0.94</v>
      </c>
      <c r="M1021" s="44">
        <v>1.33</v>
      </c>
      <c r="N1021" s="44">
        <v>0.35</v>
      </c>
      <c r="O1021" s="44">
        <v>0.37</v>
      </c>
      <c r="P1021" s="44">
        <v>0.24</v>
      </c>
      <c r="Q1021" s="44">
        <v>0.15</v>
      </c>
      <c r="R1021" s="44">
        <v>1.22</v>
      </c>
      <c r="S1021" s="44">
        <v>0</v>
      </c>
      <c r="T1021" s="44">
        <v>1</v>
      </c>
      <c r="U1021" s="44">
        <v>2.86</v>
      </c>
      <c r="V1021" s="44">
        <v>88.53</v>
      </c>
      <c r="W1021" s="44">
        <v>2.73</v>
      </c>
      <c r="X1021" s="44">
        <v>0.25</v>
      </c>
      <c r="Y1021" s="44">
        <v>1.68</v>
      </c>
      <c r="Z1021" s="151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 t="s">
        <v>321</v>
      </c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BM1022" s="55"/>
    </row>
    <row r="1023" spans="1:65">
      <c r="BM1023" s="55"/>
    </row>
    <row r="1024" spans="1:65" ht="15">
      <c r="B1024" s="8" t="s">
        <v>588</v>
      </c>
      <c r="BM1024" s="27" t="s">
        <v>286</v>
      </c>
    </row>
    <row r="1025" spans="1:65" ht="15">
      <c r="A1025" s="24" t="s">
        <v>64</v>
      </c>
      <c r="B1025" s="18" t="s">
        <v>110</v>
      </c>
      <c r="C1025" s="15" t="s">
        <v>111</v>
      </c>
      <c r="D1025" s="16" t="s">
        <v>236</v>
      </c>
      <c r="E1025" s="17" t="s">
        <v>236</v>
      </c>
      <c r="F1025" s="17" t="s">
        <v>236</v>
      </c>
      <c r="G1025" s="17" t="s">
        <v>236</v>
      </c>
      <c r="H1025" s="17" t="s">
        <v>236</v>
      </c>
      <c r="I1025" s="17" t="s">
        <v>236</v>
      </c>
      <c r="J1025" s="151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237</v>
      </c>
      <c r="C1026" s="9" t="s">
        <v>237</v>
      </c>
      <c r="D1026" s="149" t="s">
        <v>241</v>
      </c>
      <c r="E1026" s="150" t="s">
        <v>243</v>
      </c>
      <c r="F1026" s="150" t="s">
        <v>244</v>
      </c>
      <c r="G1026" s="150" t="s">
        <v>245</v>
      </c>
      <c r="H1026" s="150" t="s">
        <v>250</v>
      </c>
      <c r="I1026" s="150" t="s">
        <v>261</v>
      </c>
      <c r="J1026" s="151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280</v>
      </c>
      <c r="E1027" s="11" t="s">
        <v>280</v>
      </c>
      <c r="F1027" s="11" t="s">
        <v>280</v>
      </c>
      <c r="G1027" s="11" t="s">
        <v>305</v>
      </c>
      <c r="H1027" s="11" t="s">
        <v>280</v>
      </c>
      <c r="I1027" s="11" t="s">
        <v>280</v>
      </c>
      <c r="J1027" s="151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9"/>
      <c r="C1028" s="9"/>
      <c r="D1028" s="25" t="s">
        <v>306</v>
      </c>
      <c r="E1028" s="25" t="s">
        <v>307</v>
      </c>
      <c r="F1028" s="25" t="s">
        <v>308</v>
      </c>
      <c r="G1028" s="25" t="s">
        <v>306</v>
      </c>
      <c r="H1028" s="25" t="s">
        <v>307</v>
      </c>
      <c r="I1028" s="25" t="s">
        <v>306</v>
      </c>
      <c r="J1028" s="151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00">
        <v>0.05</v>
      </c>
      <c r="E1029" s="200">
        <v>4.8000000000000001E-2</v>
      </c>
      <c r="F1029" s="201" t="s">
        <v>219</v>
      </c>
      <c r="G1029" s="201" t="s">
        <v>104</v>
      </c>
      <c r="H1029" s="200">
        <v>0.05</v>
      </c>
      <c r="I1029" s="200">
        <v>4.9500000000000002E-2</v>
      </c>
      <c r="J1029" s="202"/>
      <c r="K1029" s="203"/>
      <c r="L1029" s="203"/>
      <c r="M1029" s="203"/>
      <c r="N1029" s="203"/>
      <c r="O1029" s="203"/>
      <c r="P1029" s="203"/>
      <c r="Q1029" s="203"/>
      <c r="R1029" s="203"/>
      <c r="S1029" s="203"/>
      <c r="T1029" s="203"/>
      <c r="U1029" s="203"/>
      <c r="V1029" s="203"/>
      <c r="W1029" s="203"/>
      <c r="X1029" s="203"/>
      <c r="Y1029" s="203"/>
      <c r="Z1029" s="203"/>
      <c r="AA1029" s="203"/>
      <c r="AB1029" s="203"/>
      <c r="AC1029" s="203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03"/>
      <c r="AT1029" s="203"/>
      <c r="AU1029" s="203"/>
      <c r="AV1029" s="203"/>
      <c r="AW1029" s="203"/>
      <c r="AX1029" s="203"/>
      <c r="AY1029" s="203"/>
      <c r="AZ1029" s="203"/>
      <c r="BA1029" s="203"/>
      <c r="BB1029" s="203"/>
      <c r="BC1029" s="203"/>
      <c r="BD1029" s="203"/>
      <c r="BE1029" s="203"/>
      <c r="BF1029" s="203"/>
      <c r="BG1029" s="203"/>
      <c r="BH1029" s="203"/>
      <c r="BI1029" s="203"/>
      <c r="BJ1029" s="203"/>
      <c r="BK1029" s="203"/>
      <c r="BL1029" s="203"/>
      <c r="BM1029" s="204">
        <v>1</v>
      </c>
    </row>
    <row r="1030" spans="1:65">
      <c r="A1030" s="29"/>
      <c r="B1030" s="19">
        <v>1</v>
      </c>
      <c r="C1030" s="9">
        <v>2</v>
      </c>
      <c r="D1030" s="23">
        <v>0.05</v>
      </c>
      <c r="E1030" s="23">
        <v>4.7E-2</v>
      </c>
      <c r="F1030" s="206" t="s">
        <v>219</v>
      </c>
      <c r="G1030" s="206" t="s">
        <v>104</v>
      </c>
      <c r="H1030" s="23">
        <v>0.05</v>
      </c>
      <c r="I1030" s="23">
        <v>4.4400000000000002E-2</v>
      </c>
      <c r="J1030" s="202"/>
      <c r="K1030" s="203"/>
      <c r="L1030" s="203"/>
      <c r="M1030" s="203"/>
      <c r="N1030" s="203"/>
      <c r="O1030" s="203"/>
      <c r="P1030" s="203"/>
      <c r="Q1030" s="203"/>
      <c r="R1030" s="203"/>
      <c r="S1030" s="203"/>
      <c r="T1030" s="203"/>
      <c r="U1030" s="203"/>
      <c r="V1030" s="203"/>
      <c r="W1030" s="203"/>
      <c r="X1030" s="203"/>
      <c r="Y1030" s="203"/>
      <c r="Z1030" s="203"/>
      <c r="AA1030" s="203"/>
      <c r="AB1030" s="203"/>
      <c r="AC1030" s="203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3"/>
      <c r="AT1030" s="203"/>
      <c r="AU1030" s="203"/>
      <c r="AV1030" s="203"/>
      <c r="AW1030" s="203"/>
      <c r="AX1030" s="203"/>
      <c r="AY1030" s="203"/>
      <c r="AZ1030" s="203"/>
      <c r="BA1030" s="203"/>
      <c r="BB1030" s="203"/>
      <c r="BC1030" s="203"/>
      <c r="BD1030" s="203"/>
      <c r="BE1030" s="203"/>
      <c r="BF1030" s="203"/>
      <c r="BG1030" s="203"/>
      <c r="BH1030" s="203"/>
      <c r="BI1030" s="203"/>
      <c r="BJ1030" s="203"/>
      <c r="BK1030" s="203"/>
      <c r="BL1030" s="203"/>
      <c r="BM1030" s="204">
        <v>5</v>
      </c>
    </row>
    <row r="1031" spans="1:65">
      <c r="A1031" s="29"/>
      <c r="B1031" s="19">
        <v>1</v>
      </c>
      <c r="C1031" s="9">
        <v>3</v>
      </c>
      <c r="D1031" s="23">
        <v>0.05</v>
      </c>
      <c r="E1031" s="23">
        <v>4.7E-2</v>
      </c>
      <c r="F1031" s="206" t="s">
        <v>219</v>
      </c>
      <c r="G1031" s="206" t="s">
        <v>104</v>
      </c>
      <c r="H1031" s="23">
        <v>0.05</v>
      </c>
      <c r="I1031" s="23">
        <v>4.41E-2</v>
      </c>
      <c r="J1031" s="202"/>
      <c r="K1031" s="203"/>
      <c r="L1031" s="203"/>
      <c r="M1031" s="203"/>
      <c r="N1031" s="203"/>
      <c r="O1031" s="203"/>
      <c r="P1031" s="203"/>
      <c r="Q1031" s="203"/>
      <c r="R1031" s="203"/>
      <c r="S1031" s="203"/>
      <c r="T1031" s="203"/>
      <c r="U1031" s="203"/>
      <c r="V1031" s="203"/>
      <c r="W1031" s="203"/>
      <c r="X1031" s="203"/>
      <c r="Y1031" s="203"/>
      <c r="Z1031" s="203"/>
      <c r="AA1031" s="203"/>
      <c r="AB1031" s="203"/>
      <c r="AC1031" s="203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  <c r="AP1031" s="203"/>
      <c r="AQ1031" s="203"/>
      <c r="AR1031" s="203"/>
      <c r="AS1031" s="203"/>
      <c r="AT1031" s="203"/>
      <c r="AU1031" s="203"/>
      <c r="AV1031" s="203"/>
      <c r="AW1031" s="203"/>
      <c r="AX1031" s="203"/>
      <c r="AY1031" s="203"/>
      <c r="AZ1031" s="203"/>
      <c r="BA1031" s="203"/>
      <c r="BB1031" s="203"/>
      <c r="BC1031" s="203"/>
      <c r="BD1031" s="203"/>
      <c r="BE1031" s="203"/>
      <c r="BF1031" s="203"/>
      <c r="BG1031" s="203"/>
      <c r="BH1031" s="203"/>
      <c r="BI1031" s="203"/>
      <c r="BJ1031" s="203"/>
      <c r="BK1031" s="203"/>
      <c r="BL1031" s="203"/>
      <c r="BM1031" s="204">
        <v>16</v>
      </c>
    </row>
    <row r="1032" spans="1:65">
      <c r="A1032" s="29"/>
      <c r="B1032" s="19">
        <v>1</v>
      </c>
      <c r="C1032" s="9">
        <v>4</v>
      </c>
      <c r="D1032" s="23">
        <v>0.04</v>
      </c>
      <c r="E1032" s="23">
        <v>4.8000000000000001E-2</v>
      </c>
      <c r="F1032" s="206" t="s">
        <v>219</v>
      </c>
      <c r="G1032" s="206" t="s">
        <v>104</v>
      </c>
      <c r="H1032" s="23">
        <v>0.05</v>
      </c>
      <c r="I1032" s="23">
        <v>4.2500000000000003E-2</v>
      </c>
      <c r="J1032" s="202"/>
      <c r="K1032" s="203"/>
      <c r="L1032" s="203"/>
      <c r="M1032" s="203"/>
      <c r="N1032" s="203"/>
      <c r="O1032" s="203"/>
      <c r="P1032" s="203"/>
      <c r="Q1032" s="203"/>
      <c r="R1032" s="203"/>
      <c r="S1032" s="203"/>
      <c r="T1032" s="203"/>
      <c r="U1032" s="203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3"/>
      <c r="AT1032" s="203"/>
      <c r="AU1032" s="203"/>
      <c r="AV1032" s="203"/>
      <c r="AW1032" s="203"/>
      <c r="AX1032" s="203"/>
      <c r="AY1032" s="203"/>
      <c r="AZ1032" s="203"/>
      <c r="BA1032" s="203"/>
      <c r="BB1032" s="203"/>
      <c r="BC1032" s="203"/>
      <c r="BD1032" s="203"/>
      <c r="BE1032" s="203"/>
      <c r="BF1032" s="203"/>
      <c r="BG1032" s="203"/>
      <c r="BH1032" s="203"/>
      <c r="BI1032" s="203"/>
      <c r="BJ1032" s="203"/>
      <c r="BK1032" s="203"/>
      <c r="BL1032" s="203"/>
      <c r="BM1032" s="204">
        <v>4.7479166666666697E-2</v>
      </c>
    </row>
    <row r="1033" spans="1:65">
      <c r="A1033" s="29"/>
      <c r="B1033" s="19">
        <v>1</v>
      </c>
      <c r="C1033" s="9">
        <v>5</v>
      </c>
      <c r="D1033" s="23">
        <v>0.04</v>
      </c>
      <c r="E1033" s="23">
        <v>4.8000000000000001E-2</v>
      </c>
      <c r="F1033" s="206" t="s">
        <v>219</v>
      </c>
      <c r="G1033" s="206" t="s">
        <v>104</v>
      </c>
      <c r="H1033" s="23">
        <v>0.05</v>
      </c>
      <c r="I1033" s="23">
        <v>4.3400000000000001E-2</v>
      </c>
      <c r="J1033" s="202"/>
      <c r="K1033" s="203"/>
      <c r="L1033" s="203"/>
      <c r="M1033" s="203"/>
      <c r="N1033" s="203"/>
      <c r="O1033" s="203"/>
      <c r="P1033" s="203"/>
      <c r="Q1033" s="203"/>
      <c r="R1033" s="203"/>
      <c r="S1033" s="203"/>
      <c r="T1033" s="203"/>
      <c r="U1033" s="203"/>
      <c r="V1033" s="203"/>
      <c r="W1033" s="203"/>
      <c r="X1033" s="203"/>
      <c r="Y1033" s="203"/>
      <c r="Z1033" s="203"/>
      <c r="AA1033" s="203"/>
      <c r="AB1033" s="203"/>
      <c r="AC1033" s="203"/>
      <c r="AD1033" s="203"/>
      <c r="AE1033" s="203"/>
      <c r="AF1033" s="203"/>
      <c r="AG1033" s="203"/>
      <c r="AH1033" s="203"/>
      <c r="AI1033" s="203"/>
      <c r="AJ1033" s="203"/>
      <c r="AK1033" s="203"/>
      <c r="AL1033" s="203"/>
      <c r="AM1033" s="203"/>
      <c r="AN1033" s="203"/>
      <c r="AO1033" s="203"/>
      <c r="AP1033" s="203"/>
      <c r="AQ1033" s="203"/>
      <c r="AR1033" s="203"/>
      <c r="AS1033" s="203"/>
      <c r="AT1033" s="203"/>
      <c r="AU1033" s="203"/>
      <c r="AV1033" s="203"/>
      <c r="AW1033" s="203"/>
      <c r="AX1033" s="203"/>
      <c r="AY1033" s="203"/>
      <c r="AZ1033" s="203"/>
      <c r="BA1033" s="203"/>
      <c r="BB1033" s="203"/>
      <c r="BC1033" s="203"/>
      <c r="BD1033" s="203"/>
      <c r="BE1033" s="203"/>
      <c r="BF1033" s="203"/>
      <c r="BG1033" s="203"/>
      <c r="BH1033" s="203"/>
      <c r="BI1033" s="203"/>
      <c r="BJ1033" s="203"/>
      <c r="BK1033" s="203"/>
      <c r="BL1033" s="203"/>
      <c r="BM1033" s="204">
        <v>11</v>
      </c>
    </row>
    <row r="1034" spans="1:65">
      <c r="A1034" s="29"/>
      <c r="B1034" s="19">
        <v>1</v>
      </c>
      <c r="C1034" s="9">
        <v>6</v>
      </c>
      <c r="D1034" s="23">
        <v>0.05</v>
      </c>
      <c r="E1034" s="23">
        <v>4.9000000000000002E-2</v>
      </c>
      <c r="F1034" s="206" t="s">
        <v>219</v>
      </c>
      <c r="G1034" s="206" t="s">
        <v>104</v>
      </c>
      <c r="H1034" s="23">
        <v>0.05</v>
      </c>
      <c r="I1034" s="23">
        <v>4.8599999999999997E-2</v>
      </c>
      <c r="J1034" s="202"/>
      <c r="K1034" s="203"/>
      <c r="L1034" s="203"/>
      <c r="M1034" s="203"/>
      <c r="N1034" s="203"/>
      <c r="O1034" s="203"/>
      <c r="P1034" s="203"/>
      <c r="Q1034" s="203"/>
      <c r="R1034" s="203"/>
      <c r="S1034" s="203"/>
      <c r="T1034" s="203"/>
      <c r="U1034" s="203"/>
      <c r="V1034" s="203"/>
      <c r="W1034" s="203"/>
      <c r="X1034" s="203"/>
      <c r="Y1034" s="203"/>
      <c r="Z1034" s="203"/>
      <c r="AA1034" s="203"/>
      <c r="AB1034" s="203"/>
      <c r="AC1034" s="203"/>
      <c r="AD1034" s="203"/>
      <c r="AE1034" s="203"/>
      <c r="AF1034" s="203"/>
      <c r="AG1034" s="203"/>
      <c r="AH1034" s="203"/>
      <c r="AI1034" s="203"/>
      <c r="AJ1034" s="203"/>
      <c r="AK1034" s="203"/>
      <c r="AL1034" s="203"/>
      <c r="AM1034" s="203"/>
      <c r="AN1034" s="203"/>
      <c r="AO1034" s="203"/>
      <c r="AP1034" s="203"/>
      <c r="AQ1034" s="203"/>
      <c r="AR1034" s="203"/>
      <c r="AS1034" s="203"/>
      <c r="AT1034" s="203"/>
      <c r="AU1034" s="203"/>
      <c r="AV1034" s="203"/>
      <c r="AW1034" s="203"/>
      <c r="AX1034" s="203"/>
      <c r="AY1034" s="203"/>
      <c r="AZ1034" s="203"/>
      <c r="BA1034" s="203"/>
      <c r="BB1034" s="203"/>
      <c r="BC1034" s="203"/>
      <c r="BD1034" s="203"/>
      <c r="BE1034" s="203"/>
      <c r="BF1034" s="203"/>
      <c r="BG1034" s="203"/>
      <c r="BH1034" s="203"/>
      <c r="BI1034" s="203"/>
      <c r="BJ1034" s="203"/>
      <c r="BK1034" s="203"/>
      <c r="BL1034" s="203"/>
      <c r="BM1034" s="56"/>
    </row>
    <row r="1035" spans="1:65">
      <c r="A1035" s="29"/>
      <c r="B1035" s="20" t="s">
        <v>273</v>
      </c>
      <c r="C1035" s="12"/>
      <c r="D1035" s="208">
        <v>4.6666666666666669E-2</v>
      </c>
      <c r="E1035" s="208">
        <v>4.7833333333333332E-2</v>
      </c>
      <c r="F1035" s="208" t="s">
        <v>725</v>
      </c>
      <c r="G1035" s="208" t="s">
        <v>725</v>
      </c>
      <c r="H1035" s="208">
        <v>4.9999999999999996E-2</v>
      </c>
      <c r="I1035" s="208">
        <v>4.5416666666666668E-2</v>
      </c>
      <c r="J1035" s="202"/>
      <c r="K1035" s="203"/>
      <c r="L1035" s="203"/>
      <c r="M1035" s="203"/>
      <c r="N1035" s="203"/>
      <c r="O1035" s="203"/>
      <c r="P1035" s="203"/>
      <c r="Q1035" s="203"/>
      <c r="R1035" s="203"/>
      <c r="S1035" s="203"/>
      <c r="T1035" s="203"/>
      <c r="U1035" s="203"/>
      <c r="V1035" s="203"/>
      <c r="W1035" s="203"/>
      <c r="X1035" s="203"/>
      <c r="Y1035" s="203"/>
      <c r="Z1035" s="203"/>
      <c r="AA1035" s="203"/>
      <c r="AB1035" s="203"/>
      <c r="AC1035" s="203"/>
      <c r="AD1035" s="203"/>
      <c r="AE1035" s="203"/>
      <c r="AF1035" s="203"/>
      <c r="AG1035" s="203"/>
      <c r="AH1035" s="203"/>
      <c r="AI1035" s="203"/>
      <c r="AJ1035" s="203"/>
      <c r="AK1035" s="203"/>
      <c r="AL1035" s="203"/>
      <c r="AM1035" s="203"/>
      <c r="AN1035" s="203"/>
      <c r="AO1035" s="203"/>
      <c r="AP1035" s="203"/>
      <c r="AQ1035" s="203"/>
      <c r="AR1035" s="203"/>
      <c r="AS1035" s="203"/>
      <c r="AT1035" s="203"/>
      <c r="AU1035" s="203"/>
      <c r="AV1035" s="203"/>
      <c r="AW1035" s="203"/>
      <c r="AX1035" s="203"/>
      <c r="AY1035" s="203"/>
      <c r="AZ1035" s="203"/>
      <c r="BA1035" s="203"/>
      <c r="BB1035" s="203"/>
      <c r="BC1035" s="203"/>
      <c r="BD1035" s="203"/>
      <c r="BE1035" s="203"/>
      <c r="BF1035" s="203"/>
      <c r="BG1035" s="203"/>
      <c r="BH1035" s="203"/>
      <c r="BI1035" s="203"/>
      <c r="BJ1035" s="203"/>
      <c r="BK1035" s="203"/>
      <c r="BL1035" s="203"/>
      <c r="BM1035" s="56"/>
    </row>
    <row r="1036" spans="1:65">
      <c r="A1036" s="29"/>
      <c r="B1036" s="3" t="s">
        <v>274</v>
      </c>
      <c r="C1036" s="28"/>
      <c r="D1036" s="23">
        <v>0.05</v>
      </c>
      <c r="E1036" s="23">
        <v>4.8000000000000001E-2</v>
      </c>
      <c r="F1036" s="23" t="s">
        <v>725</v>
      </c>
      <c r="G1036" s="23" t="s">
        <v>725</v>
      </c>
      <c r="H1036" s="23">
        <v>0.05</v>
      </c>
      <c r="I1036" s="23">
        <v>4.4249999999999998E-2</v>
      </c>
      <c r="J1036" s="202"/>
      <c r="K1036" s="203"/>
      <c r="L1036" s="203"/>
      <c r="M1036" s="203"/>
      <c r="N1036" s="203"/>
      <c r="O1036" s="203"/>
      <c r="P1036" s="203"/>
      <c r="Q1036" s="203"/>
      <c r="R1036" s="203"/>
      <c r="S1036" s="203"/>
      <c r="T1036" s="203"/>
      <c r="U1036" s="203"/>
      <c r="V1036" s="203"/>
      <c r="W1036" s="203"/>
      <c r="X1036" s="203"/>
      <c r="Y1036" s="203"/>
      <c r="Z1036" s="203"/>
      <c r="AA1036" s="203"/>
      <c r="AB1036" s="203"/>
      <c r="AC1036" s="203"/>
      <c r="AD1036" s="203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203"/>
      <c r="AT1036" s="203"/>
      <c r="AU1036" s="203"/>
      <c r="AV1036" s="203"/>
      <c r="AW1036" s="203"/>
      <c r="AX1036" s="203"/>
      <c r="AY1036" s="203"/>
      <c r="AZ1036" s="203"/>
      <c r="BA1036" s="203"/>
      <c r="BB1036" s="203"/>
      <c r="BC1036" s="203"/>
      <c r="BD1036" s="203"/>
      <c r="BE1036" s="203"/>
      <c r="BF1036" s="203"/>
      <c r="BG1036" s="203"/>
      <c r="BH1036" s="203"/>
      <c r="BI1036" s="203"/>
      <c r="BJ1036" s="203"/>
      <c r="BK1036" s="203"/>
      <c r="BL1036" s="203"/>
      <c r="BM1036" s="56"/>
    </row>
    <row r="1037" spans="1:65">
      <c r="A1037" s="29"/>
      <c r="B1037" s="3" t="s">
        <v>275</v>
      </c>
      <c r="C1037" s="28"/>
      <c r="D1037" s="23">
        <v>5.1639777949432242E-3</v>
      </c>
      <c r="E1037" s="23">
        <v>7.5277265270908163E-4</v>
      </c>
      <c r="F1037" s="23" t="s">
        <v>725</v>
      </c>
      <c r="G1037" s="23" t="s">
        <v>725</v>
      </c>
      <c r="H1037" s="23">
        <v>7.6011774306101464E-18</v>
      </c>
      <c r="I1037" s="23">
        <v>2.9033888245749415E-3</v>
      </c>
      <c r="J1037" s="202"/>
      <c r="K1037" s="203"/>
      <c r="L1037" s="203"/>
      <c r="M1037" s="203"/>
      <c r="N1037" s="203"/>
      <c r="O1037" s="203"/>
      <c r="P1037" s="203"/>
      <c r="Q1037" s="203"/>
      <c r="R1037" s="203"/>
      <c r="S1037" s="203"/>
      <c r="T1037" s="203"/>
      <c r="U1037" s="203"/>
      <c r="V1037" s="203"/>
      <c r="W1037" s="203"/>
      <c r="X1037" s="203"/>
      <c r="Y1037" s="203"/>
      <c r="Z1037" s="203"/>
      <c r="AA1037" s="203"/>
      <c r="AB1037" s="203"/>
      <c r="AC1037" s="203"/>
      <c r="AD1037" s="203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  <c r="AP1037" s="203"/>
      <c r="AQ1037" s="203"/>
      <c r="AR1037" s="203"/>
      <c r="AS1037" s="203"/>
      <c r="AT1037" s="203"/>
      <c r="AU1037" s="203"/>
      <c r="AV1037" s="203"/>
      <c r="AW1037" s="203"/>
      <c r="AX1037" s="203"/>
      <c r="AY1037" s="203"/>
      <c r="AZ1037" s="203"/>
      <c r="BA1037" s="203"/>
      <c r="BB1037" s="203"/>
      <c r="BC1037" s="203"/>
      <c r="BD1037" s="203"/>
      <c r="BE1037" s="203"/>
      <c r="BF1037" s="203"/>
      <c r="BG1037" s="203"/>
      <c r="BH1037" s="203"/>
      <c r="BI1037" s="203"/>
      <c r="BJ1037" s="203"/>
      <c r="BK1037" s="203"/>
      <c r="BL1037" s="203"/>
      <c r="BM1037" s="56"/>
    </row>
    <row r="1038" spans="1:65">
      <c r="A1038" s="29"/>
      <c r="B1038" s="3" t="s">
        <v>86</v>
      </c>
      <c r="C1038" s="28"/>
      <c r="D1038" s="13">
        <v>0.11065666703449765</v>
      </c>
      <c r="E1038" s="13">
        <v>1.5737407373709024E-2</v>
      </c>
      <c r="F1038" s="13" t="s">
        <v>725</v>
      </c>
      <c r="G1038" s="13" t="s">
        <v>725</v>
      </c>
      <c r="H1038" s="13">
        <v>1.5202354861220294E-16</v>
      </c>
      <c r="I1038" s="13">
        <v>6.3927827330090461E-2</v>
      </c>
      <c r="J1038" s="151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276</v>
      </c>
      <c r="C1039" s="28"/>
      <c r="D1039" s="13">
        <v>-1.711276875822787E-2</v>
      </c>
      <c r="E1039" s="13">
        <v>7.459412022816414E-3</v>
      </c>
      <c r="F1039" s="13" t="s">
        <v>725</v>
      </c>
      <c r="G1039" s="13" t="s">
        <v>725</v>
      </c>
      <c r="H1039" s="13">
        <v>5.3093462044755624E-2</v>
      </c>
      <c r="I1039" s="13">
        <v>-4.3440105309346833E-2</v>
      </c>
      <c r="J1039" s="151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277</v>
      </c>
      <c r="C1040" s="46"/>
      <c r="D1040" s="44">
        <v>0.17</v>
      </c>
      <c r="E1040" s="44">
        <v>0.17</v>
      </c>
      <c r="F1040" s="44">
        <v>6.55</v>
      </c>
      <c r="G1040" s="44">
        <v>0.81</v>
      </c>
      <c r="H1040" s="44">
        <v>0.81</v>
      </c>
      <c r="I1040" s="44">
        <v>0.54</v>
      </c>
      <c r="J1040" s="151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BM1041" s="55"/>
    </row>
    <row r="1042" spans="1:65" ht="15">
      <c r="B1042" s="8" t="s">
        <v>589</v>
      </c>
      <c r="BM1042" s="27" t="s">
        <v>66</v>
      </c>
    </row>
    <row r="1043" spans="1:65" ht="15">
      <c r="A1043" s="24" t="s">
        <v>32</v>
      </c>
      <c r="B1043" s="18" t="s">
        <v>110</v>
      </c>
      <c r="C1043" s="15" t="s">
        <v>111</v>
      </c>
      <c r="D1043" s="16" t="s">
        <v>236</v>
      </c>
      <c r="E1043" s="17" t="s">
        <v>236</v>
      </c>
      <c r="F1043" s="17" t="s">
        <v>236</v>
      </c>
      <c r="G1043" s="17" t="s">
        <v>236</v>
      </c>
      <c r="H1043" s="17" t="s">
        <v>236</v>
      </c>
      <c r="I1043" s="17" t="s">
        <v>236</v>
      </c>
      <c r="J1043" s="17" t="s">
        <v>236</v>
      </c>
      <c r="K1043" s="17" t="s">
        <v>236</v>
      </c>
      <c r="L1043" s="17" t="s">
        <v>236</v>
      </c>
      <c r="M1043" s="17" t="s">
        <v>236</v>
      </c>
      <c r="N1043" s="17" t="s">
        <v>236</v>
      </c>
      <c r="O1043" s="17" t="s">
        <v>236</v>
      </c>
      <c r="P1043" s="17" t="s">
        <v>236</v>
      </c>
      <c r="Q1043" s="17" t="s">
        <v>236</v>
      </c>
      <c r="R1043" s="17" t="s">
        <v>236</v>
      </c>
      <c r="S1043" s="17" t="s">
        <v>236</v>
      </c>
      <c r="T1043" s="17" t="s">
        <v>236</v>
      </c>
      <c r="U1043" s="17" t="s">
        <v>236</v>
      </c>
      <c r="V1043" s="17" t="s">
        <v>236</v>
      </c>
      <c r="W1043" s="17" t="s">
        <v>236</v>
      </c>
      <c r="X1043" s="17" t="s">
        <v>236</v>
      </c>
      <c r="Y1043" s="17" t="s">
        <v>236</v>
      </c>
      <c r="Z1043" s="17" t="s">
        <v>236</v>
      </c>
      <c r="AA1043" s="17" t="s">
        <v>236</v>
      </c>
      <c r="AB1043" s="151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237</v>
      </c>
      <c r="C1044" s="9" t="s">
        <v>237</v>
      </c>
      <c r="D1044" s="149" t="s">
        <v>239</v>
      </c>
      <c r="E1044" s="150" t="s">
        <v>241</v>
      </c>
      <c r="F1044" s="150" t="s">
        <v>242</v>
      </c>
      <c r="G1044" s="150" t="s">
        <v>243</v>
      </c>
      <c r="H1044" s="150" t="s">
        <v>244</v>
      </c>
      <c r="I1044" s="150" t="s">
        <v>245</v>
      </c>
      <c r="J1044" s="150" t="s">
        <v>246</v>
      </c>
      <c r="K1044" s="150" t="s">
        <v>247</v>
      </c>
      <c r="L1044" s="150" t="s">
        <v>248</v>
      </c>
      <c r="M1044" s="150" t="s">
        <v>249</v>
      </c>
      <c r="N1044" s="150" t="s">
        <v>250</v>
      </c>
      <c r="O1044" s="150" t="s">
        <v>251</v>
      </c>
      <c r="P1044" s="150" t="s">
        <v>252</v>
      </c>
      <c r="Q1044" s="150" t="s">
        <v>253</v>
      </c>
      <c r="R1044" s="150" t="s">
        <v>254</v>
      </c>
      <c r="S1044" s="150" t="s">
        <v>255</v>
      </c>
      <c r="T1044" s="150" t="s">
        <v>256</v>
      </c>
      <c r="U1044" s="150" t="s">
        <v>257</v>
      </c>
      <c r="V1044" s="150" t="s">
        <v>258</v>
      </c>
      <c r="W1044" s="150" t="s">
        <v>260</v>
      </c>
      <c r="X1044" s="150" t="s">
        <v>261</v>
      </c>
      <c r="Y1044" s="150" t="s">
        <v>263</v>
      </c>
      <c r="Z1044" s="150" t="s">
        <v>264</v>
      </c>
      <c r="AA1044" s="150" t="s">
        <v>266</v>
      </c>
      <c r="AB1044" s="151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280</v>
      </c>
      <c r="E1045" s="11" t="s">
        <v>280</v>
      </c>
      <c r="F1045" s="11" t="s">
        <v>280</v>
      </c>
      <c r="G1045" s="11" t="s">
        <v>280</v>
      </c>
      <c r="H1045" s="11" t="s">
        <v>280</v>
      </c>
      <c r="I1045" s="11" t="s">
        <v>305</v>
      </c>
      <c r="J1045" s="11" t="s">
        <v>280</v>
      </c>
      <c r="K1045" s="11" t="s">
        <v>280</v>
      </c>
      <c r="L1045" s="11" t="s">
        <v>305</v>
      </c>
      <c r="M1045" s="11" t="s">
        <v>305</v>
      </c>
      <c r="N1045" s="11" t="s">
        <v>280</v>
      </c>
      <c r="O1045" s="11" t="s">
        <v>280</v>
      </c>
      <c r="P1045" s="11" t="s">
        <v>280</v>
      </c>
      <c r="Q1045" s="11" t="s">
        <v>280</v>
      </c>
      <c r="R1045" s="11" t="s">
        <v>280</v>
      </c>
      <c r="S1045" s="11" t="s">
        <v>280</v>
      </c>
      <c r="T1045" s="11" t="s">
        <v>305</v>
      </c>
      <c r="U1045" s="11" t="s">
        <v>280</v>
      </c>
      <c r="V1045" s="11" t="s">
        <v>280</v>
      </c>
      <c r="W1045" s="11" t="s">
        <v>280</v>
      </c>
      <c r="X1045" s="11" t="s">
        <v>280</v>
      </c>
      <c r="Y1045" s="11" t="s">
        <v>280</v>
      </c>
      <c r="Z1045" s="11" t="s">
        <v>305</v>
      </c>
      <c r="AA1045" s="11" t="s">
        <v>280</v>
      </c>
      <c r="AB1045" s="151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5" t="s">
        <v>306</v>
      </c>
      <c r="E1046" s="25" t="s">
        <v>306</v>
      </c>
      <c r="F1046" s="25" t="s">
        <v>272</v>
      </c>
      <c r="G1046" s="25" t="s">
        <v>307</v>
      </c>
      <c r="H1046" s="25" t="s">
        <v>308</v>
      </c>
      <c r="I1046" s="25" t="s">
        <v>306</v>
      </c>
      <c r="J1046" s="25" t="s">
        <v>306</v>
      </c>
      <c r="K1046" s="25" t="s">
        <v>309</v>
      </c>
      <c r="L1046" s="25" t="s">
        <v>308</v>
      </c>
      <c r="M1046" s="25" t="s">
        <v>307</v>
      </c>
      <c r="N1046" s="25" t="s">
        <v>307</v>
      </c>
      <c r="O1046" s="25" t="s">
        <v>306</v>
      </c>
      <c r="P1046" s="25" t="s">
        <v>306</v>
      </c>
      <c r="Q1046" s="25" t="s">
        <v>306</v>
      </c>
      <c r="R1046" s="25" t="s">
        <v>306</v>
      </c>
      <c r="S1046" s="25" t="s">
        <v>306</v>
      </c>
      <c r="T1046" s="25" t="s">
        <v>306</v>
      </c>
      <c r="U1046" s="25" t="s">
        <v>310</v>
      </c>
      <c r="V1046" s="25" t="s">
        <v>306</v>
      </c>
      <c r="W1046" s="25" t="s">
        <v>308</v>
      </c>
      <c r="X1046" s="25" t="s">
        <v>306</v>
      </c>
      <c r="Y1046" s="25" t="s">
        <v>306</v>
      </c>
      <c r="Z1046" s="25" t="s">
        <v>307</v>
      </c>
      <c r="AA1046" s="25" t="s">
        <v>116</v>
      </c>
      <c r="AB1046" s="151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3.07</v>
      </c>
      <c r="E1047" s="21">
        <v>2.63</v>
      </c>
      <c r="F1047" s="21">
        <v>2.8</v>
      </c>
      <c r="G1047" s="21">
        <v>2.78</v>
      </c>
      <c r="H1047" s="21">
        <v>2.6464272055382621</v>
      </c>
      <c r="I1047" s="21">
        <v>2.8</v>
      </c>
      <c r="J1047" s="21">
        <v>2.66</v>
      </c>
      <c r="K1047" s="145">
        <v>3.2873000000000001</v>
      </c>
      <c r="L1047" s="21">
        <v>2.94</v>
      </c>
      <c r="M1047" s="152">
        <v>3.19</v>
      </c>
      <c r="N1047" s="21">
        <v>3.13</v>
      </c>
      <c r="O1047" s="21">
        <v>2.7</v>
      </c>
      <c r="P1047" s="21">
        <v>2.57</v>
      </c>
      <c r="Q1047" s="21">
        <v>2.58</v>
      </c>
      <c r="R1047" s="152">
        <v>3.07</v>
      </c>
      <c r="S1047" s="21">
        <v>2.5</v>
      </c>
      <c r="T1047" s="21">
        <v>3.22</v>
      </c>
      <c r="U1047" s="21">
        <v>2.8</v>
      </c>
      <c r="V1047" s="21">
        <v>2.5099999999999998</v>
      </c>
      <c r="W1047" s="21">
        <v>2.73</v>
      </c>
      <c r="X1047" s="21">
        <v>2.9102000000000001</v>
      </c>
      <c r="Y1047" s="145">
        <v>2.13</v>
      </c>
      <c r="Z1047" s="21">
        <v>2.756649029525533</v>
      </c>
      <c r="AA1047" s="21">
        <v>2.92</v>
      </c>
      <c r="AB1047" s="151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2.78</v>
      </c>
      <c r="E1048" s="11">
        <v>2.4700000000000002</v>
      </c>
      <c r="F1048" s="11">
        <v>2.8</v>
      </c>
      <c r="G1048" s="11">
        <v>2.8</v>
      </c>
      <c r="H1048" s="11">
        <v>2.7534729201329018</v>
      </c>
      <c r="I1048" s="11">
        <v>2.9</v>
      </c>
      <c r="J1048" s="11">
        <v>2.71</v>
      </c>
      <c r="K1048" s="146">
        <v>3.3649</v>
      </c>
      <c r="L1048" s="11">
        <v>2.75</v>
      </c>
      <c r="M1048" s="11">
        <v>3.06</v>
      </c>
      <c r="N1048" s="11">
        <v>3.09</v>
      </c>
      <c r="O1048" s="11">
        <v>2.85</v>
      </c>
      <c r="P1048" s="11">
        <v>2.4300000000000002</v>
      </c>
      <c r="Q1048" s="11">
        <v>2.62</v>
      </c>
      <c r="R1048" s="11">
        <v>2.88</v>
      </c>
      <c r="S1048" s="11">
        <v>2.46</v>
      </c>
      <c r="T1048" s="11">
        <v>3.13</v>
      </c>
      <c r="U1048" s="11">
        <v>2.95</v>
      </c>
      <c r="V1048" s="11">
        <v>2.57</v>
      </c>
      <c r="W1048" s="11">
        <v>2.69</v>
      </c>
      <c r="X1048" s="11">
        <v>2.6463000000000001</v>
      </c>
      <c r="Y1048" s="147">
        <v>2.27</v>
      </c>
      <c r="Z1048" s="11">
        <v>2.7374679601002483</v>
      </c>
      <c r="AA1048" s="11">
        <v>2.75</v>
      </c>
      <c r="AB1048" s="151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32</v>
      </c>
    </row>
    <row r="1049" spans="1:65">
      <c r="A1049" s="29"/>
      <c r="B1049" s="19">
        <v>1</v>
      </c>
      <c r="C1049" s="9">
        <v>3</v>
      </c>
      <c r="D1049" s="11">
        <v>2.92</v>
      </c>
      <c r="E1049" s="11">
        <v>2.72</v>
      </c>
      <c r="F1049" s="11">
        <v>2.8</v>
      </c>
      <c r="G1049" s="11">
        <v>2.77</v>
      </c>
      <c r="H1049" s="11">
        <v>2.5975078749802787</v>
      </c>
      <c r="I1049" s="11">
        <v>2.7</v>
      </c>
      <c r="J1049" s="11">
        <v>2.63</v>
      </c>
      <c r="K1049" s="146">
        <v>3.3235999999999999</v>
      </c>
      <c r="L1049" s="11">
        <v>2.75</v>
      </c>
      <c r="M1049" s="11">
        <v>3.07</v>
      </c>
      <c r="N1049" s="11">
        <v>3.16</v>
      </c>
      <c r="O1049" s="11">
        <v>2.81</v>
      </c>
      <c r="P1049" s="11">
        <v>2.5299999999999998</v>
      </c>
      <c r="Q1049" s="11">
        <v>2.69</v>
      </c>
      <c r="R1049" s="11">
        <v>2.79</v>
      </c>
      <c r="S1049" s="147">
        <v>2.5499999999999998</v>
      </c>
      <c r="T1049" s="11">
        <v>3.08</v>
      </c>
      <c r="U1049" s="11">
        <v>2.59</v>
      </c>
      <c r="V1049" s="11">
        <v>2.38</v>
      </c>
      <c r="W1049" s="11">
        <v>2.54</v>
      </c>
      <c r="X1049" s="11">
        <v>2.5790000000000002</v>
      </c>
      <c r="Y1049" s="146">
        <v>2.09</v>
      </c>
      <c r="Z1049" s="11">
        <v>2.7345660508306584</v>
      </c>
      <c r="AA1049" s="11">
        <v>2.57</v>
      </c>
      <c r="AB1049" s="151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3.1</v>
      </c>
      <c r="E1050" s="11">
        <v>2.62</v>
      </c>
      <c r="F1050" s="11">
        <v>2.8</v>
      </c>
      <c r="G1050" s="11">
        <v>2.8</v>
      </c>
      <c r="H1050" s="11">
        <v>2.5702113168674243</v>
      </c>
      <c r="I1050" s="11">
        <v>2.9</v>
      </c>
      <c r="J1050" s="11">
        <v>2.64</v>
      </c>
      <c r="K1050" s="146">
        <v>3.3835000000000002</v>
      </c>
      <c r="L1050" s="11">
        <v>2.79</v>
      </c>
      <c r="M1050" s="11">
        <v>3.07</v>
      </c>
      <c r="N1050" s="11">
        <v>3.07</v>
      </c>
      <c r="O1050" s="11">
        <v>2.65</v>
      </c>
      <c r="P1050" s="11">
        <v>2.4300000000000002</v>
      </c>
      <c r="Q1050" s="11">
        <v>2.62</v>
      </c>
      <c r="R1050" s="11">
        <v>2.84</v>
      </c>
      <c r="S1050" s="11">
        <v>2.44</v>
      </c>
      <c r="T1050" s="11">
        <v>3.17</v>
      </c>
      <c r="U1050" s="11">
        <v>3.1</v>
      </c>
      <c r="V1050" s="11">
        <v>2.73</v>
      </c>
      <c r="W1050" s="11">
        <v>2.56</v>
      </c>
      <c r="X1050" s="11">
        <v>2.5722999999999998</v>
      </c>
      <c r="Y1050" s="146">
        <v>2.1</v>
      </c>
      <c r="Z1050" s="11">
        <v>2.7566000492046729</v>
      </c>
      <c r="AA1050" s="11">
        <v>2.69</v>
      </c>
      <c r="AB1050" s="151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2.7600045323212794</v>
      </c>
    </row>
    <row r="1051" spans="1:65">
      <c r="A1051" s="29"/>
      <c r="B1051" s="19">
        <v>1</v>
      </c>
      <c r="C1051" s="9">
        <v>5</v>
      </c>
      <c r="D1051" s="11">
        <v>2.91</v>
      </c>
      <c r="E1051" s="11">
        <v>2.42</v>
      </c>
      <c r="F1051" s="11">
        <v>2.8</v>
      </c>
      <c r="G1051" s="11">
        <v>2.73</v>
      </c>
      <c r="H1051" s="11">
        <v>2.663950703111265</v>
      </c>
      <c r="I1051" s="11">
        <v>2.9</v>
      </c>
      <c r="J1051" s="147">
        <v>3.01</v>
      </c>
      <c r="K1051" s="146">
        <v>3.4220999999999999</v>
      </c>
      <c r="L1051" s="11">
        <v>2.8</v>
      </c>
      <c r="M1051" s="11">
        <v>3.12</v>
      </c>
      <c r="N1051" s="11">
        <v>3.21</v>
      </c>
      <c r="O1051" s="11">
        <v>2.77</v>
      </c>
      <c r="P1051" s="11">
        <v>2.4500000000000002</v>
      </c>
      <c r="Q1051" s="11">
        <v>2.67</v>
      </c>
      <c r="R1051" s="11">
        <v>2.85</v>
      </c>
      <c r="S1051" s="11">
        <v>2.4500000000000002</v>
      </c>
      <c r="T1051" s="11">
        <v>3.26</v>
      </c>
      <c r="U1051" s="11">
        <v>2.69</v>
      </c>
      <c r="V1051" s="11">
        <v>2.61</v>
      </c>
      <c r="W1051" s="11">
        <v>2.5299999999999998</v>
      </c>
      <c r="X1051" s="11">
        <v>2.6575000000000002</v>
      </c>
      <c r="Y1051" s="146">
        <v>2.19</v>
      </c>
      <c r="Z1051" s="11">
        <v>2.7226785472940462</v>
      </c>
      <c r="AA1051" s="11">
        <v>2.61</v>
      </c>
      <c r="AB1051" s="151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128</v>
      </c>
    </row>
    <row r="1052" spans="1:65">
      <c r="A1052" s="29"/>
      <c r="B1052" s="19">
        <v>1</v>
      </c>
      <c r="C1052" s="9">
        <v>6</v>
      </c>
      <c r="D1052" s="11">
        <v>3.11</v>
      </c>
      <c r="E1052" s="11">
        <v>2.64</v>
      </c>
      <c r="F1052" s="11">
        <v>2.7</v>
      </c>
      <c r="G1052" s="11">
        <v>2.79</v>
      </c>
      <c r="H1052" s="11">
        <v>2.6384738898626665</v>
      </c>
      <c r="I1052" s="11">
        <v>2.8</v>
      </c>
      <c r="J1052" s="11">
        <v>2.71</v>
      </c>
      <c r="K1052" s="146">
        <v>3.2284999999999999</v>
      </c>
      <c r="L1052" s="11">
        <v>2.84</v>
      </c>
      <c r="M1052" s="11">
        <v>3.03</v>
      </c>
      <c r="N1052" s="11">
        <v>3.1</v>
      </c>
      <c r="O1052" s="11">
        <v>2.86</v>
      </c>
      <c r="P1052" s="11">
        <v>2.4900000000000002</v>
      </c>
      <c r="Q1052" s="11">
        <v>2.66</v>
      </c>
      <c r="R1052" s="11">
        <v>2.83</v>
      </c>
      <c r="S1052" s="11">
        <v>2.44</v>
      </c>
      <c r="T1052" s="11">
        <v>2.93</v>
      </c>
      <c r="U1052" s="11">
        <v>2.74</v>
      </c>
      <c r="V1052" s="11">
        <v>2.57</v>
      </c>
      <c r="W1052" s="11">
        <v>2.67</v>
      </c>
      <c r="X1052" s="11">
        <v>2.9704000000000002</v>
      </c>
      <c r="Y1052" s="146">
        <v>2.11</v>
      </c>
      <c r="Z1052" s="11">
        <v>2.7208927189609309</v>
      </c>
      <c r="AA1052" s="11">
        <v>2.41</v>
      </c>
      <c r="AB1052" s="151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20" t="s">
        <v>273</v>
      </c>
      <c r="C1053" s="12"/>
      <c r="D1053" s="22">
        <v>2.9816666666666669</v>
      </c>
      <c r="E1053" s="22">
        <v>2.5833333333333335</v>
      </c>
      <c r="F1053" s="22">
        <v>2.7833333333333332</v>
      </c>
      <c r="G1053" s="22">
        <v>2.7783333333333329</v>
      </c>
      <c r="H1053" s="22">
        <v>2.6450073184154665</v>
      </c>
      <c r="I1053" s="22">
        <v>2.8333333333333335</v>
      </c>
      <c r="J1053" s="22">
        <v>2.7266666666666666</v>
      </c>
      <c r="K1053" s="22">
        <v>3.3349833333333332</v>
      </c>
      <c r="L1053" s="22">
        <v>2.811666666666667</v>
      </c>
      <c r="M1053" s="22">
        <v>3.0900000000000003</v>
      </c>
      <c r="N1053" s="22">
        <v>3.1266666666666669</v>
      </c>
      <c r="O1053" s="22">
        <v>2.7733333333333334</v>
      </c>
      <c r="P1053" s="22">
        <v>2.4833333333333334</v>
      </c>
      <c r="Q1053" s="22">
        <v>2.64</v>
      </c>
      <c r="R1053" s="22">
        <v>2.8766666666666665</v>
      </c>
      <c r="S1053" s="22">
        <v>2.4733333333333332</v>
      </c>
      <c r="T1053" s="22">
        <v>3.1316666666666664</v>
      </c>
      <c r="U1053" s="22">
        <v>2.8116666666666661</v>
      </c>
      <c r="V1053" s="22">
        <v>2.5616666666666665</v>
      </c>
      <c r="W1053" s="22">
        <v>2.6199999999999997</v>
      </c>
      <c r="X1053" s="22">
        <v>2.7226166666666671</v>
      </c>
      <c r="Y1053" s="22">
        <v>2.148333333333333</v>
      </c>
      <c r="Z1053" s="22">
        <v>2.7381423926526818</v>
      </c>
      <c r="AA1053" s="22">
        <v>2.6583333333333332</v>
      </c>
      <c r="AB1053" s="151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274</v>
      </c>
      <c r="C1054" s="28"/>
      <c r="D1054" s="11">
        <v>2.9950000000000001</v>
      </c>
      <c r="E1054" s="11">
        <v>2.625</v>
      </c>
      <c r="F1054" s="11">
        <v>2.8</v>
      </c>
      <c r="G1054" s="11">
        <v>2.7850000000000001</v>
      </c>
      <c r="H1054" s="11">
        <v>2.6424505477004643</v>
      </c>
      <c r="I1054" s="11">
        <v>2.8499999999999996</v>
      </c>
      <c r="J1054" s="11">
        <v>2.6850000000000001</v>
      </c>
      <c r="K1054" s="11">
        <v>3.3442499999999997</v>
      </c>
      <c r="L1054" s="11">
        <v>2.7949999999999999</v>
      </c>
      <c r="M1054" s="11">
        <v>3.07</v>
      </c>
      <c r="N1054" s="11">
        <v>3.1150000000000002</v>
      </c>
      <c r="O1054" s="11">
        <v>2.79</v>
      </c>
      <c r="P1054" s="11">
        <v>2.4700000000000002</v>
      </c>
      <c r="Q1054" s="11">
        <v>2.64</v>
      </c>
      <c r="R1054" s="11">
        <v>2.8449999999999998</v>
      </c>
      <c r="S1054" s="11">
        <v>2.4550000000000001</v>
      </c>
      <c r="T1054" s="11">
        <v>3.15</v>
      </c>
      <c r="U1054" s="11">
        <v>2.77</v>
      </c>
      <c r="V1054" s="11">
        <v>2.57</v>
      </c>
      <c r="W1054" s="11">
        <v>2.6150000000000002</v>
      </c>
      <c r="X1054" s="11">
        <v>2.6519000000000004</v>
      </c>
      <c r="Y1054" s="11">
        <v>2.12</v>
      </c>
      <c r="Z1054" s="11">
        <v>2.7360170054654533</v>
      </c>
      <c r="AA1054" s="11">
        <v>2.65</v>
      </c>
      <c r="AB1054" s="151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275</v>
      </c>
      <c r="C1055" s="28"/>
      <c r="D1055" s="23">
        <v>0.13257702163899546</v>
      </c>
      <c r="E1055" s="23">
        <v>0.11395905697515522</v>
      </c>
      <c r="F1055" s="23">
        <v>4.0824829046386159E-2</v>
      </c>
      <c r="G1055" s="23">
        <v>2.6394443859772149E-2</v>
      </c>
      <c r="H1055" s="23">
        <v>6.3275555030330111E-2</v>
      </c>
      <c r="I1055" s="23">
        <v>8.164965809277254E-2</v>
      </c>
      <c r="J1055" s="23">
        <v>0.14292189008919048</v>
      </c>
      <c r="K1055" s="23">
        <v>7.0114432655956557E-2</v>
      </c>
      <c r="L1055" s="23">
        <v>7.1390942469382365E-2</v>
      </c>
      <c r="M1055" s="23">
        <v>5.6920997883030879E-2</v>
      </c>
      <c r="N1055" s="23">
        <v>5.1639777949432281E-2</v>
      </c>
      <c r="O1055" s="23">
        <v>8.4063468086123264E-2</v>
      </c>
      <c r="P1055" s="23">
        <v>5.7503623074260719E-2</v>
      </c>
      <c r="Q1055" s="23">
        <v>4.0496913462633129E-2</v>
      </c>
      <c r="R1055" s="23">
        <v>9.9129544872689962E-2</v>
      </c>
      <c r="S1055" s="23">
        <v>4.3665394383500776E-2</v>
      </c>
      <c r="T1055" s="23">
        <v>0.11754431788336962</v>
      </c>
      <c r="U1055" s="23">
        <v>0.1851935924017532</v>
      </c>
      <c r="V1055" s="23">
        <v>0.11531117320826578</v>
      </c>
      <c r="W1055" s="23">
        <v>8.6717933554715201E-2</v>
      </c>
      <c r="X1055" s="23">
        <v>0.17312963254933192</v>
      </c>
      <c r="Y1055" s="23">
        <v>6.9402209378856744E-2</v>
      </c>
      <c r="Z1055" s="23">
        <v>1.570418752803374E-2</v>
      </c>
      <c r="AA1055" s="23">
        <v>0.17302215657732006</v>
      </c>
      <c r="AB1055" s="202"/>
      <c r="AC1055" s="203"/>
      <c r="AD1055" s="203"/>
      <c r="AE1055" s="203"/>
      <c r="AF1055" s="203"/>
      <c r="AG1055" s="203"/>
      <c r="AH1055" s="203"/>
      <c r="AI1055" s="203"/>
      <c r="AJ1055" s="203"/>
      <c r="AK1055" s="203"/>
      <c r="AL1055" s="203"/>
      <c r="AM1055" s="203"/>
      <c r="AN1055" s="203"/>
      <c r="AO1055" s="203"/>
      <c r="AP1055" s="203"/>
      <c r="AQ1055" s="203"/>
      <c r="AR1055" s="203"/>
      <c r="AS1055" s="203"/>
      <c r="AT1055" s="203"/>
      <c r="AU1055" s="203"/>
      <c r="AV1055" s="203"/>
      <c r="AW1055" s="203"/>
      <c r="AX1055" s="203"/>
      <c r="AY1055" s="203"/>
      <c r="AZ1055" s="203"/>
      <c r="BA1055" s="203"/>
      <c r="BB1055" s="203"/>
      <c r="BC1055" s="203"/>
      <c r="BD1055" s="203"/>
      <c r="BE1055" s="203"/>
      <c r="BF1055" s="203"/>
      <c r="BG1055" s="203"/>
      <c r="BH1055" s="203"/>
      <c r="BI1055" s="203"/>
      <c r="BJ1055" s="203"/>
      <c r="BK1055" s="203"/>
      <c r="BL1055" s="203"/>
      <c r="BM1055" s="56"/>
    </row>
    <row r="1056" spans="1:65">
      <c r="A1056" s="29"/>
      <c r="B1056" s="3" t="s">
        <v>86</v>
      </c>
      <c r="C1056" s="28"/>
      <c r="D1056" s="13">
        <v>4.4464065390384166E-2</v>
      </c>
      <c r="E1056" s="13">
        <v>4.4113183345221373E-2</v>
      </c>
      <c r="F1056" s="13">
        <v>1.466760325019862E-2</v>
      </c>
      <c r="G1056" s="13">
        <v>9.5000997695640632E-3</v>
      </c>
      <c r="H1056" s="13">
        <v>2.3922638924203935E-2</v>
      </c>
      <c r="I1056" s="13">
        <v>2.8817526385684425E-2</v>
      </c>
      <c r="J1056" s="13">
        <v>5.2416341108505071E-2</v>
      </c>
      <c r="K1056" s="13">
        <v>2.1023922954924279E-2</v>
      </c>
      <c r="L1056" s="13">
        <v>2.5390969461546779E-2</v>
      </c>
      <c r="M1056" s="13">
        <v>1.8421034913602224E-2</v>
      </c>
      <c r="N1056" s="13">
        <v>1.6515920452910109E-2</v>
      </c>
      <c r="O1056" s="13">
        <v>3.0311346665669446E-2</v>
      </c>
      <c r="P1056" s="13">
        <v>2.3155821372185525E-2</v>
      </c>
      <c r="Q1056" s="13">
        <v>1.5339739947967094E-2</v>
      </c>
      <c r="R1056" s="13">
        <v>3.4459864961537648E-2</v>
      </c>
      <c r="S1056" s="13">
        <v>1.7654472122709208E-2</v>
      </c>
      <c r="T1056" s="13">
        <v>3.7534108956903553E-2</v>
      </c>
      <c r="U1056" s="13">
        <v>6.586612652107407E-2</v>
      </c>
      <c r="V1056" s="13">
        <v>4.5014120966141491E-2</v>
      </c>
      <c r="W1056" s="13">
        <v>3.3098447921647026E-2</v>
      </c>
      <c r="X1056" s="13">
        <v>6.3589426550193215E-2</v>
      </c>
      <c r="Y1056" s="13">
        <v>3.2305140129801437E-2</v>
      </c>
      <c r="Z1056" s="13">
        <v>5.7353436293792227E-3</v>
      </c>
      <c r="AA1056" s="13">
        <v>6.508670466858435E-2</v>
      </c>
      <c r="AB1056" s="151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276</v>
      </c>
      <c r="C1057" s="28"/>
      <c r="D1057" s="13">
        <v>8.0312235632077122E-2</v>
      </c>
      <c r="E1057" s="13">
        <v>-6.4011198865444596E-2</v>
      </c>
      <c r="F1057" s="13">
        <v>8.4524502546499125E-3</v>
      </c>
      <c r="G1057" s="13">
        <v>6.6408590266473499E-3</v>
      </c>
      <c r="H1057" s="13">
        <v>-4.1665588791296448E-2</v>
      </c>
      <c r="I1057" s="13">
        <v>2.656836253467354E-2</v>
      </c>
      <c r="J1057" s="13">
        <v>-1.2078916996043576E-2</v>
      </c>
      <c r="K1057" s="13">
        <v>0.20832531044015079</v>
      </c>
      <c r="L1057" s="13">
        <v>1.8718133879996879E-2</v>
      </c>
      <c r="M1057" s="13">
        <v>0.11956337890546176</v>
      </c>
      <c r="N1057" s="13">
        <v>0.13284838124414566</v>
      </c>
      <c r="O1057" s="13">
        <v>4.8292677986452315E-3</v>
      </c>
      <c r="P1057" s="13">
        <v>-0.10024302342549196</v>
      </c>
      <c r="Q1057" s="13">
        <v>-4.3479831614751219E-2</v>
      </c>
      <c r="R1057" s="13">
        <v>4.2268819844027306E-2</v>
      </c>
      <c r="S1057" s="13">
        <v>-0.10386620588149675</v>
      </c>
      <c r="T1057" s="13">
        <v>0.134659972472148</v>
      </c>
      <c r="U1057" s="13">
        <v>1.8718133879996435E-2</v>
      </c>
      <c r="V1057" s="13">
        <v>-7.1861427520121701E-2</v>
      </c>
      <c r="W1057" s="13">
        <v>-5.0726196526760803E-2</v>
      </c>
      <c r="X1057" s="13">
        <v>-1.3546305890725252E-2</v>
      </c>
      <c r="Y1057" s="13">
        <v>-0.22161963570165055</v>
      </c>
      <c r="Z1057" s="13">
        <v>-7.9210520897987635E-3</v>
      </c>
      <c r="AA1057" s="13">
        <v>-3.6837330445409266E-2</v>
      </c>
      <c r="AB1057" s="151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277</v>
      </c>
      <c r="C1058" s="46"/>
      <c r="D1058" s="44">
        <v>1.29</v>
      </c>
      <c r="E1058" s="44">
        <v>0.98</v>
      </c>
      <c r="F1058" s="44">
        <v>0.16</v>
      </c>
      <c r="G1058" s="44">
        <v>0.13</v>
      </c>
      <c r="H1058" s="44">
        <v>0.63</v>
      </c>
      <c r="I1058" s="44">
        <v>0.44</v>
      </c>
      <c r="J1058" s="44">
        <v>0.17</v>
      </c>
      <c r="K1058" s="44">
        <v>3.3</v>
      </c>
      <c r="L1058" s="44">
        <v>0.32</v>
      </c>
      <c r="M1058" s="44">
        <v>1.9</v>
      </c>
      <c r="N1058" s="44">
        <v>2.11</v>
      </c>
      <c r="O1058" s="44">
        <v>0.1</v>
      </c>
      <c r="P1058" s="44">
        <v>1.55</v>
      </c>
      <c r="Q1058" s="44">
        <v>0.66</v>
      </c>
      <c r="R1058" s="44">
        <v>0.69</v>
      </c>
      <c r="S1058" s="44">
        <v>1.61</v>
      </c>
      <c r="T1058" s="44">
        <v>2.14</v>
      </c>
      <c r="U1058" s="44">
        <v>0.32</v>
      </c>
      <c r="V1058" s="44">
        <v>1.1100000000000001</v>
      </c>
      <c r="W1058" s="44">
        <v>0.77</v>
      </c>
      <c r="X1058" s="44">
        <v>0.19</v>
      </c>
      <c r="Y1058" s="44">
        <v>3.46</v>
      </c>
      <c r="Z1058" s="44">
        <v>0.1</v>
      </c>
      <c r="AA1058" s="44">
        <v>0.56000000000000005</v>
      </c>
      <c r="AB1058" s="151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BM1059" s="55"/>
    </row>
    <row r="1060" spans="1:65" ht="15">
      <c r="B1060" s="8" t="s">
        <v>590</v>
      </c>
      <c r="BM1060" s="27" t="s">
        <v>66</v>
      </c>
    </row>
    <row r="1061" spans="1:65" ht="15">
      <c r="A1061" s="24" t="s">
        <v>65</v>
      </c>
      <c r="B1061" s="18" t="s">
        <v>110</v>
      </c>
      <c r="C1061" s="15" t="s">
        <v>111</v>
      </c>
      <c r="D1061" s="16" t="s">
        <v>236</v>
      </c>
      <c r="E1061" s="17" t="s">
        <v>236</v>
      </c>
      <c r="F1061" s="17" t="s">
        <v>236</v>
      </c>
      <c r="G1061" s="17" t="s">
        <v>236</v>
      </c>
      <c r="H1061" s="17" t="s">
        <v>236</v>
      </c>
      <c r="I1061" s="17" t="s">
        <v>236</v>
      </c>
      <c r="J1061" s="17" t="s">
        <v>236</v>
      </c>
      <c r="K1061" s="17" t="s">
        <v>236</v>
      </c>
      <c r="L1061" s="17" t="s">
        <v>236</v>
      </c>
      <c r="M1061" s="17" t="s">
        <v>236</v>
      </c>
      <c r="N1061" s="17" t="s">
        <v>236</v>
      </c>
      <c r="O1061" s="17" t="s">
        <v>236</v>
      </c>
      <c r="P1061" s="17" t="s">
        <v>236</v>
      </c>
      <c r="Q1061" s="17" t="s">
        <v>236</v>
      </c>
      <c r="R1061" s="17" t="s">
        <v>236</v>
      </c>
      <c r="S1061" s="17" t="s">
        <v>236</v>
      </c>
      <c r="T1061" s="17" t="s">
        <v>236</v>
      </c>
      <c r="U1061" s="17" t="s">
        <v>236</v>
      </c>
      <c r="V1061" s="17" t="s">
        <v>236</v>
      </c>
      <c r="W1061" s="17" t="s">
        <v>236</v>
      </c>
      <c r="X1061" s="17" t="s">
        <v>236</v>
      </c>
      <c r="Y1061" s="17" t="s">
        <v>236</v>
      </c>
      <c r="Z1061" s="17" t="s">
        <v>236</v>
      </c>
      <c r="AA1061" s="151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237</v>
      </c>
      <c r="C1062" s="9" t="s">
        <v>237</v>
      </c>
      <c r="D1062" s="149" t="s">
        <v>239</v>
      </c>
      <c r="E1062" s="150" t="s">
        <v>241</v>
      </c>
      <c r="F1062" s="150" t="s">
        <v>242</v>
      </c>
      <c r="G1062" s="150" t="s">
        <v>243</v>
      </c>
      <c r="H1062" s="150" t="s">
        <v>244</v>
      </c>
      <c r="I1062" s="150" t="s">
        <v>245</v>
      </c>
      <c r="J1062" s="150" t="s">
        <v>246</v>
      </c>
      <c r="K1062" s="150" t="s">
        <v>248</v>
      </c>
      <c r="L1062" s="150" t="s">
        <v>249</v>
      </c>
      <c r="M1062" s="150" t="s">
        <v>250</v>
      </c>
      <c r="N1062" s="150" t="s">
        <v>251</v>
      </c>
      <c r="O1062" s="150" t="s">
        <v>252</v>
      </c>
      <c r="P1062" s="150" t="s">
        <v>253</v>
      </c>
      <c r="Q1062" s="150" t="s">
        <v>254</v>
      </c>
      <c r="R1062" s="150" t="s">
        <v>255</v>
      </c>
      <c r="S1062" s="150" t="s">
        <v>257</v>
      </c>
      <c r="T1062" s="150" t="s">
        <v>258</v>
      </c>
      <c r="U1062" s="150" t="s">
        <v>259</v>
      </c>
      <c r="V1062" s="150" t="s">
        <v>260</v>
      </c>
      <c r="W1062" s="150" t="s">
        <v>261</v>
      </c>
      <c r="X1062" s="150" t="s">
        <v>263</v>
      </c>
      <c r="Y1062" s="150" t="s">
        <v>264</v>
      </c>
      <c r="Z1062" s="150" t="s">
        <v>265</v>
      </c>
      <c r="AA1062" s="151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280</v>
      </c>
      <c r="E1063" s="11" t="s">
        <v>280</v>
      </c>
      <c r="F1063" s="11" t="s">
        <v>280</v>
      </c>
      <c r="G1063" s="11" t="s">
        <v>281</v>
      </c>
      <c r="H1063" s="11" t="s">
        <v>280</v>
      </c>
      <c r="I1063" s="11" t="s">
        <v>305</v>
      </c>
      <c r="J1063" s="11" t="s">
        <v>280</v>
      </c>
      <c r="K1063" s="11" t="s">
        <v>305</v>
      </c>
      <c r="L1063" s="11" t="s">
        <v>305</v>
      </c>
      <c r="M1063" s="11" t="s">
        <v>281</v>
      </c>
      <c r="N1063" s="11" t="s">
        <v>280</v>
      </c>
      <c r="O1063" s="11" t="s">
        <v>280</v>
      </c>
      <c r="P1063" s="11" t="s">
        <v>280</v>
      </c>
      <c r="Q1063" s="11" t="s">
        <v>280</v>
      </c>
      <c r="R1063" s="11" t="s">
        <v>280</v>
      </c>
      <c r="S1063" s="11" t="s">
        <v>281</v>
      </c>
      <c r="T1063" s="11" t="s">
        <v>281</v>
      </c>
      <c r="U1063" s="11" t="s">
        <v>281</v>
      </c>
      <c r="V1063" s="11" t="s">
        <v>305</v>
      </c>
      <c r="W1063" s="11" t="s">
        <v>281</v>
      </c>
      <c r="X1063" s="11" t="s">
        <v>280</v>
      </c>
      <c r="Y1063" s="11" t="s">
        <v>305</v>
      </c>
      <c r="Z1063" s="11" t="s">
        <v>281</v>
      </c>
      <c r="AA1063" s="151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 t="s">
        <v>306</v>
      </c>
      <c r="E1064" s="25" t="s">
        <v>306</v>
      </c>
      <c r="F1064" s="25" t="s">
        <v>272</v>
      </c>
      <c r="G1064" s="25" t="s">
        <v>307</v>
      </c>
      <c r="H1064" s="25" t="s">
        <v>308</v>
      </c>
      <c r="I1064" s="25" t="s">
        <v>306</v>
      </c>
      <c r="J1064" s="25" t="s">
        <v>306</v>
      </c>
      <c r="K1064" s="25" t="s">
        <v>308</v>
      </c>
      <c r="L1064" s="25" t="s">
        <v>307</v>
      </c>
      <c r="M1064" s="25" t="s">
        <v>307</v>
      </c>
      <c r="N1064" s="25" t="s">
        <v>306</v>
      </c>
      <c r="O1064" s="25" t="s">
        <v>306</v>
      </c>
      <c r="P1064" s="25" t="s">
        <v>306</v>
      </c>
      <c r="Q1064" s="25" t="s">
        <v>306</v>
      </c>
      <c r="R1064" s="25" t="s">
        <v>306</v>
      </c>
      <c r="S1064" s="25" t="s">
        <v>310</v>
      </c>
      <c r="T1064" s="25" t="s">
        <v>306</v>
      </c>
      <c r="U1064" s="25" t="s">
        <v>307</v>
      </c>
      <c r="V1064" s="25" t="s">
        <v>308</v>
      </c>
      <c r="W1064" s="25" t="s">
        <v>306</v>
      </c>
      <c r="X1064" s="25" t="s">
        <v>306</v>
      </c>
      <c r="Y1064" s="25" t="s">
        <v>307</v>
      </c>
      <c r="Z1064" s="25" t="s">
        <v>309</v>
      </c>
      <c r="AA1064" s="151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21">
        <v>2</v>
      </c>
      <c r="E1065" s="145">
        <v>3</v>
      </c>
      <c r="F1065" s="21">
        <v>2</v>
      </c>
      <c r="G1065" s="21">
        <v>2</v>
      </c>
      <c r="H1065" s="21">
        <v>2.1231595600000004</v>
      </c>
      <c r="I1065" s="21">
        <v>2</v>
      </c>
      <c r="J1065" s="21">
        <v>1.6</v>
      </c>
      <c r="K1065" s="145">
        <v>2.5299999999999998</v>
      </c>
      <c r="L1065" s="145">
        <v>3</v>
      </c>
      <c r="M1065" s="21">
        <v>2</v>
      </c>
      <c r="N1065" s="21">
        <v>2</v>
      </c>
      <c r="O1065" s="21">
        <v>2</v>
      </c>
      <c r="P1065" s="21">
        <v>2</v>
      </c>
      <c r="Q1065" s="21">
        <v>2</v>
      </c>
      <c r="R1065" s="21">
        <v>2</v>
      </c>
      <c r="S1065" s="145">
        <v>3</v>
      </c>
      <c r="T1065" s="145">
        <v>3</v>
      </c>
      <c r="U1065" s="21">
        <v>1.8</v>
      </c>
      <c r="V1065" s="21">
        <v>2</v>
      </c>
      <c r="W1065" s="145">
        <v>1.6194</v>
      </c>
      <c r="X1065" s="145">
        <v>1.4</v>
      </c>
      <c r="Y1065" s="21">
        <v>2.1300444907448131</v>
      </c>
      <c r="Z1065" s="145" t="s">
        <v>95</v>
      </c>
      <c r="AA1065" s="151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2</v>
      </c>
      <c r="E1066" s="146">
        <v>2</v>
      </c>
      <c r="F1066" s="11">
        <v>2</v>
      </c>
      <c r="G1066" s="11">
        <v>2</v>
      </c>
      <c r="H1066" s="11">
        <v>2.0829441559480202</v>
      </c>
      <c r="I1066" s="11">
        <v>2</v>
      </c>
      <c r="J1066" s="11">
        <v>1.6</v>
      </c>
      <c r="K1066" s="146">
        <v>2.42</v>
      </c>
      <c r="L1066" s="146">
        <v>3</v>
      </c>
      <c r="M1066" s="11">
        <v>2</v>
      </c>
      <c r="N1066" s="11">
        <v>2</v>
      </c>
      <c r="O1066" s="11">
        <v>2</v>
      </c>
      <c r="P1066" s="11">
        <v>2</v>
      </c>
      <c r="Q1066" s="11">
        <v>2</v>
      </c>
      <c r="R1066" s="11">
        <v>2</v>
      </c>
      <c r="S1066" s="146">
        <v>3</v>
      </c>
      <c r="T1066" s="146">
        <v>2.6</v>
      </c>
      <c r="U1066" s="11">
        <v>1.7</v>
      </c>
      <c r="V1066" s="11">
        <v>2</v>
      </c>
      <c r="W1066" s="146">
        <v>1.1079000000000001</v>
      </c>
      <c r="X1066" s="146">
        <v>1.5</v>
      </c>
      <c r="Y1066" s="11">
        <v>2.07563108286167</v>
      </c>
      <c r="Z1066" s="146" t="s">
        <v>95</v>
      </c>
      <c r="AA1066" s="151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33</v>
      </c>
    </row>
    <row r="1067" spans="1:65">
      <c r="A1067" s="29"/>
      <c r="B1067" s="19">
        <v>1</v>
      </c>
      <c r="C1067" s="9">
        <v>3</v>
      </c>
      <c r="D1067" s="11">
        <v>2</v>
      </c>
      <c r="E1067" s="146">
        <v>3</v>
      </c>
      <c r="F1067" s="11">
        <v>2</v>
      </c>
      <c r="G1067" s="11">
        <v>2</v>
      </c>
      <c r="H1067" s="11">
        <v>2.1124933045937375</v>
      </c>
      <c r="I1067" s="11">
        <v>2</v>
      </c>
      <c r="J1067" s="11">
        <v>1.5</v>
      </c>
      <c r="K1067" s="146">
        <v>2.4900000000000002</v>
      </c>
      <c r="L1067" s="146">
        <v>3</v>
      </c>
      <c r="M1067" s="11">
        <v>2</v>
      </c>
      <c r="N1067" s="11">
        <v>2</v>
      </c>
      <c r="O1067" s="11">
        <v>2</v>
      </c>
      <c r="P1067" s="11">
        <v>2</v>
      </c>
      <c r="Q1067" s="11">
        <v>2</v>
      </c>
      <c r="R1067" s="11">
        <v>2</v>
      </c>
      <c r="S1067" s="146">
        <v>3</v>
      </c>
      <c r="T1067" s="146">
        <v>3</v>
      </c>
      <c r="U1067" s="11">
        <v>1.7</v>
      </c>
      <c r="V1067" s="11">
        <v>2</v>
      </c>
      <c r="W1067" s="146">
        <v>1.3120000000000001</v>
      </c>
      <c r="X1067" s="146">
        <v>1.6</v>
      </c>
      <c r="Y1067" s="11">
        <v>2.0250412430453903</v>
      </c>
      <c r="Z1067" s="146" t="s">
        <v>95</v>
      </c>
      <c r="AA1067" s="151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2</v>
      </c>
      <c r="E1068" s="146">
        <v>3</v>
      </c>
      <c r="F1068" s="11">
        <v>2</v>
      </c>
      <c r="G1068" s="11"/>
      <c r="H1068" s="11">
        <v>2.1232210350000003</v>
      </c>
      <c r="I1068" s="11">
        <v>2</v>
      </c>
      <c r="J1068" s="11">
        <v>1.6</v>
      </c>
      <c r="K1068" s="146">
        <v>2.42</v>
      </c>
      <c r="L1068" s="146">
        <v>3</v>
      </c>
      <c r="M1068" s="11">
        <v>2</v>
      </c>
      <c r="N1068" s="11">
        <v>2</v>
      </c>
      <c r="O1068" s="11">
        <v>2</v>
      </c>
      <c r="P1068" s="11">
        <v>2</v>
      </c>
      <c r="Q1068" s="11">
        <v>2</v>
      </c>
      <c r="R1068" s="11">
        <v>2</v>
      </c>
      <c r="S1068" s="146">
        <v>3</v>
      </c>
      <c r="T1068" s="146">
        <v>2</v>
      </c>
      <c r="U1068" s="11">
        <v>1.7</v>
      </c>
      <c r="V1068" s="11">
        <v>2</v>
      </c>
      <c r="W1068" s="146">
        <v>1.4686999999999999</v>
      </c>
      <c r="X1068" s="146">
        <v>1.6</v>
      </c>
      <c r="Y1068" s="11">
        <v>2.0728866204914183</v>
      </c>
      <c r="Z1068" s="146" t="s">
        <v>95</v>
      </c>
      <c r="AA1068" s="151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1.9681503791224175</v>
      </c>
    </row>
    <row r="1069" spans="1:65">
      <c r="A1069" s="29"/>
      <c r="B1069" s="19">
        <v>1</v>
      </c>
      <c r="C1069" s="9">
        <v>5</v>
      </c>
      <c r="D1069" s="11">
        <v>2</v>
      </c>
      <c r="E1069" s="146">
        <v>2</v>
      </c>
      <c r="F1069" s="11">
        <v>2</v>
      </c>
      <c r="G1069" s="11">
        <v>2</v>
      </c>
      <c r="H1069" s="11">
        <v>2.0943426299999999</v>
      </c>
      <c r="I1069" s="147">
        <v>3</v>
      </c>
      <c r="J1069" s="11">
        <v>1.8</v>
      </c>
      <c r="K1069" s="146">
        <v>2.66</v>
      </c>
      <c r="L1069" s="146">
        <v>3</v>
      </c>
      <c r="M1069" s="11">
        <v>2</v>
      </c>
      <c r="N1069" s="11">
        <v>2</v>
      </c>
      <c r="O1069" s="11">
        <v>2</v>
      </c>
      <c r="P1069" s="11">
        <v>2</v>
      </c>
      <c r="Q1069" s="11">
        <v>2</v>
      </c>
      <c r="R1069" s="11">
        <v>2</v>
      </c>
      <c r="S1069" s="146">
        <v>3</v>
      </c>
      <c r="T1069" s="146">
        <v>3</v>
      </c>
      <c r="U1069" s="11">
        <v>1.7</v>
      </c>
      <c r="V1069" s="11">
        <v>2</v>
      </c>
      <c r="W1069" s="146">
        <v>1.2114</v>
      </c>
      <c r="X1069" s="146">
        <v>1.5</v>
      </c>
      <c r="Y1069" s="11">
        <v>2.1171885134367261</v>
      </c>
      <c r="Z1069" s="146" t="s">
        <v>95</v>
      </c>
      <c r="AA1069" s="151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129</v>
      </c>
    </row>
    <row r="1070" spans="1:65">
      <c r="A1070" s="29"/>
      <c r="B1070" s="19">
        <v>1</v>
      </c>
      <c r="C1070" s="9">
        <v>6</v>
      </c>
      <c r="D1070" s="11">
        <v>2</v>
      </c>
      <c r="E1070" s="146">
        <v>3</v>
      </c>
      <c r="F1070" s="11">
        <v>2</v>
      </c>
      <c r="G1070" s="11">
        <v>2</v>
      </c>
      <c r="H1070" s="11">
        <v>2.1299554275817965</v>
      </c>
      <c r="I1070" s="147">
        <v>3</v>
      </c>
      <c r="J1070" s="11">
        <v>1.6</v>
      </c>
      <c r="K1070" s="146">
        <v>2.35</v>
      </c>
      <c r="L1070" s="146">
        <v>3</v>
      </c>
      <c r="M1070" s="11">
        <v>2</v>
      </c>
      <c r="N1070" s="11">
        <v>2</v>
      </c>
      <c r="O1070" s="11">
        <v>2</v>
      </c>
      <c r="P1070" s="11">
        <v>2</v>
      </c>
      <c r="Q1070" s="11">
        <v>2</v>
      </c>
      <c r="R1070" s="11">
        <v>2</v>
      </c>
      <c r="S1070" s="146" t="s">
        <v>101</v>
      </c>
      <c r="T1070" s="146">
        <v>2</v>
      </c>
      <c r="U1070" s="11">
        <v>1.7</v>
      </c>
      <c r="V1070" s="11">
        <v>2</v>
      </c>
      <c r="W1070" s="146">
        <v>1.2235</v>
      </c>
      <c r="X1070" s="146">
        <v>1.6</v>
      </c>
      <c r="Y1070" s="11">
        <v>2.0466260573140223</v>
      </c>
      <c r="Z1070" s="146" t="s">
        <v>95</v>
      </c>
      <c r="AA1070" s="151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273</v>
      </c>
      <c r="C1071" s="12"/>
      <c r="D1071" s="22">
        <v>2</v>
      </c>
      <c r="E1071" s="22">
        <v>2.6666666666666665</v>
      </c>
      <c r="F1071" s="22">
        <v>2</v>
      </c>
      <c r="G1071" s="22">
        <v>2</v>
      </c>
      <c r="H1071" s="22">
        <v>2.1110193521872591</v>
      </c>
      <c r="I1071" s="22">
        <v>2.3333333333333335</v>
      </c>
      <c r="J1071" s="22">
        <v>1.6166666666666669</v>
      </c>
      <c r="K1071" s="22">
        <v>2.4783333333333331</v>
      </c>
      <c r="L1071" s="22">
        <v>3</v>
      </c>
      <c r="M1071" s="22">
        <v>2</v>
      </c>
      <c r="N1071" s="22">
        <v>2</v>
      </c>
      <c r="O1071" s="22">
        <v>2</v>
      </c>
      <c r="P1071" s="22">
        <v>2</v>
      </c>
      <c r="Q1071" s="22">
        <v>2</v>
      </c>
      <c r="R1071" s="22">
        <v>2</v>
      </c>
      <c r="S1071" s="22">
        <v>3</v>
      </c>
      <c r="T1071" s="22">
        <v>2.6</v>
      </c>
      <c r="U1071" s="22">
        <v>1.7166666666666666</v>
      </c>
      <c r="V1071" s="22">
        <v>2</v>
      </c>
      <c r="W1071" s="22">
        <v>1.3238166666666666</v>
      </c>
      <c r="X1071" s="22">
        <v>1.5333333333333332</v>
      </c>
      <c r="Y1071" s="22">
        <v>2.0779030013156734</v>
      </c>
      <c r="Z1071" s="22" t="s">
        <v>725</v>
      </c>
      <c r="AA1071" s="151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274</v>
      </c>
      <c r="C1072" s="28"/>
      <c r="D1072" s="11">
        <v>2</v>
      </c>
      <c r="E1072" s="11">
        <v>3</v>
      </c>
      <c r="F1072" s="11">
        <v>2</v>
      </c>
      <c r="G1072" s="11">
        <v>2</v>
      </c>
      <c r="H1072" s="11">
        <v>2.117826432296869</v>
      </c>
      <c r="I1072" s="11">
        <v>2</v>
      </c>
      <c r="J1072" s="11">
        <v>1.6</v>
      </c>
      <c r="K1072" s="11">
        <v>2.4550000000000001</v>
      </c>
      <c r="L1072" s="11">
        <v>3</v>
      </c>
      <c r="M1072" s="11">
        <v>2</v>
      </c>
      <c r="N1072" s="11">
        <v>2</v>
      </c>
      <c r="O1072" s="11">
        <v>2</v>
      </c>
      <c r="P1072" s="11">
        <v>2</v>
      </c>
      <c r="Q1072" s="11">
        <v>2</v>
      </c>
      <c r="R1072" s="11">
        <v>2</v>
      </c>
      <c r="S1072" s="11">
        <v>3</v>
      </c>
      <c r="T1072" s="11">
        <v>2.8</v>
      </c>
      <c r="U1072" s="11">
        <v>1.7</v>
      </c>
      <c r="V1072" s="11">
        <v>2</v>
      </c>
      <c r="W1072" s="11">
        <v>1.2677499999999999</v>
      </c>
      <c r="X1072" s="11">
        <v>1.55</v>
      </c>
      <c r="Y1072" s="11">
        <v>2.0742588516765439</v>
      </c>
      <c r="Z1072" s="11" t="s">
        <v>725</v>
      </c>
      <c r="AA1072" s="151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275</v>
      </c>
      <c r="C1073" s="28"/>
      <c r="D1073" s="23">
        <v>0</v>
      </c>
      <c r="E1073" s="23">
        <v>0.51639777949432275</v>
      </c>
      <c r="F1073" s="23">
        <v>0</v>
      </c>
      <c r="G1073" s="23">
        <v>0</v>
      </c>
      <c r="H1073" s="23">
        <v>1.8565251967189961E-2</v>
      </c>
      <c r="I1073" s="23">
        <v>0.51639777949432275</v>
      </c>
      <c r="J1073" s="23">
        <v>9.8319208025017507E-2</v>
      </c>
      <c r="K1073" s="23">
        <v>0.10870449239413554</v>
      </c>
      <c r="L1073" s="23">
        <v>0</v>
      </c>
      <c r="M1073" s="23">
        <v>0</v>
      </c>
      <c r="N1073" s="23">
        <v>0</v>
      </c>
      <c r="O1073" s="23">
        <v>0</v>
      </c>
      <c r="P1073" s="23">
        <v>0</v>
      </c>
      <c r="Q1073" s="23">
        <v>0</v>
      </c>
      <c r="R1073" s="23">
        <v>0</v>
      </c>
      <c r="S1073" s="23">
        <v>0</v>
      </c>
      <c r="T1073" s="23">
        <v>0.48989794855663765</v>
      </c>
      <c r="U1073" s="23">
        <v>4.0824829046386339E-2</v>
      </c>
      <c r="V1073" s="23">
        <v>0</v>
      </c>
      <c r="W1073" s="23">
        <v>0.18858487125606457</v>
      </c>
      <c r="X1073" s="23">
        <v>8.1649658092772678E-2</v>
      </c>
      <c r="Y1073" s="23">
        <v>4.0162232970905182E-2</v>
      </c>
      <c r="Z1073" s="23" t="s">
        <v>725</v>
      </c>
      <c r="AA1073" s="202"/>
      <c r="AB1073" s="203"/>
      <c r="AC1073" s="203"/>
      <c r="AD1073" s="203"/>
      <c r="AE1073" s="203"/>
      <c r="AF1073" s="203"/>
      <c r="AG1073" s="203"/>
      <c r="AH1073" s="203"/>
      <c r="AI1073" s="203"/>
      <c r="AJ1073" s="203"/>
      <c r="AK1073" s="203"/>
      <c r="AL1073" s="203"/>
      <c r="AM1073" s="203"/>
      <c r="AN1073" s="203"/>
      <c r="AO1073" s="203"/>
      <c r="AP1073" s="203"/>
      <c r="AQ1073" s="203"/>
      <c r="AR1073" s="203"/>
      <c r="AS1073" s="203"/>
      <c r="AT1073" s="203"/>
      <c r="AU1073" s="203"/>
      <c r="AV1073" s="203"/>
      <c r="AW1073" s="203"/>
      <c r="AX1073" s="203"/>
      <c r="AY1073" s="203"/>
      <c r="AZ1073" s="203"/>
      <c r="BA1073" s="203"/>
      <c r="BB1073" s="203"/>
      <c r="BC1073" s="203"/>
      <c r="BD1073" s="203"/>
      <c r="BE1073" s="203"/>
      <c r="BF1073" s="203"/>
      <c r="BG1073" s="203"/>
      <c r="BH1073" s="203"/>
      <c r="BI1073" s="203"/>
      <c r="BJ1073" s="203"/>
      <c r="BK1073" s="203"/>
      <c r="BL1073" s="203"/>
      <c r="BM1073" s="56"/>
    </row>
    <row r="1074" spans="1:65">
      <c r="A1074" s="29"/>
      <c r="B1074" s="3" t="s">
        <v>86</v>
      </c>
      <c r="C1074" s="28"/>
      <c r="D1074" s="13">
        <v>0</v>
      </c>
      <c r="E1074" s="13">
        <v>0.19364916731037105</v>
      </c>
      <c r="F1074" s="13">
        <v>0</v>
      </c>
      <c r="G1074" s="13">
        <v>0</v>
      </c>
      <c r="H1074" s="13">
        <v>8.7944489698563028E-3</v>
      </c>
      <c r="I1074" s="13">
        <v>0.22131333406899545</v>
      </c>
      <c r="J1074" s="13">
        <v>6.0816004963928347E-2</v>
      </c>
      <c r="K1074" s="13">
        <v>4.386193371653082E-2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0.18842228790639909</v>
      </c>
      <c r="U1074" s="13">
        <v>2.3781453813428936E-2</v>
      </c>
      <c r="V1074" s="13">
        <v>0</v>
      </c>
      <c r="W1074" s="13">
        <v>0.14245542906701425</v>
      </c>
      <c r="X1074" s="13">
        <v>5.3249777017025664E-2</v>
      </c>
      <c r="Y1074" s="13">
        <v>1.932825206252434E-2</v>
      </c>
      <c r="Z1074" s="13" t="s">
        <v>725</v>
      </c>
      <c r="AA1074" s="151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276</v>
      </c>
      <c r="C1075" s="28"/>
      <c r="D1075" s="13">
        <v>1.6182513905153906E-2</v>
      </c>
      <c r="E1075" s="13">
        <v>0.35491001854020521</v>
      </c>
      <c r="F1075" s="13">
        <v>1.6182513905153906E-2</v>
      </c>
      <c r="G1075" s="13">
        <v>1.6182513905153906E-2</v>
      </c>
      <c r="H1075" s="13">
        <v>7.2590476104039237E-2</v>
      </c>
      <c r="I1075" s="13">
        <v>0.18554626622267967</v>
      </c>
      <c r="J1075" s="13">
        <v>-0.17858580126000045</v>
      </c>
      <c r="K1075" s="13">
        <v>0.25921949848080317</v>
      </c>
      <c r="L1075" s="13">
        <v>0.52427377085773097</v>
      </c>
      <c r="M1075" s="13">
        <v>1.6182513905153906E-2</v>
      </c>
      <c r="N1075" s="13">
        <v>1.6182513905153906E-2</v>
      </c>
      <c r="O1075" s="13">
        <v>1.6182513905153906E-2</v>
      </c>
      <c r="P1075" s="13">
        <v>1.6182513905153906E-2</v>
      </c>
      <c r="Q1075" s="13">
        <v>1.6182513905153906E-2</v>
      </c>
      <c r="R1075" s="13">
        <v>1.6182513905153906E-2</v>
      </c>
      <c r="S1075" s="13">
        <v>0.52427377085773097</v>
      </c>
      <c r="T1075" s="13">
        <v>0.32103726807670019</v>
      </c>
      <c r="U1075" s="13">
        <v>-0.12777667556474293</v>
      </c>
      <c r="V1075" s="13">
        <v>1.6182513905153906E-2</v>
      </c>
      <c r="W1075" s="13">
        <v>-0.3273803258585628</v>
      </c>
      <c r="X1075" s="13">
        <v>-0.22092673933938201</v>
      </c>
      <c r="Y1075" s="13">
        <v>5.5764347764012623E-2</v>
      </c>
      <c r="Z1075" s="13" t="s">
        <v>725</v>
      </c>
      <c r="AA1075" s="151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277</v>
      </c>
      <c r="C1076" s="46"/>
      <c r="D1076" s="44">
        <v>0</v>
      </c>
      <c r="E1076" s="44">
        <v>4.05</v>
      </c>
      <c r="F1076" s="44">
        <v>0</v>
      </c>
      <c r="G1076" s="44">
        <v>0</v>
      </c>
      <c r="H1076" s="44">
        <v>0.67</v>
      </c>
      <c r="I1076" s="44">
        <v>2.02</v>
      </c>
      <c r="J1076" s="44">
        <v>2.33</v>
      </c>
      <c r="K1076" s="44">
        <v>2.91</v>
      </c>
      <c r="L1076" s="44">
        <v>6.07</v>
      </c>
      <c r="M1076" s="44">
        <v>0</v>
      </c>
      <c r="N1076" s="44">
        <v>0</v>
      </c>
      <c r="O1076" s="44">
        <v>0</v>
      </c>
      <c r="P1076" s="44">
        <v>0</v>
      </c>
      <c r="Q1076" s="44">
        <v>0</v>
      </c>
      <c r="R1076" s="44">
        <v>0</v>
      </c>
      <c r="S1076" s="44">
        <v>3.54</v>
      </c>
      <c r="T1076" s="44">
        <v>3.64</v>
      </c>
      <c r="U1076" s="44">
        <v>1.72</v>
      </c>
      <c r="V1076" s="44">
        <v>0</v>
      </c>
      <c r="W1076" s="44">
        <v>4.1100000000000003</v>
      </c>
      <c r="X1076" s="44">
        <v>2.83</v>
      </c>
      <c r="Y1076" s="44">
        <v>0.47</v>
      </c>
      <c r="Z1076" s="44">
        <v>18.22</v>
      </c>
      <c r="AA1076" s="151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BM1077" s="55"/>
    </row>
    <row r="1078" spans="1:65" ht="15">
      <c r="B1078" s="8" t="s">
        <v>591</v>
      </c>
      <c r="BM1078" s="27" t="s">
        <v>66</v>
      </c>
    </row>
    <row r="1079" spans="1:65" ht="15">
      <c r="A1079" s="24" t="s">
        <v>35</v>
      </c>
      <c r="B1079" s="18" t="s">
        <v>110</v>
      </c>
      <c r="C1079" s="15" t="s">
        <v>111</v>
      </c>
      <c r="D1079" s="16" t="s">
        <v>236</v>
      </c>
      <c r="E1079" s="17" t="s">
        <v>236</v>
      </c>
      <c r="F1079" s="17" t="s">
        <v>236</v>
      </c>
      <c r="G1079" s="17" t="s">
        <v>236</v>
      </c>
      <c r="H1079" s="17" t="s">
        <v>236</v>
      </c>
      <c r="I1079" s="17" t="s">
        <v>236</v>
      </c>
      <c r="J1079" s="17" t="s">
        <v>236</v>
      </c>
      <c r="K1079" s="17" t="s">
        <v>236</v>
      </c>
      <c r="L1079" s="17" t="s">
        <v>236</v>
      </c>
      <c r="M1079" s="17" t="s">
        <v>236</v>
      </c>
      <c r="N1079" s="17" t="s">
        <v>236</v>
      </c>
      <c r="O1079" s="17" t="s">
        <v>236</v>
      </c>
      <c r="P1079" s="17" t="s">
        <v>236</v>
      </c>
      <c r="Q1079" s="17" t="s">
        <v>236</v>
      </c>
      <c r="R1079" s="17" t="s">
        <v>236</v>
      </c>
      <c r="S1079" s="17" t="s">
        <v>236</v>
      </c>
      <c r="T1079" s="17" t="s">
        <v>236</v>
      </c>
      <c r="U1079" s="17" t="s">
        <v>236</v>
      </c>
      <c r="V1079" s="17" t="s">
        <v>236</v>
      </c>
      <c r="W1079" s="17" t="s">
        <v>236</v>
      </c>
      <c r="X1079" s="17" t="s">
        <v>236</v>
      </c>
      <c r="Y1079" s="17" t="s">
        <v>236</v>
      </c>
      <c r="Z1079" s="17" t="s">
        <v>236</v>
      </c>
      <c r="AA1079" s="151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237</v>
      </c>
      <c r="C1080" s="9" t="s">
        <v>237</v>
      </c>
      <c r="D1080" s="149" t="s">
        <v>239</v>
      </c>
      <c r="E1080" s="150" t="s">
        <v>241</v>
      </c>
      <c r="F1080" s="150" t="s">
        <v>242</v>
      </c>
      <c r="G1080" s="150" t="s">
        <v>243</v>
      </c>
      <c r="H1080" s="150" t="s">
        <v>244</v>
      </c>
      <c r="I1080" s="150" t="s">
        <v>245</v>
      </c>
      <c r="J1080" s="150" t="s">
        <v>246</v>
      </c>
      <c r="K1080" s="150" t="s">
        <v>248</v>
      </c>
      <c r="L1080" s="150" t="s">
        <v>249</v>
      </c>
      <c r="M1080" s="150" t="s">
        <v>250</v>
      </c>
      <c r="N1080" s="150" t="s">
        <v>251</v>
      </c>
      <c r="O1080" s="150" t="s">
        <v>252</v>
      </c>
      <c r="P1080" s="150" t="s">
        <v>253</v>
      </c>
      <c r="Q1080" s="150" t="s">
        <v>254</v>
      </c>
      <c r="R1080" s="150" t="s">
        <v>255</v>
      </c>
      <c r="S1080" s="150" t="s">
        <v>257</v>
      </c>
      <c r="T1080" s="150" t="s">
        <v>258</v>
      </c>
      <c r="U1080" s="150" t="s">
        <v>259</v>
      </c>
      <c r="V1080" s="150" t="s">
        <v>260</v>
      </c>
      <c r="W1080" s="150" t="s">
        <v>261</v>
      </c>
      <c r="X1080" s="150" t="s">
        <v>263</v>
      </c>
      <c r="Y1080" s="150" t="s">
        <v>264</v>
      </c>
      <c r="Z1080" s="150" t="s">
        <v>266</v>
      </c>
      <c r="AA1080" s="151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280</v>
      </c>
      <c r="E1081" s="11" t="s">
        <v>280</v>
      </c>
      <c r="F1081" s="11" t="s">
        <v>280</v>
      </c>
      <c r="G1081" s="11" t="s">
        <v>280</v>
      </c>
      <c r="H1081" s="11" t="s">
        <v>280</v>
      </c>
      <c r="I1081" s="11" t="s">
        <v>305</v>
      </c>
      <c r="J1081" s="11" t="s">
        <v>280</v>
      </c>
      <c r="K1081" s="11" t="s">
        <v>305</v>
      </c>
      <c r="L1081" s="11" t="s">
        <v>305</v>
      </c>
      <c r="M1081" s="11" t="s">
        <v>280</v>
      </c>
      <c r="N1081" s="11" t="s">
        <v>280</v>
      </c>
      <c r="O1081" s="11" t="s">
        <v>280</v>
      </c>
      <c r="P1081" s="11" t="s">
        <v>280</v>
      </c>
      <c r="Q1081" s="11" t="s">
        <v>280</v>
      </c>
      <c r="R1081" s="11" t="s">
        <v>280</v>
      </c>
      <c r="S1081" s="11" t="s">
        <v>280</v>
      </c>
      <c r="T1081" s="11" t="s">
        <v>280</v>
      </c>
      <c r="U1081" s="11" t="s">
        <v>281</v>
      </c>
      <c r="V1081" s="11" t="s">
        <v>280</v>
      </c>
      <c r="W1081" s="11" t="s">
        <v>281</v>
      </c>
      <c r="X1081" s="11" t="s">
        <v>280</v>
      </c>
      <c r="Y1081" s="11" t="s">
        <v>305</v>
      </c>
      <c r="Z1081" s="11" t="s">
        <v>280</v>
      </c>
      <c r="AA1081" s="151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5" t="s">
        <v>306</v>
      </c>
      <c r="E1082" s="25" t="s">
        <v>306</v>
      </c>
      <c r="F1082" s="25" t="s">
        <v>272</v>
      </c>
      <c r="G1082" s="25" t="s">
        <v>307</v>
      </c>
      <c r="H1082" s="25" t="s">
        <v>308</v>
      </c>
      <c r="I1082" s="25" t="s">
        <v>306</v>
      </c>
      <c r="J1082" s="25" t="s">
        <v>306</v>
      </c>
      <c r="K1082" s="25" t="s">
        <v>308</v>
      </c>
      <c r="L1082" s="25" t="s">
        <v>307</v>
      </c>
      <c r="M1082" s="25" t="s">
        <v>307</v>
      </c>
      <c r="N1082" s="25" t="s">
        <v>306</v>
      </c>
      <c r="O1082" s="25" t="s">
        <v>306</v>
      </c>
      <c r="P1082" s="25" t="s">
        <v>306</v>
      </c>
      <c r="Q1082" s="25" t="s">
        <v>306</v>
      </c>
      <c r="R1082" s="25" t="s">
        <v>306</v>
      </c>
      <c r="S1082" s="25" t="s">
        <v>310</v>
      </c>
      <c r="T1082" s="25" t="s">
        <v>306</v>
      </c>
      <c r="U1082" s="25" t="s">
        <v>307</v>
      </c>
      <c r="V1082" s="25" t="s">
        <v>308</v>
      </c>
      <c r="W1082" s="25" t="s">
        <v>306</v>
      </c>
      <c r="X1082" s="25" t="s">
        <v>306</v>
      </c>
      <c r="Y1082" s="25" t="s">
        <v>307</v>
      </c>
      <c r="Z1082" s="25" t="s">
        <v>116</v>
      </c>
      <c r="AA1082" s="151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145">
        <v>1.44</v>
      </c>
      <c r="E1083" s="21">
        <v>0.66</v>
      </c>
      <c r="F1083" s="145">
        <v>0.4</v>
      </c>
      <c r="G1083" s="21">
        <v>0.56000000000000005</v>
      </c>
      <c r="H1083" s="145" t="s">
        <v>101</v>
      </c>
      <c r="I1083" s="145">
        <v>0.7</v>
      </c>
      <c r="J1083" s="21">
        <v>0.56999999999999995</v>
      </c>
      <c r="K1083" s="21">
        <v>0.6</v>
      </c>
      <c r="L1083" s="145">
        <v>0.5</v>
      </c>
      <c r="M1083" s="145">
        <v>0.34</v>
      </c>
      <c r="N1083" s="21">
        <v>0.56000000000000005</v>
      </c>
      <c r="O1083" s="21">
        <v>0.49</v>
      </c>
      <c r="P1083" s="21">
        <v>0.47</v>
      </c>
      <c r="Q1083" s="152">
        <v>0.53</v>
      </c>
      <c r="R1083" s="21">
        <v>0.52</v>
      </c>
      <c r="S1083" s="145">
        <v>0.78</v>
      </c>
      <c r="T1083" s="145" t="s">
        <v>219</v>
      </c>
      <c r="U1083" s="145" t="s">
        <v>103</v>
      </c>
      <c r="V1083" s="21">
        <v>0.43</v>
      </c>
      <c r="W1083" s="145" t="s">
        <v>104</v>
      </c>
      <c r="X1083" s="145">
        <v>0.1</v>
      </c>
      <c r="Y1083" s="21">
        <v>0.49906629381927742</v>
      </c>
      <c r="Z1083" s="145">
        <v>2</v>
      </c>
      <c r="AA1083" s="151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46">
        <v>1.26</v>
      </c>
      <c r="E1084" s="11">
        <v>0.46</v>
      </c>
      <c r="F1084" s="146">
        <v>0.4</v>
      </c>
      <c r="G1084" s="11">
        <v>0.54</v>
      </c>
      <c r="H1084" s="146" t="s">
        <v>101</v>
      </c>
      <c r="I1084" s="146">
        <v>1.2</v>
      </c>
      <c r="J1084" s="11">
        <v>0.57999999999999996</v>
      </c>
      <c r="K1084" s="11">
        <v>0.6</v>
      </c>
      <c r="L1084" s="146">
        <v>0.5</v>
      </c>
      <c r="M1084" s="147">
        <v>0.38</v>
      </c>
      <c r="N1084" s="11">
        <v>0.54</v>
      </c>
      <c r="O1084" s="11">
        <v>0.52</v>
      </c>
      <c r="P1084" s="11">
        <v>0.47</v>
      </c>
      <c r="Q1084" s="11">
        <v>0.52</v>
      </c>
      <c r="R1084" s="11">
        <v>0.51</v>
      </c>
      <c r="S1084" s="146">
        <v>0.78</v>
      </c>
      <c r="T1084" s="146" t="s">
        <v>219</v>
      </c>
      <c r="U1084" s="146" t="s">
        <v>103</v>
      </c>
      <c r="V1084" s="11">
        <v>0.39</v>
      </c>
      <c r="W1084" s="146" t="s">
        <v>104</v>
      </c>
      <c r="X1084" s="146">
        <v>0.1</v>
      </c>
      <c r="Y1084" s="11">
        <v>0.53920015654006037</v>
      </c>
      <c r="Z1084" s="146">
        <v>1</v>
      </c>
      <c r="AA1084" s="151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34</v>
      </c>
    </row>
    <row r="1085" spans="1:65">
      <c r="A1085" s="29"/>
      <c r="B1085" s="19">
        <v>1</v>
      </c>
      <c r="C1085" s="9">
        <v>3</v>
      </c>
      <c r="D1085" s="146">
        <v>1.21</v>
      </c>
      <c r="E1085" s="11">
        <v>0.59</v>
      </c>
      <c r="F1085" s="146">
        <v>0.4</v>
      </c>
      <c r="G1085" s="11">
        <v>0.55000000000000004</v>
      </c>
      <c r="H1085" s="146" t="s">
        <v>101</v>
      </c>
      <c r="I1085" s="146">
        <v>0.6</v>
      </c>
      <c r="J1085" s="11">
        <v>0.59</v>
      </c>
      <c r="K1085" s="11">
        <v>0.56999999999999995</v>
      </c>
      <c r="L1085" s="146">
        <v>0.6</v>
      </c>
      <c r="M1085" s="146">
        <v>0.34</v>
      </c>
      <c r="N1085" s="11">
        <v>0.54</v>
      </c>
      <c r="O1085" s="11">
        <v>0.51</v>
      </c>
      <c r="P1085" s="11">
        <v>0.49</v>
      </c>
      <c r="Q1085" s="11">
        <v>0.5</v>
      </c>
      <c r="R1085" s="11">
        <v>0.53</v>
      </c>
      <c r="S1085" s="146">
        <v>0.75</v>
      </c>
      <c r="T1085" s="146" t="s">
        <v>219</v>
      </c>
      <c r="U1085" s="146" t="s">
        <v>103</v>
      </c>
      <c r="V1085" s="11">
        <v>0.34</v>
      </c>
      <c r="W1085" s="146" t="s">
        <v>104</v>
      </c>
      <c r="X1085" s="146" t="s">
        <v>104</v>
      </c>
      <c r="Y1085" s="11">
        <v>0.47395109251755341</v>
      </c>
      <c r="Z1085" s="146">
        <v>2</v>
      </c>
      <c r="AA1085" s="151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46">
        <v>1.41</v>
      </c>
      <c r="E1086" s="11">
        <v>0.52</v>
      </c>
      <c r="F1086" s="146">
        <v>0.4</v>
      </c>
      <c r="G1086" s="11">
        <v>0.54</v>
      </c>
      <c r="H1086" s="146" t="s">
        <v>101</v>
      </c>
      <c r="I1086" s="146">
        <v>0.8</v>
      </c>
      <c r="J1086" s="11">
        <v>0.59</v>
      </c>
      <c r="K1086" s="11">
        <v>0.56999999999999995</v>
      </c>
      <c r="L1086" s="146">
        <v>0.6</v>
      </c>
      <c r="M1086" s="146">
        <v>0.34</v>
      </c>
      <c r="N1086" s="11">
        <v>0.51</v>
      </c>
      <c r="O1086" s="11">
        <v>0.49</v>
      </c>
      <c r="P1086" s="11">
        <v>0.48</v>
      </c>
      <c r="Q1086" s="11">
        <v>0.5</v>
      </c>
      <c r="R1086" s="11">
        <v>0.51</v>
      </c>
      <c r="S1086" s="146">
        <v>0.72</v>
      </c>
      <c r="T1086" s="146" t="s">
        <v>219</v>
      </c>
      <c r="U1086" s="146" t="s">
        <v>103</v>
      </c>
      <c r="V1086" s="11">
        <v>0.41</v>
      </c>
      <c r="W1086" s="146" t="s">
        <v>104</v>
      </c>
      <c r="X1086" s="146" t="s">
        <v>104</v>
      </c>
      <c r="Y1086" s="11">
        <v>0.57857359451326917</v>
      </c>
      <c r="Z1086" s="146">
        <v>1</v>
      </c>
      <c r="AA1086" s="151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0.52140918472609998</v>
      </c>
    </row>
    <row r="1087" spans="1:65">
      <c r="A1087" s="29"/>
      <c r="B1087" s="19">
        <v>1</v>
      </c>
      <c r="C1087" s="9">
        <v>5</v>
      </c>
      <c r="D1087" s="146">
        <v>1.26</v>
      </c>
      <c r="E1087" s="11">
        <v>0.49</v>
      </c>
      <c r="F1087" s="146">
        <v>0.4</v>
      </c>
      <c r="G1087" s="11">
        <v>0.53</v>
      </c>
      <c r="H1087" s="146" t="s">
        <v>101</v>
      </c>
      <c r="I1087" s="146">
        <v>0.8</v>
      </c>
      <c r="J1087" s="147">
        <v>0.66</v>
      </c>
      <c r="K1087" s="11">
        <v>0.6</v>
      </c>
      <c r="L1087" s="146">
        <v>0.5</v>
      </c>
      <c r="M1087" s="146">
        <v>0.35</v>
      </c>
      <c r="N1087" s="11">
        <v>0.49</v>
      </c>
      <c r="O1087" s="11">
        <v>0.51</v>
      </c>
      <c r="P1087" s="11">
        <v>0.47</v>
      </c>
      <c r="Q1087" s="11">
        <v>0.5</v>
      </c>
      <c r="R1087" s="11">
        <v>0.55000000000000004</v>
      </c>
      <c r="S1087" s="146">
        <v>0.74</v>
      </c>
      <c r="T1087" s="146" t="s">
        <v>219</v>
      </c>
      <c r="U1087" s="146" t="s">
        <v>103</v>
      </c>
      <c r="V1087" s="11">
        <v>0.49</v>
      </c>
      <c r="W1087" s="146" t="s">
        <v>104</v>
      </c>
      <c r="X1087" s="146" t="s">
        <v>104</v>
      </c>
      <c r="Y1087" s="11">
        <v>0.49771800908358144</v>
      </c>
      <c r="Z1087" s="146">
        <v>2</v>
      </c>
      <c r="AA1087" s="151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130</v>
      </c>
    </row>
    <row r="1088" spans="1:65">
      <c r="A1088" s="29"/>
      <c r="B1088" s="19">
        <v>1</v>
      </c>
      <c r="C1088" s="9">
        <v>6</v>
      </c>
      <c r="D1088" s="146">
        <v>1.51</v>
      </c>
      <c r="E1088" s="11">
        <v>0.62</v>
      </c>
      <c r="F1088" s="146">
        <v>0.4</v>
      </c>
      <c r="G1088" s="11">
        <v>0.52</v>
      </c>
      <c r="H1088" s="146" t="s">
        <v>101</v>
      </c>
      <c r="I1088" s="146">
        <v>0.9</v>
      </c>
      <c r="J1088" s="11">
        <v>0.56999999999999995</v>
      </c>
      <c r="K1088" s="11">
        <v>0.6</v>
      </c>
      <c r="L1088" s="146">
        <v>0.5</v>
      </c>
      <c r="M1088" s="146">
        <v>0.32</v>
      </c>
      <c r="N1088" s="11">
        <v>0.53</v>
      </c>
      <c r="O1088" s="147">
        <v>0.59</v>
      </c>
      <c r="P1088" s="11">
        <v>0.49</v>
      </c>
      <c r="Q1088" s="11">
        <v>0.5</v>
      </c>
      <c r="R1088" s="11">
        <v>0.48</v>
      </c>
      <c r="S1088" s="146">
        <v>0.82</v>
      </c>
      <c r="T1088" s="146" t="s">
        <v>219</v>
      </c>
      <c r="U1088" s="146" t="s">
        <v>103</v>
      </c>
      <c r="V1088" s="147">
        <v>0.32</v>
      </c>
      <c r="W1088" s="146" t="s">
        <v>104</v>
      </c>
      <c r="X1088" s="146" t="s">
        <v>104</v>
      </c>
      <c r="Y1088" s="11">
        <v>0.56449704544886037</v>
      </c>
      <c r="Z1088" s="146">
        <v>1</v>
      </c>
      <c r="AA1088" s="151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20" t="s">
        <v>273</v>
      </c>
      <c r="C1089" s="12"/>
      <c r="D1089" s="22">
        <v>1.3483333333333334</v>
      </c>
      <c r="E1089" s="22">
        <v>0.55666666666666664</v>
      </c>
      <c r="F1089" s="22">
        <v>0.39999999999999997</v>
      </c>
      <c r="G1089" s="22">
        <v>0.54000000000000015</v>
      </c>
      <c r="H1089" s="22" t="s">
        <v>725</v>
      </c>
      <c r="I1089" s="22">
        <v>0.83333333333333337</v>
      </c>
      <c r="J1089" s="22">
        <v>0.59333333333333327</v>
      </c>
      <c r="K1089" s="22">
        <v>0.59</v>
      </c>
      <c r="L1089" s="22">
        <v>0.53333333333333333</v>
      </c>
      <c r="M1089" s="22">
        <v>0.34499999999999997</v>
      </c>
      <c r="N1089" s="22">
        <v>0.52833333333333343</v>
      </c>
      <c r="O1089" s="22">
        <v>0.5183333333333332</v>
      </c>
      <c r="P1089" s="22">
        <v>0.47833333333333333</v>
      </c>
      <c r="Q1089" s="22">
        <v>0.5083333333333333</v>
      </c>
      <c r="R1089" s="22">
        <v>0.51666666666666672</v>
      </c>
      <c r="S1089" s="22">
        <v>0.76500000000000012</v>
      </c>
      <c r="T1089" s="22" t="s">
        <v>725</v>
      </c>
      <c r="U1089" s="22" t="s">
        <v>725</v>
      </c>
      <c r="V1089" s="22">
        <v>0.39666666666666667</v>
      </c>
      <c r="W1089" s="22" t="s">
        <v>725</v>
      </c>
      <c r="X1089" s="22">
        <v>0.1</v>
      </c>
      <c r="Y1089" s="22">
        <v>0.52550103198710041</v>
      </c>
      <c r="Z1089" s="22">
        <v>1.5</v>
      </c>
      <c r="AA1089" s="151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274</v>
      </c>
      <c r="C1090" s="28"/>
      <c r="D1090" s="11">
        <v>1.335</v>
      </c>
      <c r="E1090" s="11">
        <v>0.55499999999999994</v>
      </c>
      <c r="F1090" s="11">
        <v>0.4</v>
      </c>
      <c r="G1090" s="11">
        <v>0.54</v>
      </c>
      <c r="H1090" s="11" t="s">
        <v>725</v>
      </c>
      <c r="I1090" s="11">
        <v>0.8</v>
      </c>
      <c r="J1090" s="11">
        <v>0.58499999999999996</v>
      </c>
      <c r="K1090" s="11">
        <v>0.6</v>
      </c>
      <c r="L1090" s="11">
        <v>0.5</v>
      </c>
      <c r="M1090" s="11">
        <v>0.34</v>
      </c>
      <c r="N1090" s="11">
        <v>0.53500000000000003</v>
      </c>
      <c r="O1090" s="11">
        <v>0.51</v>
      </c>
      <c r="P1090" s="11">
        <v>0.47499999999999998</v>
      </c>
      <c r="Q1090" s="11">
        <v>0.5</v>
      </c>
      <c r="R1090" s="11">
        <v>0.51500000000000001</v>
      </c>
      <c r="S1090" s="11">
        <v>0.76500000000000001</v>
      </c>
      <c r="T1090" s="11" t="s">
        <v>725</v>
      </c>
      <c r="U1090" s="11" t="s">
        <v>725</v>
      </c>
      <c r="V1090" s="11">
        <v>0.4</v>
      </c>
      <c r="W1090" s="11" t="s">
        <v>725</v>
      </c>
      <c r="X1090" s="11">
        <v>0.1</v>
      </c>
      <c r="Y1090" s="11">
        <v>0.51913322517966887</v>
      </c>
      <c r="Z1090" s="11">
        <v>1.5</v>
      </c>
      <c r="AA1090" s="151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275</v>
      </c>
      <c r="C1091" s="28"/>
      <c r="D1091" s="23">
        <v>0.12089940722214754</v>
      </c>
      <c r="E1091" s="23">
        <v>7.8655366420014194E-2</v>
      </c>
      <c r="F1091" s="23">
        <v>6.0809419444881171E-17</v>
      </c>
      <c r="G1091" s="23">
        <v>1.4142135623730963E-2</v>
      </c>
      <c r="H1091" s="23" t="s">
        <v>725</v>
      </c>
      <c r="I1091" s="23">
        <v>0.20655911179772912</v>
      </c>
      <c r="J1091" s="23">
        <v>3.3862466931200812E-2</v>
      </c>
      <c r="K1091" s="23">
        <v>1.5491933384829683E-2</v>
      </c>
      <c r="L1091" s="23">
        <v>5.1639777949432218E-2</v>
      </c>
      <c r="M1091" s="23">
        <v>1.9748417658131494E-2</v>
      </c>
      <c r="N1091" s="23">
        <v>2.483277404291892E-2</v>
      </c>
      <c r="O1091" s="23">
        <v>3.7103458958251664E-2</v>
      </c>
      <c r="P1091" s="23">
        <v>9.8319208025017587E-3</v>
      </c>
      <c r="Q1091" s="23">
        <v>1.3291601358251267E-2</v>
      </c>
      <c r="R1091" s="23">
        <v>2.3380903889000264E-2</v>
      </c>
      <c r="S1091" s="23">
        <v>3.5637059362410919E-2</v>
      </c>
      <c r="T1091" s="23" t="s">
        <v>725</v>
      </c>
      <c r="U1091" s="23" t="s">
        <v>725</v>
      </c>
      <c r="V1091" s="23">
        <v>6.186005711819776E-2</v>
      </c>
      <c r="W1091" s="23" t="s">
        <v>725</v>
      </c>
      <c r="X1091" s="23">
        <v>0</v>
      </c>
      <c r="Y1091" s="23">
        <v>4.1600817240756566E-2</v>
      </c>
      <c r="Z1091" s="23">
        <v>0.54772255750516607</v>
      </c>
      <c r="AA1091" s="151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86</v>
      </c>
      <c r="C1092" s="28"/>
      <c r="D1092" s="13">
        <v>8.9665814997884452E-2</v>
      </c>
      <c r="E1092" s="13">
        <v>0.1412970654251752</v>
      </c>
      <c r="F1092" s="13">
        <v>1.5202354861220294E-16</v>
      </c>
      <c r="G1092" s="13">
        <v>2.6189140043946221E-2</v>
      </c>
      <c r="H1092" s="13" t="s">
        <v>725</v>
      </c>
      <c r="I1092" s="13">
        <v>0.24787093415727493</v>
      </c>
      <c r="J1092" s="13">
        <v>5.7071573479551933E-2</v>
      </c>
      <c r="K1092" s="13">
        <v>2.6257514211575735E-2</v>
      </c>
      <c r="L1092" s="13">
        <v>9.6824583655185412E-2</v>
      </c>
      <c r="M1092" s="13">
        <v>5.7241790313424627E-2</v>
      </c>
      <c r="N1092" s="13">
        <v>4.7002095980288171E-2</v>
      </c>
      <c r="O1092" s="13">
        <v>7.1582235932318342E-2</v>
      </c>
      <c r="P1092" s="13">
        <v>2.0554538263069879E-2</v>
      </c>
      <c r="Q1092" s="13">
        <v>2.6147412508035282E-2</v>
      </c>
      <c r="R1092" s="13">
        <v>4.5253362365806959E-2</v>
      </c>
      <c r="S1092" s="13">
        <v>4.6584391323412959E-2</v>
      </c>
      <c r="T1092" s="13" t="s">
        <v>725</v>
      </c>
      <c r="U1092" s="13" t="s">
        <v>725</v>
      </c>
      <c r="V1092" s="13">
        <v>0.15594972382738931</v>
      </c>
      <c r="W1092" s="13" t="s">
        <v>725</v>
      </c>
      <c r="X1092" s="13">
        <v>0</v>
      </c>
      <c r="Y1092" s="13">
        <v>7.9164101892339855E-2</v>
      </c>
      <c r="Z1092" s="13">
        <v>0.36514837167011072</v>
      </c>
      <c r="AA1092" s="151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276</v>
      </c>
      <c r="C1093" s="28"/>
      <c r="D1093" s="13">
        <v>1.5859408940822988</v>
      </c>
      <c r="E1093" s="13">
        <v>6.76196027484397E-2</v>
      </c>
      <c r="F1093" s="13">
        <v>-0.23284818964183984</v>
      </c>
      <c r="G1093" s="13">
        <v>3.565494398351654E-2</v>
      </c>
      <c r="H1093" s="13" t="s">
        <v>725</v>
      </c>
      <c r="I1093" s="13">
        <v>0.5982329382461673</v>
      </c>
      <c r="J1093" s="13">
        <v>0.13794185203127096</v>
      </c>
      <c r="K1093" s="13">
        <v>0.13154892027828624</v>
      </c>
      <c r="L1093" s="13">
        <v>2.2869080477546877E-2</v>
      </c>
      <c r="M1093" s="13">
        <v>-0.33833156356608685</v>
      </c>
      <c r="N1093" s="13">
        <v>1.3279682848070129E-2</v>
      </c>
      <c r="O1093" s="13">
        <v>-5.8991124108842552E-3</v>
      </c>
      <c r="P1093" s="13">
        <v>-8.2614293446700016E-2</v>
      </c>
      <c r="Q1093" s="13">
        <v>-2.5077907669838084E-2</v>
      </c>
      <c r="R1093" s="13">
        <v>-9.0955782873762825E-3</v>
      </c>
      <c r="S1093" s="13">
        <v>0.46717783730998175</v>
      </c>
      <c r="T1093" s="13" t="s">
        <v>725</v>
      </c>
      <c r="U1093" s="13" t="s">
        <v>725</v>
      </c>
      <c r="V1093" s="13">
        <v>-0.23924112139482445</v>
      </c>
      <c r="W1093" s="13" t="s">
        <v>725</v>
      </c>
      <c r="X1093" s="13">
        <v>-0.80821204741045993</v>
      </c>
      <c r="Y1093" s="13">
        <v>7.8476700849638981E-3</v>
      </c>
      <c r="Z1093" s="13">
        <v>1.8768192888431008</v>
      </c>
      <c r="AA1093" s="151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277</v>
      </c>
      <c r="C1094" s="46"/>
      <c r="D1094" s="44">
        <v>8.6</v>
      </c>
      <c r="E1094" s="44">
        <v>0.33</v>
      </c>
      <c r="F1094" s="44" t="s">
        <v>278</v>
      </c>
      <c r="G1094" s="44">
        <v>0.15</v>
      </c>
      <c r="H1094" s="44">
        <v>0.27</v>
      </c>
      <c r="I1094" s="44">
        <v>3.22</v>
      </c>
      <c r="J1094" s="44">
        <v>0.71</v>
      </c>
      <c r="K1094" s="44">
        <v>0.67</v>
      </c>
      <c r="L1094" s="44" t="s">
        <v>278</v>
      </c>
      <c r="M1094" s="44">
        <v>1.89</v>
      </c>
      <c r="N1094" s="44">
        <v>0.03</v>
      </c>
      <c r="O1094" s="44">
        <v>7.0000000000000007E-2</v>
      </c>
      <c r="P1094" s="44">
        <v>0.49</v>
      </c>
      <c r="Q1094" s="44">
        <v>0.18</v>
      </c>
      <c r="R1094" s="44">
        <v>0.09</v>
      </c>
      <c r="S1094" s="44">
        <v>2.5</v>
      </c>
      <c r="T1094" s="44">
        <v>5.23</v>
      </c>
      <c r="U1094" s="44">
        <v>20.64</v>
      </c>
      <c r="V1094" s="44">
        <v>1.35</v>
      </c>
      <c r="W1094" s="44">
        <v>4.97</v>
      </c>
      <c r="X1094" s="44" t="s">
        <v>278</v>
      </c>
      <c r="Y1094" s="44">
        <v>0</v>
      </c>
      <c r="Z1094" s="44" t="s">
        <v>278</v>
      </c>
      <c r="AA1094" s="151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153" t="s">
        <v>322</v>
      </c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BM1095" s="55"/>
    </row>
    <row r="1096" spans="1:65">
      <c r="BM1096" s="55"/>
    </row>
    <row r="1097" spans="1:65" ht="15">
      <c r="B1097" s="8" t="s">
        <v>592</v>
      </c>
      <c r="BM1097" s="27" t="s">
        <v>66</v>
      </c>
    </row>
    <row r="1098" spans="1:65" ht="15">
      <c r="A1098" s="24" t="s">
        <v>38</v>
      </c>
      <c r="B1098" s="18" t="s">
        <v>110</v>
      </c>
      <c r="C1098" s="15" t="s">
        <v>111</v>
      </c>
      <c r="D1098" s="16" t="s">
        <v>236</v>
      </c>
      <c r="E1098" s="17" t="s">
        <v>236</v>
      </c>
      <c r="F1098" s="17" t="s">
        <v>236</v>
      </c>
      <c r="G1098" s="17" t="s">
        <v>236</v>
      </c>
      <c r="H1098" s="17" t="s">
        <v>236</v>
      </c>
      <c r="I1098" s="17" t="s">
        <v>236</v>
      </c>
      <c r="J1098" s="17" t="s">
        <v>236</v>
      </c>
      <c r="K1098" s="17" t="s">
        <v>236</v>
      </c>
      <c r="L1098" s="17" t="s">
        <v>236</v>
      </c>
      <c r="M1098" s="17" t="s">
        <v>236</v>
      </c>
      <c r="N1098" s="17" t="s">
        <v>236</v>
      </c>
      <c r="O1098" s="17" t="s">
        <v>236</v>
      </c>
      <c r="P1098" s="17" t="s">
        <v>236</v>
      </c>
      <c r="Q1098" s="17" t="s">
        <v>236</v>
      </c>
      <c r="R1098" s="17" t="s">
        <v>236</v>
      </c>
      <c r="S1098" s="17" t="s">
        <v>236</v>
      </c>
      <c r="T1098" s="17" t="s">
        <v>236</v>
      </c>
      <c r="U1098" s="17" t="s">
        <v>236</v>
      </c>
      <c r="V1098" s="17" t="s">
        <v>236</v>
      </c>
      <c r="W1098" s="17" t="s">
        <v>236</v>
      </c>
      <c r="X1098" s="17" t="s">
        <v>236</v>
      </c>
      <c r="Y1098" s="17" t="s">
        <v>236</v>
      </c>
      <c r="Z1098" s="17" t="s">
        <v>236</v>
      </c>
      <c r="AA1098" s="151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237</v>
      </c>
      <c r="C1099" s="9" t="s">
        <v>237</v>
      </c>
      <c r="D1099" s="149" t="s">
        <v>239</v>
      </c>
      <c r="E1099" s="150" t="s">
        <v>241</v>
      </c>
      <c r="F1099" s="150" t="s">
        <v>243</v>
      </c>
      <c r="G1099" s="150" t="s">
        <v>244</v>
      </c>
      <c r="H1099" s="150" t="s">
        <v>245</v>
      </c>
      <c r="I1099" s="150" t="s">
        <v>246</v>
      </c>
      <c r="J1099" s="150" t="s">
        <v>247</v>
      </c>
      <c r="K1099" s="150" t="s">
        <v>248</v>
      </c>
      <c r="L1099" s="150" t="s">
        <v>249</v>
      </c>
      <c r="M1099" s="150" t="s">
        <v>250</v>
      </c>
      <c r="N1099" s="150" t="s">
        <v>251</v>
      </c>
      <c r="O1099" s="150" t="s">
        <v>252</v>
      </c>
      <c r="P1099" s="150" t="s">
        <v>253</v>
      </c>
      <c r="Q1099" s="150" t="s">
        <v>254</v>
      </c>
      <c r="R1099" s="150" t="s">
        <v>255</v>
      </c>
      <c r="S1099" s="150" t="s">
        <v>257</v>
      </c>
      <c r="T1099" s="150" t="s">
        <v>258</v>
      </c>
      <c r="U1099" s="150" t="s">
        <v>260</v>
      </c>
      <c r="V1099" s="150" t="s">
        <v>261</v>
      </c>
      <c r="W1099" s="150" t="s">
        <v>263</v>
      </c>
      <c r="X1099" s="150" t="s">
        <v>264</v>
      </c>
      <c r="Y1099" s="150" t="s">
        <v>265</v>
      </c>
      <c r="Z1099" s="150" t="s">
        <v>266</v>
      </c>
      <c r="AA1099" s="151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280</v>
      </c>
      <c r="E1100" s="11" t="s">
        <v>280</v>
      </c>
      <c r="F1100" s="11" t="s">
        <v>280</v>
      </c>
      <c r="G1100" s="11" t="s">
        <v>280</v>
      </c>
      <c r="H1100" s="11" t="s">
        <v>305</v>
      </c>
      <c r="I1100" s="11" t="s">
        <v>280</v>
      </c>
      <c r="J1100" s="11" t="s">
        <v>280</v>
      </c>
      <c r="K1100" s="11" t="s">
        <v>305</v>
      </c>
      <c r="L1100" s="11" t="s">
        <v>305</v>
      </c>
      <c r="M1100" s="11" t="s">
        <v>280</v>
      </c>
      <c r="N1100" s="11" t="s">
        <v>280</v>
      </c>
      <c r="O1100" s="11" t="s">
        <v>280</v>
      </c>
      <c r="P1100" s="11" t="s">
        <v>280</v>
      </c>
      <c r="Q1100" s="11" t="s">
        <v>280</v>
      </c>
      <c r="R1100" s="11" t="s">
        <v>280</v>
      </c>
      <c r="S1100" s="11" t="s">
        <v>280</v>
      </c>
      <c r="T1100" s="11" t="s">
        <v>280</v>
      </c>
      <c r="U1100" s="11" t="s">
        <v>280</v>
      </c>
      <c r="V1100" s="11" t="s">
        <v>280</v>
      </c>
      <c r="W1100" s="11" t="s">
        <v>280</v>
      </c>
      <c r="X1100" s="11" t="s">
        <v>305</v>
      </c>
      <c r="Y1100" s="11" t="s">
        <v>281</v>
      </c>
      <c r="Z1100" s="11" t="s">
        <v>280</v>
      </c>
      <c r="AA1100" s="151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9"/>
      <c r="C1101" s="9"/>
      <c r="D1101" s="25" t="s">
        <v>306</v>
      </c>
      <c r="E1101" s="25" t="s">
        <v>306</v>
      </c>
      <c r="F1101" s="25" t="s">
        <v>307</v>
      </c>
      <c r="G1101" s="25" t="s">
        <v>308</v>
      </c>
      <c r="H1101" s="25" t="s">
        <v>306</v>
      </c>
      <c r="I1101" s="25" t="s">
        <v>306</v>
      </c>
      <c r="J1101" s="25" t="s">
        <v>309</v>
      </c>
      <c r="K1101" s="25" t="s">
        <v>308</v>
      </c>
      <c r="L1101" s="25" t="s">
        <v>307</v>
      </c>
      <c r="M1101" s="25" t="s">
        <v>307</v>
      </c>
      <c r="N1101" s="25" t="s">
        <v>306</v>
      </c>
      <c r="O1101" s="25" t="s">
        <v>306</v>
      </c>
      <c r="P1101" s="25" t="s">
        <v>306</v>
      </c>
      <c r="Q1101" s="25" t="s">
        <v>306</v>
      </c>
      <c r="R1101" s="25" t="s">
        <v>306</v>
      </c>
      <c r="S1101" s="25" t="s">
        <v>310</v>
      </c>
      <c r="T1101" s="25" t="s">
        <v>306</v>
      </c>
      <c r="U1101" s="25" t="s">
        <v>308</v>
      </c>
      <c r="V1101" s="25" t="s">
        <v>306</v>
      </c>
      <c r="W1101" s="25" t="s">
        <v>306</v>
      </c>
      <c r="X1101" s="25" t="s">
        <v>307</v>
      </c>
      <c r="Y1101" s="25" t="s">
        <v>309</v>
      </c>
      <c r="Z1101" s="25" t="s">
        <v>116</v>
      </c>
      <c r="AA1101" s="151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3</v>
      </c>
    </row>
    <row r="1102" spans="1:65">
      <c r="A1102" s="29"/>
      <c r="B1102" s="18">
        <v>1</v>
      </c>
      <c r="C1102" s="14">
        <v>1</v>
      </c>
      <c r="D1102" s="21">
        <v>8.66</v>
      </c>
      <c r="E1102" s="21">
        <v>6.98</v>
      </c>
      <c r="F1102" s="21">
        <v>7.85</v>
      </c>
      <c r="G1102" s="21">
        <v>7.9901736192144925</v>
      </c>
      <c r="H1102" s="21">
        <v>7.64</v>
      </c>
      <c r="I1102" s="21">
        <v>7.13</v>
      </c>
      <c r="J1102" s="21">
        <v>8.2520000000000007</v>
      </c>
      <c r="K1102" s="21">
        <v>7.6</v>
      </c>
      <c r="L1102" s="21">
        <v>8.6999999999999993</v>
      </c>
      <c r="M1102" s="21">
        <v>8.2799999999999994</v>
      </c>
      <c r="N1102" s="21">
        <v>7.09</v>
      </c>
      <c r="O1102" s="21">
        <v>7.96</v>
      </c>
      <c r="P1102" s="21">
        <v>7.56</v>
      </c>
      <c r="Q1102" s="21">
        <v>8.77</v>
      </c>
      <c r="R1102" s="21">
        <v>7.6599999999999993</v>
      </c>
      <c r="S1102" s="21">
        <v>6.96</v>
      </c>
      <c r="T1102" s="21">
        <v>7.32</v>
      </c>
      <c r="U1102" s="21">
        <v>7.42</v>
      </c>
      <c r="V1102" s="21">
        <v>8.3218999999999994</v>
      </c>
      <c r="W1102" s="145">
        <v>6.02</v>
      </c>
      <c r="X1102" s="21">
        <v>8.0857146774647024</v>
      </c>
      <c r="Y1102" s="145" t="s">
        <v>95</v>
      </c>
      <c r="Z1102" s="21">
        <v>8.6199999999999992</v>
      </c>
      <c r="AA1102" s="151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>
        <v>1</v>
      </c>
      <c r="C1103" s="9">
        <v>2</v>
      </c>
      <c r="D1103" s="11">
        <v>8.82</v>
      </c>
      <c r="E1103" s="11">
        <v>7.05</v>
      </c>
      <c r="F1103" s="11">
        <v>7.8199999999999994</v>
      </c>
      <c r="G1103" s="11">
        <v>7.8072140441516806</v>
      </c>
      <c r="H1103" s="11">
        <v>7.43</v>
      </c>
      <c r="I1103" s="11">
        <v>7.15</v>
      </c>
      <c r="J1103" s="11">
        <v>8.0564</v>
      </c>
      <c r="K1103" s="11">
        <v>7.6</v>
      </c>
      <c r="L1103" s="11">
        <v>8.5299999999999994</v>
      </c>
      <c r="M1103" s="11">
        <v>8.24</v>
      </c>
      <c r="N1103" s="11">
        <v>7.7100000000000009</v>
      </c>
      <c r="O1103" s="11">
        <v>7.9300000000000006</v>
      </c>
      <c r="P1103" s="11">
        <v>8.17</v>
      </c>
      <c r="Q1103" s="11">
        <v>8.16</v>
      </c>
      <c r="R1103" s="11">
        <v>7.58</v>
      </c>
      <c r="S1103" s="11">
        <v>7.24</v>
      </c>
      <c r="T1103" s="11">
        <v>7.21</v>
      </c>
      <c r="U1103" s="11">
        <v>7.26</v>
      </c>
      <c r="V1103" s="11">
        <v>7.6492999999999993</v>
      </c>
      <c r="W1103" s="147">
        <v>6.58</v>
      </c>
      <c r="X1103" s="11">
        <v>7.6769030860056446</v>
      </c>
      <c r="Y1103" s="146" t="s">
        <v>95</v>
      </c>
      <c r="Z1103" s="11">
        <v>8.51</v>
      </c>
      <c r="AA1103" s="151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35</v>
      </c>
    </row>
    <row r="1104" spans="1:65">
      <c r="A1104" s="29"/>
      <c r="B1104" s="19">
        <v>1</v>
      </c>
      <c r="C1104" s="9">
        <v>3</v>
      </c>
      <c r="D1104" s="11">
        <v>8.64</v>
      </c>
      <c r="E1104" s="11">
        <v>7.14</v>
      </c>
      <c r="F1104" s="11">
        <v>7.7100000000000009</v>
      </c>
      <c r="G1104" s="11">
        <v>7.9791350920226947</v>
      </c>
      <c r="H1104" s="11">
        <v>7.41</v>
      </c>
      <c r="I1104" s="11">
        <v>7.05</v>
      </c>
      <c r="J1104" s="11">
        <v>8.5452999999999992</v>
      </c>
      <c r="K1104" s="11">
        <v>7.4</v>
      </c>
      <c r="L1104" s="11">
        <v>8.48</v>
      </c>
      <c r="M1104" s="11">
        <v>8.16</v>
      </c>
      <c r="N1104" s="11">
        <v>7.55</v>
      </c>
      <c r="O1104" s="11">
        <v>7.85</v>
      </c>
      <c r="P1104" s="11">
        <v>7.97</v>
      </c>
      <c r="Q1104" s="11">
        <v>7.7100000000000009</v>
      </c>
      <c r="R1104" s="11">
        <v>7.7600000000000007</v>
      </c>
      <c r="S1104" s="11">
        <v>6.57</v>
      </c>
      <c r="T1104" s="11">
        <v>7.03</v>
      </c>
      <c r="U1104" s="11">
        <v>6.94</v>
      </c>
      <c r="V1104" s="11">
        <v>7.5811999999999999</v>
      </c>
      <c r="W1104" s="146">
        <v>5.91</v>
      </c>
      <c r="X1104" s="11">
        <v>8.0043632390657393</v>
      </c>
      <c r="Y1104" s="146" t="s">
        <v>95</v>
      </c>
      <c r="Z1104" s="11">
        <v>7.7100000000000009</v>
      </c>
      <c r="AA1104" s="151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16</v>
      </c>
    </row>
    <row r="1105" spans="1:65">
      <c r="A1105" s="29"/>
      <c r="B1105" s="19">
        <v>1</v>
      </c>
      <c r="C1105" s="9">
        <v>4</v>
      </c>
      <c r="D1105" s="11">
        <v>8.8699999999999992</v>
      </c>
      <c r="E1105" s="11">
        <v>7.13</v>
      </c>
      <c r="F1105" s="11">
        <v>7.81</v>
      </c>
      <c r="G1105" s="11">
        <v>7.9335657130551143</v>
      </c>
      <c r="H1105" s="11">
        <v>7.63</v>
      </c>
      <c r="I1105" s="11">
        <v>7</v>
      </c>
      <c r="J1105" s="11">
        <v>8.3564000000000007</v>
      </c>
      <c r="K1105" s="11">
        <v>7.6</v>
      </c>
      <c r="L1105" s="11">
        <v>8.83</v>
      </c>
      <c r="M1105" s="11">
        <v>7.9899999999999993</v>
      </c>
      <c r="N1105" s="11">
        <v>6.98</v>
      </c>
      <c r="O1105" s="11">
        <v>7.94</v>
      </c>
      <c r="P1105" s="11">
        <v>8.02</v>
      </c>
      <c r="Q1105" s="11">
        <v>7.62</v>
      </c>
      <c r="R1105" s="11">
        <v>7.51</v>
      </c>
      <c r="S1105" s="11">
        <v>6.5</v>
      </c>
      <c r="T1105" s="11">
        <v>7.32</v>
      </c>
      <c r="U1105" s="11">
        <v>6.93</v>
      </c>
      <c r="V1105" s="11">
        <v>7.3068999999999997</v>
      </c>
      <c r="W1105" s="146">
        <v>5.81</v>
      </c>
      <c r="X1105" s="11">
        <v>7.9350141213460441</v>
      </c>
      <c r="Y1105" s="146" t="s">
        <v>95</v>
      </c>
      <c r="Z1105" s="11">
        <v>8.2899999999999991</v>
      </c>
      <c r="AA1105" s="151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7.7505608316223489</v>
      </c>
    </row>
    <row r="1106" spans="1:65">
      <c r="A1106" s="29"/>
      <c r="B1106" s="19">
        <v>1</v>
      </c>
      <c r="C1106" s="9">
        <v>5</v>
      </c>
      <c r="D1106" s="11">
        <v>8.8699999999999992</v>
      </c>
      <c r="E1106" s="11">
        <v>6.84</v>
      </c>
      <c r="F1106" s="11">
        <v>7.669999999999999</v>
      </c>
      <c r="G1106" s="11">
        <v>7.7687599421317488</v>
      </c>
      <c r="H1106" s="11">
        <v>7.9799999999999995</v>
      </c>
      <c r="I1106" s="147">
        <v>7.96</v>
      </c>
      <c r="J1106" s="11">
        <v>8.1893999999999991</v>
      </c>
      <c r="K1106" s="11">
        <v>7.7000000000000011</v>
      </c>
      <c r="L1106" s="11">
        <v>8.6999999999999993</v>
      </c>
      <c r="M1106" s="11">
        <v>8.0299999999999994</v>
      </c>
      <c r="N1106" s="11">
        <v>7.38</v>
      </c>
      <c r="O1106" s="11">
        <v>7.9899999999999993</v>
      </c>
      <c r="P1106" s="11">
        <v>8.08</v>
      </c>
      <c r="Q1106" s="11">
        <v>8.0399999999999991</v>
      </c>
      <c r="R1106" s="11">
        <v>7.61</v>
      </c>
      <c r="S1106" s="11">
        <v>6.54</v>
      </c>
      <c r="T1106" s="11">
        <v>7.48</v>
      </c>
      <c r="U1106" s="11">
        <v>6.94</v>
      </c>
      <c r="V1106" s="11">
        <v>7.4889999999999999</v>
      </c>
      <c r="W1106" s="146">
        <v>5.77</v>
      </c>
      <c r="X1106" s="11">
        <v>7.8668286553709983</v>
      </c>
      <c r="Y1106" s="146" t="s">
        <v>95</v>
      </c>
      <c r="Z1106" s="11">
        <v>7.78</v>
      </c>
      <c r="AA1106" s="151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131</v>
      </c>
    </row>
    <row r="1107" spans="1:65">
      <c r="A1107" s="29"/>
      <c r="B1107" s="19">
        <v>1</v>
      </c>
      <c r="C1107" s="9">
        <v>6</v>
      </c>
      <c r="D1107" s="11">
        <v>8.8000000000000007</v>
      </c>
      <c r="E1107" s="11">
        <v>7.21</v>
      </c>
      <c r="F1107" s="11">
        <v>7.74</v>
      </c>
      <c r="G1107" s="11">
        <v>7.9005986686125071</v>
      </c>
      <c r="H1107" s="11">
        <v>7.34</v>
      </c>
      <c r="I1107" s="11">
        <v>7.19</v>
      </c>
      <c r="J1107" s="11">
        <v>8.1978000000000009</v>
      </c>
      <c r="K1107" s="11">
        <v>7.6</v>
      </c>
      <c r="L1107" s="11">
        <v>8.5399999999999991</v>
      </c>
      <c r="M1107" s="11">
        <v>8.19</v>
      </c>
      <c r="N1107" s="11">
        <v>7.81</v>
      </c>
      <c r="O1107" s="11">
        <v>8.09</v>
      </c>
      <c r="P1107" s="11">
        <v>7.84</v>
      </c>
      <c r="Q1107" s="11">
        <v>7.95</v>
      </c>
      <c r="R1107" s="11">
        <v>7.6900000000000013</v>
      </c>
      <c r="S1107" s="11">
        <v>6.68</v>
      </c>
      <c r="T1107" s="11">
        <v>7.42</v>
      </c>
      <c r="U1107" s="11">
        <v>7.42</v>
      </c>
      <c r="V1107" s="11">
        <v>8.6724999999999994</v>
      </c>
      <c r="W1107" s="146">
        <v>5.87</v>
      </c>
      <c r="X1107" s="11">
        <v>7.7402939259746661</v>
      </c>
      <c r="Y1107" s="146" t="s">
        <v>95</v>
      </c>
      <c r="Z1107" s="11">
        <v>7.36</v>
      </c>
      <c r="AA1107" s="151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20" t="s">
        <v>273</v>
      </c>
      <c r="C1108" s="12"/>
      <c r="D1108" s="22">
        <v>8.7766666666666655</v>
      </c>
      <c r="E1108" s="22">
        <v>7.0583333333333336</v>
      </c>
      <c r="F1108" s="22">
        <v>7.7666666666666666</v>
      </c>
      <c r="G1108" s="22">
        <v>7.8965745131980398</v>
      </c>
      <c r="H1108" s="22">
        <v>7.5716666666666654</v>
      </c>
      <c r="I1108" s="22">
        <v>7.2466666666666661</v>
      </c>
      <c r="J1108" s="22">
        <v>8.2662166666666668</v>
      </c>
      <c r="K1108" s="22">
        <v>7.5833333333333348</v>
      </c>
      <c r="L1108" s="22">
        <v>8.629999999999999</v>
      </c>
      <c r="M1108" s="22">
        <v>8.1483333333333334</v>
      </c>
      <c r="N1108" s="22">
        <v>7.4200000000000008</v>
      </c>
      <c r="O1108" s="22">
        <v>7.9600000000000009</v>
      </c>
      <c r="P1108" s="22">
        <v>7.94</v>
      </c>
      <c r="Q1108" s="22">
        <v>8.0416666666666661</v>
      </c>
      <c r="R1108" s="22">
        <v>7.6350000000000007</v>
      </c>
      <c r="S1108" s="22">
        <v>6.748333333333334</v>
      </c>
      <c r="T1108" s="22">
        <v>7.2966666666666669</v>
      </c>
      <c r="U1108" s="22">
        <v>7.1516666666666673</v>
      </c>
      <c r="V1108" s="22">
        <v>7.8367999999999993</v>
      </c>
      <c r="W1108" s="22">
        <v>5.9933333333333323</v>
      </c>
      <c r="X1108" s="22">
        <v>7.8848529508712986</v>
      </c>
      <c r="Y1108" s="22" t="s">
        <v>725</v>
      </c>
      <c r="Z1108" s="22">
        <v>8.0449999999999999</v>
      </c>
      <c r="AA1108" s="151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274</v>
      </c>
      <c r="C1109" s="28"/>
      <c r="D1109" s="11">
        <v>8.81</v>
      </c>
      <c r="E1109" s="11">
        <v>7.09</v>
      </c>
      <c r="F1109" s="11">
        <v>7.7750000000000004</v>
      </c>
      <c r="G1109" s="11">
        <v>7.9170821908338107</v>
      </c>
      <c r="H1109" s="11">
        <v>7.5299999999999994</v>
      </c>
      <c r="I1109" s="11">
        <v>7.1400000000000006</v>
      </c>
      <c r="J1109" s="11">
        <v>8.2249000000000017</v>
      </c>
      <c r="K1109" s="11">
        <v>7.6</v>
      </c>
      <c r="L1109" s="11">
        <v>8.6199999999999992</v>
      </c>
      <c r="M1109" s="11">
        <v>8.1750000000000007</v>
      </c>
      <c r="N1109" s="11">
        <v>7.4649999999999999</v>
      </c>
      <c r="O1109" s="11">
        <v>7.95</v>
      </c>
      <c r="P1109" s="11">
        <v>7.9949999999999992</v>
      </c>
      <c r="Q1109" s="11">
        <v>7.9949999999999992</v>
      </c>
      <c r="R1109" s="11">
        <v>7.6349999999999998</v>
      </c>
      <c r="S1109" s="11">
        <v>6.625</v>
      </c>
      <c r="T1109" s="11">
        <v>7.32</v>
      </c>
      <c r="U1109" s="11">
        <v>7.1</v>
      </c>
      <c r="V1109" s="11">
        <v>7.6152499999999996</v>
      </c>
      <c r="W1109" s="11">
        <v>5.8900000000000006</v>
      </c>
      <c r="X1109" s="11">
        <v>7.9009213883585208</v>
      </c>
      <c r="Y1109" s="11" t="s">
        <v>725</v>
      </c>
      <c r="Z1109" s="11">
        <v>8.0350000000000001</v>
      </c>
      <c r="AA1109" s="151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275</v>
      </c>
      <c r="C1110" s="28"/>
      <c r="D1110" s="23">
        <v>0.10211105065891048</v>
      </c>
      <c r="E1110" s="23">
        <v>0.13317907743585947</v>
      </c>
      <c r="F1110" s="23">
        <v>7.061633427661515E-2</v>
      </c>
      <c r="G1110" s="23">
        <v>9.0866322167954275E-2</v>
      </c>
      <c r="H1110" s="23">
        <v>0.23438572197697238</v>
      </c>
      <c r="I1110" s="23">
        <v>0.3562396197318129</v>
      </c>
      <c r="J1110" s="23">
        <v>0.16782570025674437</v>
      </c>
      <c r="K1110" s="23">
        <v>9.8319208025017577E-2</v>
      </c>
      <c r="L1110" s="23">
        <v>0.13446189051177287</v>
      </c>
      <c r="M1110" s="23">
        <v>0.11548448669265801</v>
      </c>
      <c r="N1110" s="23">
        <v>0.33382630213930115</v>
      </c>
      <c r="O1110" s="23">
        <v>7.8993670632525936E-2</v>
      </c>
      <c r="P1110" s="23">
        <v>0.21642550681470069</v>
      </c>
      <c r="Q1110" s="23">
        <v>0.41004471300904055</v>
      </c>
      <c r="R1110" s="23">
        <v>8.7806605674061108E-2</v>
      </c>
      <c r="S1110" s="23">
        <v>0.29260325812722371</v>
      </c>
      <c r="T1110" s="23">
        <v>0.16033298683261243</v>
      </c>
      <c r="U1110" s="23">
        <v>0.24268635451270557</v>
      </c>
      <c r="V1110" s="23">
        <v>0.53590352863178625</v>
      </c>
      <c r="W1110" s="23">
        <v>0.30017772513407243</v>
      </c>
      <c r="X1110" s="23">
        <v>0.15595487707846084</v>
      </c>
      <c r="Y1110" s="23" t="s">
        <v>725</v>
      </c>
      <c r="Z1110" s="23">
        <v>0.50170708585787338</v>
      </c>
      <c r="AA1110" s="202"/>
      <c r="AB1110" s="203"/>
      <c r="AC1110" s="203"/>
      <c r="AD1110" s="203"/>
      <c r="AE1110" s="203"/>
      <c r="AF1110" s="203"/>
      <c r="AG1110" s="203"/>
      <c r="AH1110" s="203"/>
      <c r="AI1110" s="203"/>
      <c r="AJ1110" s="203"/>
      <c r="AK1110" s="203"/>
      <c r="AL1110" s="203"/>
      <c r="AM1110" s="203"/>
      <c r="AN1110" s="203"/>
      <c r="AO1110" s="203"/>
      <c r="AP1110" s="203"/>
      <c r="AQ1110" s="203"/>
      <c r="AR1110" s="203"/>
      <c r="AS1110" s="203"/>
      <c r="AT1110" s="203"/>
      <c r="AU1110" s="203"/>
      <c r="AV1110" s="203"/>
      <c r="AW1110" s="203"/>
      <c r="AX1110" s="203"/>
      <c r="AY1110" s="203"/>
      <c r="AZ1110" s="203"/>
      <c r="BA1110" s="203"/>
      <c r="BB1110" s="203"/>
      <c r="BC1110" s="203"/>
      <c r="BD1110" s="203"/>
      <c r="BE1110" s="203"/>
      <c r="BF1110" s="203"/>
      <c r="BG1110" s="203"/>
      <c r="BH1110" s="203"/>
      <c r="BI1110" s="203"/>
      <c r="BJ1110" s="203"/>
      <c r="BK1110" s="203"/>
      <c r="BL1110" s="203"/>
      <c r="BM1110" s="56"/>
    </row>
    <row r="1111" spans="1:65">
      <c r="A1111" s="29"/>
      <c r="B1111" s="3" t="s">
        <v>86</v>
      </c>
      <c r="C1111" s="28"/>
      <c r="D1111" s="13">
        <v>1.1634377211421628E-2</v>
      </c>
      <c r="E1111" s="13">
        <v>1.8868346271904528E-2</v>
      </c>
      <c r="F1111" s="13">
        <v>9.0922318811092473E-3</v>
      </c>
      <c r="G1111" s="13">
        <v>1.1507055624699506E-2</v>
      </c>
      <c r="H1111" s="13">
        <v>3.0955631341884976E-2</v>
      </c>
      <c r="I1111" s="13">
        <v>4.9159101158943827E-2</v>
      </c>
      <c r="J1111" s="13">
        <v>2.0302601180718832E-2</v>
      </c>
      <c r="K1111" s="13">
        <v>1.2965170289013304E-2</v>
      </c>
      <c r="L1111" s="13">
        <v>1.5580752087111575E-2</v>
      </c>
      <c r="M1111" s="13">
        <v>1.4172773985599265E-2</v>
      </c>
      <c r="N1111" s="13">
        <v>4.4990067673760258E-2</v>
      </c>
      <c r="O1111" s="13">
        <v>9.9238279689102919E-3</v>
      </c>
      <c r="P1111" s="13">
        <v>2.7257620505629809E-2</v>
      </c>
      <c r="Q1111" s="13">
        <v>5.0990016125476552E-2</v>
      </c>
      <c r="R1111" s="13">
        <v>1.1500537743819398E-2</v>
      </c>
      <c r="S1111" s="13">
        <v>4.3359336842759742E-2</v>
      </c>
      <c r="T1111" s="13">
        <v>2.1973456395515636E-2</v>
      </c>
      <c r="U1111" s="13">
        <v>3.3934237405645148E-2</v>
      </c>
      <c r="V1111" s="13">
        <v>6.8382953326840842E-2</v>
      </c>
      <c r="W1111" s="13">
        <v>5.0085271156964262E-2</v>
      </c>
      <c r="X1111" s="13">
        <v>1.9779046996840619E-2</v>
      </c>
      <c r="Y1111" s="13" t="s">
        <v>725</v>
      </c>
      <c r="Z1111" s="13">
        <v>6.2362596129008498E-2</v>
      </c>
      <c r="AA1111" s="151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276</v>
      </c>
      <c r="C1112" s="28"/>
      <c r="D1112" s="13">
        <v>0.13239117237268783</v>
      </c>
      <c r="E1112" s="13">
        <v>-8.9313214014748676E-2</v>
      </c>
      <c r="F1112" s="13">
        <v>2.0780218869589362E-3</v>
      </c>
      <c r="G1112" s="13">
        <v>1.8839111742721126E-2</v>
      </c>
      <c r="H1112" s="13">
        <v>-2.3081447761276075E-2</v>
      </c>
      <c r="I1112" s="13">
        <v>-6.5013897175000612E-2</v>
      </c>
      <c r="J1112" s="13">
        <v>6.6531422208885527E-2</v>
      </c>
      <c r="K1112" s="13">
        <v>-2.1576180346424056E-2</v>
      </c>
      <c r="L1112" s="13">
        <v>0.11346781058598121</v>
      </c>
      <c r="M1112" s="13">
        <v>5.1321770172820136E-2</v>
      </c>
      <c r="N1112" s="13">
        <v>-4.2649924154347318E-2</v>
      </c>
      <c r="O1112" s="13">
        <v>2.7022453333072072E-2</v>
      </c>
      <c r="P1112" s="13">
        <v>2.444199490761223E-2</v>
      </c>
      <c r="Q1112" s="13">
        <v>3.7559325237033647E-2</v>
      </c>
      <c r="R1112" s="13">
        <v>-1.4909996080652577E-2</v>
      </c>
      <c r="S1112" s="13">
        <v>-0.12931031960937833</v>
      </c>
      <c r="T1112" s="13">
        <v>-5.8562751111350564E-2</v>
      </c>
      <c r="U1112" s="13">
        <v>-7.7271074695935416E-2</v>
      </c>
      <c r="V1112" s="13">
        <v>1.1126829432238416E-2</v>
      </c>
      <c r="W1112" s="13">
        <v>-0.2267226251704928</v>
      </c>
      <c r="X1112" s="13">
        <v>1.7326761529441459E-2</v>
      </c>
      <c r="Y1112" s="13" t="s">
        <v>725</v>
      </c>
      <c r="Z1112" s="13">
        <v>3.7989401641276954E-2</v>
      </c>
      <c r="AA1112" s="151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45" t="s">
        <v>277</v>
      </c>
      <c r="C1113" s="46"/>
      <c r="D1113" s="44">
        <v>1.96</v>
      </c>
      <c r="E1113" s="44">
        <v>1.38</v>
      </c>
      <c r="F1113" s="44">
        <v>0</v>
      </c>
      <c r="G1113" s="44">
        <v>0.25</v>
      </c>
      <c r="H1113" s="44">
        <v>0.38</v>
      </c>
      <c r="I1113" s="44">
        <v>1.01</v>
      </c>
      <c r="J1113" s="44">
        <v>0.97</v>
      </c>
      <c r="K1113" s="44">
        <v>0.36</v>
      </c>
      <c r="L1113" s="44">
        <v>1.68</v>
      </c>
      <c r="M1113" s="44">
        <v>0.74</v>
      </c>
      <c r="N1113" s="44">
        <v>0.67</v>
      </c>
      <c r="O1113" s="44">
        <v>0.38</v>
      </c>
      <c r="P1113" s="44">
        <v>0.34</v>
      </c>
      <c r="Q1113" s="44">
        <v>0.53</v>
      </c>
      <c r="R1113" s="44">
        <v>0.26</v>
      </c>
      <c r="S1113" s="44">
        <v>1.98</v>
      </c>
      <c r="T1113" s="44">
        <v>0.91</v>
      </c>
      <c r="U1113" s="44">
        <v>1.2</v>
      </c>
      <c r="V1113" s="44">
        <v>0.14000000000000001</v>
      </c>
      <c r="W1113" s="44">
        <v>3.45</v>
      </c>
      <c r="X1113" s="44">
        <v>0.23</v>
      </c>
      <c r="Y1113" s="44">
        <v>5.38</v>
      </c>
      <c r="Z1113" s="44">
        <v>0.54</v>
      </c>
      <c r="AA1113" s="151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BM1114" s="55"/>
    </row>
    <row r="1115" spans="1:65" ht="15">
      <c r="B1115" s="8" t="s">
        <v>593</v>
      </c>
      <c r="BM1115" s="27" t="s">
        <v>66</v>
      </c>
    </row>
    <row r="1116" spans="1:65" ht="15">
      <c r="A1116" s="24" t="s">
        <v>41</v>
      </c>
      <c r="B1116" s="18" t="s">
        <v>110</v>
      </c>
      <c r="C1116" s="15" t="s">
        <v>111</v>
      </c>
      <c r="D1116" s="16" t="s">
        <v>236</v>
      </c>
      <c r="E1116" s="17" t="s">
        <v>236</v>
      </c>
      <c r="F1116" s="17" t="s">
        <v>236</v>
      </c>
      <c r="G1116" s="17" t="s">
        <v>236</v>
      </c>
      <c r="H1116" s="17" t="s">
        <v>236</v>
      </c>
      <c r="I1116" s="17" t="s">
        <v>236</v>
      </c>
      <c r="J1116" s="17" t="s">
        <v>236</v>
      </c>
      <c r="K1116" s="17" t="s">
        <v>236</v>
      </c>
      <c r="L1116" s="17" t="s">
        <v>236</v>
      </c>
      <c r="M1116" s="17" t="s">
        <v>236</v>
      </c>
      <c r="N1116" s="151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237</v>
      </c>
      <c r="C1117" s="9" t="s">
        <v>237</v>
      </c>
      <c r="D1117" s="149" t="s">
        <v>241</v>
      </c>
      <c r="E1117" s="150" t="s">
        <v>243</v>
      </c>
      <c r="F1117" s="150" t="s">
        <v>244</v>
      </c>
      <c r="G1117" s="150" t="s">
        <v>245</v>
      </c>
      <c r="H1117" s="150" t="s">
        <v>247</v>
      </c>
      <c r="I1117" s="150" t="s">
        <v>250</v>
      </c>
      <c r="J1117" s="150" t="s">
        <v>257</v>
      </c>
      <c r="K1117" s="150" t="s">
        <v>261</v>
      </c>
      <c r="L1117" s="150" t="s">
        <v>263</v>
      </c>
      <c r="M1117" s="150" t="s">
        <v>266</v>
      </c>
      <c r="N1117" s="151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280</v>
      </c>
      <c r="E1118" s="11" t="s">
        <v>280</v>
      </c>
      <c r="F1118" s="11" t="s">
        <v>280</v>
      </c>
      <c r="G1118" s="11" t="s">
        <v>305</v>
      </c>
      <c r="H1118" s="11" t="s">
        <v>280</v>
      </c>
      <c r="I1118" s="11" t="s">
        <v>280</v>
      </c>
      <c r="J1118" s="11" t="s">
        <v>280</v>
      </c>
      <c r="K1118" s="11" t="s">
        <v>280</v>
      </c>
      <c r="L1118" s="11" t="s">
        <v>280</v>
      </c>
      <c r="M1118" s="11" t="s">
        <v>280</v>
      </c>
      <c r="N1118" s="151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9"/>
      <c r="C1119" s="9"/>
      <c r="D1119" s="25" t="s">
        <v>306</v>
      </c>
      <c r="E1119" s="25" t="s">
        <v>307</v>
      </c>
      <c r="F1119" s="25" t="s">
        <v>308</v>
      </c>
      <c r="G1119" s="25" t="s">
        <v>306</v>
      </c>
      <c r="H1119" s="25" t="s">
        <v>309</v>
      </c>
      <c r="I1119" s="25" t="s">
        <v>307</v>
      </c>
      <c r="J1119" s="25" t="s">
        <v>310</v>
      </c>
      <c r="K1119" s="25" t="s">
        <v>306</v>
      </c>
      <c r="L1119" s="25" t="s">
        <v>306</v>
      </c>
      <c r="M1119" s="25" t="s">
        <v>116</v>
      </c>
      <c r="N1119" s="151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2</v>
      </c>
    </row>
    <row r="1120" spans="1:65">
      <c r="A1120" s="29"/>
      <c r="B1120" s="18">
        <v>1</v>
      </c>
      <c r="C1120" s="14">
        <v>1</v>
      </c>
      <c r="D1120" s="21">
        <v>0.23</v>
      </c>
      <c r="E1120" s="21">
        <v>0.22</v>
      </c>
      <c r="F1120" s="21">
        <v>0.23325972136983342</v>
      </c>
      <c r="G1120" s="145">
        <v>0.2</v>
      </c>
      <c r="H1120" s="145">
        <v>0.30170000000000002</v>
      </c>
      <c r="I1120" s="21">
        <v>0.24</v>
      </c>
      <c r="J1120" s="145">
        <v>0.3</v>
      </c>
      <c r="K1120" s="21">
        <v>0.26960000000000001</v>
      </c>
      <c r="L1120" s="21">
        <v>0.18</v>
      </c>
      <c r="M1120" s="21">
        <v>0.28000000000000003</v>
      </c>
      <c r="N1120" s="151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>
        <v>1</v>
      </c>
      <c r="C1121" s="9">
        <v>2</v>
      </c>
      <c r="D1121" s="11">
        <v>0.2</v>
      </c>
      <c r="E1121" s="11">
        <v>0.222</v>
      </c>
      <c r="F1121" s="11">
        <v>0.22188611213440096</v>
      </c>
      <c r="G1121" s="146">
        <v>0.2</v>
      </c>
      <c r="H1121" s="146">
        <v>0.32390000000000002</v>
      </c>
      <c r="I1121" s="11">
        <v>0.25</v>
      </c>
      <c r="J1121" s="146">
        <v>0.3</v>
      </c>
      <c r="K1121" s="11">
        <v>0.24410000000000001</v>
      </c>
      <c r="L1121" s="11">
        <v>0.2</v>
      </c>
      <c r="M1121" s="11">
        <v>0.26</v>
      </c>
      <c r="N1121" s="151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36</v>
      </c>
    </row>
    <row r="1122" spans="1:65">
      <c r="A1122" s="29"/>
      <c r="B1122" s="19">
        <v>1</v>
      </c>
      <c r="C1122" s="9">
        <v>3</v>
      </c>
      <c r="D1122" s="11">
        <v>0.25</v>
      </c>
      <c r="E1122" s="11">
        <v>0.22600000000000001</v>
      </c>
      <c r="F1122" s="11">
        <v>0.23266278901857373</v>
      </c>
      <c r="G1122" s="146">
        <v>0.2</v>
      </c>
      <c r="H1122" s="146">
        <v>0.32350000000000001</v>
      </c>
      <c r="I1122" s="11">
        <v>0.23</v>
      </c>
      <c r="J1122" s="146">
        <v>0.3</v>
      </c>
      <c r="K1122" s="11">
        <v>0.24260000000000001</v>
      </c>
      <c r="L1122" s="11">
        <v>0.19</v>
      </c>
      <c r="M1122" s="11">
        <v>0.23</v>
      </c>
      <c r="N1122" s="151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16</v>
      </c>
    </row>
    <row r="1123" spans="1:65">
      <c r="A1123" s="29"/>
      <c r="B1123" s="19">
        <v>1</v>
      </c>
      <c r="C1123" s="9">
        <v>4</v>
      </c>
      <c r="D1123" s="11">
        <v>0.2</v>
      </c>
      <c r="E1123" s="11">
        <v>0.219</v>
      </c>
      <c r="F1123" s="11">
        <v>0.23655764557272441</v>
      </c>
      <c r="G1123" s="146">
        <v>0.2</v>
      </c>
      <c r="H1123" s="146">
        <v>0.31440000000000001</v>
      </c>
      <c r="I1123" s="147">
        <v>0.21</v>
      </c>
      <c r="J1123" s="146">
        <v>0.2</v>
      </c>
      <c r="K1123" s="11">
        <v>0.25240000000000001</v>
      </c>
      <c r="L1123" s="11">
        <v>0.18</v>
      </c>
      <c r="M1123" s="147">
        <v>0.35</v>
      </c>
      <c r="N1123" s="151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0.22760624741162183</v>
      </c>
    </row>
    <row r="1124" spans="1:65">
      <c r="A1124" s="29"/>
      <c r="B1124" s="19">
        <v>1</v>
      </c>
      <c r="C1124" s="9">
        <v>5</v>
      </c>
      <c r="D1124" s="11">
        <v>0.2</v>
      </c>
      <c r="E1124" s="11">
        <v>0.218</v>
      </c>
      <c r="F1124" s="11">
        <v>0.22228616280026167</v>
      </c>
      <c r="G1124" s="146">
        <v>0.2</v>
      </c>
      <c r="H1124" s="146">
        <v>0.30590000000000001</v>
      </c>
      <c r="I1124" s="11">
        <v>0.24</v>
      </c>
      <c r="J1124" s="146">
        <v>0.3</v>
      </c>
      <c r="K1124" s="11">
        <v>0.2467</v>
      </c>
      <c r="L1124" s="11">
        <v>0.18</v>
      </c>
      <c r="M1124" s="11">
        <v>0.24</v>
      </c>
      <c r="N1124" s="151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132</v>
      </c>
    </row>
    <row r="1125" spans="1:65">
      <c r="A1125" s="29"/>
      <c r="B1125" s="19">
        <v>1</v>
      </c>
      <c r="C1125" s="9">
        <v>6</v>
      </c>
      <c r="D1125" s="11">
        <v>0.23</v>
      </c>
      <c r="E1125" s="11">
        <v>0.221</v>
      </c>
      <c r="F1125" s="11">
        <v>0.23270996039232228</v>
      </c>
      <c r="G1125" s="146">
        <v>0.2</v>
      </c>
      <c r="H1125" s="146">
        <v>0.30309999999999998</v>
      </c>
      <c r="I1125" s="11">
        <v>0.24</v>
      </c>
      <c r="J1125" s="146">
        <v>0.2</v>
      </c>
      <c r="K1125" s="11">
        <v>0.2747</v>
      </c>
      <c r="L1125" s="11">
        <v>0.18</v>
      </c>
      <c r="M1125" s="11">
        <v>0.21</v>
      </c>
      <c r="N1125" s="151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20" t="s">
        <v>273</v>
      </c>
      <c r="C1126" s="12"/>
      <c r="D1126" s="22">
        <v>0.21833333333333335</v>
      </c>
      <c r="E1126" s="22">
        <v>0.221</v>
      </c>
      <c r="F1126" s="22">
        <v>0.22989373188135276</v>
      </c>
      <c r="G1126" s="22">
        <v>0.19999999999999998</v>
      </c>
      <c r="H1126" s="22">
        <v>0.31208333333333332</v>
      </c>
      <c r="I1126" s="22">
        <v>0.23499999999999999</v>
      </c>
      <c r="J1126" s="22">
        <v>0.26666666666666666</v>
      </c>
      <c r="K1126" s="22">
        <v>0.25501666666666667</v>
      </c>
      <c r="L1126" s="22">
        <v>0.18499999999999997</v>
      </c>
      <c r="M1126" s="22">
        <v>0.26166666666666666</v>
      </c>
      <c r="N1126" s="151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274</v>
      </c>
      <c r="C1127" s="28"/>
      <c r="D1127" s="11">
        <v>0.21500000000000002</v>
      </c>
      <c r="E1127" s="11">
        <v>0.2205</v>
      </c>
      <c r="F1127" s="11">
        <v>0.23268637470544801</v>
      </c>
      <c r="G1127" s="11">
        <v>0.2</v>
      </c>
      <c r="H1127" s="11">
        <v>0.31015000000000004</v>
      </c>
      <c r="I1127" s="11">
        <v>0.24</v>
      </c>
      <c r="J1127" s="11">
        <v>0.3</v>
      </c>
      <c r="K1127" s="11">
        <v>0.24954999999999999</v>
      </c>
      <c r="L1127" s="11">
        <v>0.18</v>
      </c>
      <c r="M1127" s="11">
        <v>0.25</v>
      </c>
      <c r="N1127" s="151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275</v>
      </c>
      <c r="C1128" s="28"/>
      <c r="D1128" s="23">
        <v>2.1369760566432802E-2</v>
      </c>
      <c r="E1128" s="23">
        <v>2.8284271247461927E-3</v>
      </c>
      <c r="F1128" s="23">
        <v>6.2182559084223979E-3</v>
      </c>
      <c r="G1128" s="23">
        <v>3.0404709722440586E-17</v>
      </c>
      <c r="H1128" s="23">
        <v>1.0020861573071789E-2</v>
      </c>
      <c r="I1128" s="23">
        <v>1.3784048752090222E-2</v>
      </c>
      <c r="J1128" s="23">
        <v>5.1639777949432496E-2</v>
      </c>
      <c r="K1128" s="23">
        <v>1.3780191096884926E-2</v>
      </c>
      <c r="L1128" s="23">
        <v>8.3666002653407616E-3</v>
      </c>
      <c r="M1128" s="23">
        <v>4.9564772436344974E-2</v>
      </c>
      <c r="N1128" s="151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86</v>
      </c>
      <c r="C1129" s="28"/>
      <c r="D1129" s="13">
        <v>9.7876765953127332E-2</v>
      </c>
      <c r="E1129" s="13">
        <v>1.279831278165698E-2</v>
      </c>
      <c r="F1129" s="13">
        <v>2.7048392566142755E-2</v>
      </c>
      <c r="G1129" s="13">
        <v>1.5202354861220294E-16</v>
      </c>
      <c r="H1129" s="13">
        <v>3.2109569793554463E-2</v>
      </c>
      <c r="I1129" s="13">
        <v>5.8655526604639248E-2</v>
      </c>
      <c r="J1129" s="13">
        <v>0.19364916731037185</v>
      </c>
      <c r="K1129" s="13">
        <v>5.4036433292797566E-2</v>
      </c>
      <c r="L1129" s="13">
        <v>4.5224866299139257E-2</v>
      </c>
      <c r="M1129" s="13">
        <v>0.18941951249558589</v>
      </c>
      <c r="N1129" s="151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276</v>
      </c>
      <c r="C1130" s="28"/>
      <c r="D1130" s="13">
        <v>-4.0741034939689391E-2</v>
      </c>
      <c r="E1130" s="13">
        <v>-2.902489490841853E-2</v>
      </c>
      <c r="F1130" s="13">
        <v>1.0050183137521929E-2</v>
      </c>
      <c r="G1130" s="13">
        <v>-0.12128949765467745</v>
      </c>
      <c r="H1130" s="13">
        <v>0.3711545130346805</v>
      </c>
      <c r="I1130" s="13">
        <v>3.2484840255754044E-2</v>
      </c>
      <c r="J1130" s="13">
        <v>0.17161400312709674</v>
      </c>
      <c r="K1130" s="13">
        <v>0.12042911636548181</v>
      </c>
      <c r="L1130" s="13">
        <v>-0.18719278533057671</v>
      </c>
      <c r="M1130" s="13">
        <v>0.14964624056846376</v>
      </c>
      <c r="N1130" s="151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277</v>
      </c>
      <c r="C1131" s="46"/>
      <c r="D1131" s="44">
        <v>0.52</v>
      </c>
      <c r="E1131" s="44">
        <v>0.42</v>
      </c>
      <c r="F1131" s="44">
        <v>0.09</v>
      </c>
      <c r="G1131" s="44" t="s">
        <v>278</v>
      </c>
      <c r="H1131" s="44">
        <v>2.93</v>
      </c>
      <c r="I1131" s="44">
        <v>0.09</v>
      </c>
      <c r="J1131" s="44" t="s">
        <v>278</v>
      </c>
      <c r="K1131" s="44">
        <v>0.83</v>
      </c>
      <c r="L1131" s="44">
        <v>1.74</v>
      </c>
      <c r="M1131" s="44">
        <v>1.07</v>
      </c>
      <c r="N1131" s="151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 t="s">
        <v>323</v>
      </c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BM1132" s="55"/>
    </row>
    <row r="1133" spans="1:65">
      <c r="BM1133" s="55"/>
    </row>
    <row r="1134" spans="1:65" ht="15">
      <c r="B1134" s="8" t="s">
        <v>594</v>
      </c>
      <c r="BM1134" s="27" t="s">
        <v>66</v>
      </c>
    </row>
    <row r="1135" spans="1:65" ht="15">
      <c r="A1135" s="24" t="s">
        <v>44</v>
      </c>
      <c r="B1135" s="18" t="s">
        <v>110</v>
      </c>
      <c r="C1135" s="15" t="s">
        <v>111</v>
      </c>
      <c r="D1135" s="16" t="s">
        <v>236</v>
      </c>
      <c r="E1135" s="17" t="s">
        <v>236</v>
      </c>
      <c r="F1135" s="17" t="s">
        <v>236</v>
      </c>
      <c r="G1135" s="17" t="s">
        <v>236</v>
      </c>
      <c r="H1135" s="17" t="s">
        <v>236</v>
      </c>
      <c r="I1135" s="17" t="s">
        <v>236</v>
      </c>
      <c r="J1135" s="17" t="s">
        <v>236</v>
      </c>
      <c r="K1135" s="17" t="s">
        <v>236</v>
      </c>
      <c r="L1135" s="17" t="s">
        <v>236</v>
      </c>
      <c r="M1135" s="17" t="s">
        <v>236</v>
      </c>
      <c r="N1135" s="17" t="s">
        <v>236</v>
      </c>
      <c r="O1135" s="17" t="s">
        <v>236</v>
      </c>
      <c r="P1135" s="17" t="s">
        <v>236</v>
      </c>
      <c r="Q1135" s="17" t="s">
        <v>236</v>
      </c>
      <c r="R1135" s="17" t="s">
        <v>236</v>
      </c>
      <c r="S1135" s="17" t="s">
        <v>236</v>
      </c>
      <c r="T1135" s="17" t="s">
        <v>236</v>
      </c>
      <c r="U1135" s="17" t="s">
        <v>236</v>
      </c>
      <c r="V1135" s="17" t="s">
        <v>236</v>
      </c>
      <c r="W1135" s="17" t="s">
        <v>236</v>
      </c>
      <c r="X1135" s="17" t="s">
        <v>236</v>
      </c>
      <c r="Y1135" s="17" t="s">
        <v>236</v>
      </c>
      <c r="Z1135" s="17" t="s">
        <v>236</v>
      </c>
      <c r="AA1135" s="17" t="s">
        <v>236</v>
      </c>
      <c r="AB1135" s="17" t="s">
        <v>236</v>
      </c>
      <c r="AC1135" s="17" t="s">
        <v>236</v>
      </c>
      <c r="AD1135" s="151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 t="s">
        <v>237</v>
      </c>
      <c r="C1136" s="9" t="s">
        <v>237</v>
      </c>
      <c r="D1136" s="149" t="s">
        <v>239</v>
      </c>
      <c r="E1136" s="150" t="s">
        <v>241</v>
      </c>
      <c r="F1136" s="150" t="s">
        <v>242</v>
      </c>
      <c r="G1136" s="150" t="s">
        <v>243</v>
      </c>
      <c r="H1136" s="150" t="s">
        <v>244</v>
      </c>
      <c r="I1136" s="150" t="s">
        <v>245</v>
      </c>
      <c r="J1136" s="150" t="s">
        <v>246</v>
      </c>
      <c r="K1136" s="150" t="s">
        <v>247</v>
      </c>
      <c r="L1136" s="150" t="s">
        <v>248</v>
      </c>
      <c r="M1136" s="150" t="s">
        <v>249</v>
      </c>
      <c r="N1136" s="150" t="s">
        <v>250</v>
      </c>
      <c r="O1136" s="150" t="s">
        <v>251</v>
      </c>
      <c r="P1136" s="150" t="s">
        <v>252</v>
      </c>
      <c r="Q1136" s="150" t="s">
        <v>253</v>
      </c>
      <c r="R1136" s="150" t="s">
        <v>254</v>
      </c>
      <c r="S1136" s="150" t="s">
        <v>255</v>
      </c>
      <c r="T1136" s="150" t="s">
        <v>256</v>
      </c>
      <c r="U1136" s="150" t="s">
        <v>257</v>
      </c>
      <c r="V1136" s="150" t="s">
        <v>258</v>
      </c>
      <c r="W1136" s="150" t="s">
        <v>259</v>
      </c>
      <c r="X1136" s="150" t="s">
        <v>260</v>
      </c>
      <c r="Y1136" s="150" t="s">
        <v>261</v>
      </c>
      <c r="Z1136" s="150" t="s">
        <v>263</v>
      </c>
      <c r="AA1136" s="150" t="s">
        <v>264</v>
      </c>
      <c r="AB1136" s="150" t="s">
        <v>265</v>
      </c>
      <c r="AC1136" s="150" t="s">
        <v>266</v>
      </c>
      <c r="AD1136" s="151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 t="s">
        <v>3</v>
      </c>
    </row>
    <row r="1137" spans="1:65">
      <c r="A1137" s="29"/>
      <c r="B1137" s="19"/>
      <c r="C1137" s="9"/>
      <c r="D1137" s="10" t="s">
        <v>280</v>
      </c>
      <c r="E1137" s="11" t="s">
        <v>280</v>
      </c>
      <c r="F1137" s="11" t="s">
        <v>280</v>
      </c>
      <c r="G1137" s="11" t="s">
        <v>280</v>
      </c>
      <c r="H1137" s="11" t="s">
        <v>280</v>
      </c>
      <c r="I1137" s="11" t="s">
        <v>305</v>
      </c>
      <c r="J1137" s="11" t="s">
        <v>280</v>
      </c>
      <c r="K1137" s="11" t="s">
        <v>281</v>
      </c>
      <c r="L1137" s="11" t="s">
        <v>305</v>
      </c>
      <c r="M1137" s="11" t="s">
        <v>305</v>
      </c>
      <c r="N1137" s="11" t="s">
        <v>280</v>
      </c>
      <c r="O1137" s="11" t="s">
        <v>280</v>
      </c>
      <c r="P1137" s="11" t="s">
        <v>280</v>
      </c>
      <c r="Q1137" s="11" t="s">
        <v>280</v>
      </c>
      <c r="R1137" s="11" t="s">
        <v>280</v>
      </c>
      <c r="S1137" s="11" t="s">
        <v>280</v>
      </c>
      <c r="T1137" s="11" t="s">
        <v>305</v>
      </c>
      <c r="U1137" s="11" t="s">
        <v>280</v>
      </c>
      <c r="V1137" s="11" t="s">
        <v>281</v>
      </c>
      <c r="W1137" s="11" t="s">
        <v>281</v>
      </c>
      <c r="X1137" s="11" t="s">
        <v>305</v>
      </c>
      <c r="Y1137" s="11" t="s">
        <v>281</v>
      </c>
      <c r="Z1137" s="11" t="s">
        <v>280</v>
      </c>
      <c r="AA1137" s="11" t="s">
        <v>305</v>
      </c>
      <c r="AB1137" s="11" t="s">
        <v>281</v>
      </c>
      <c r="AC1137" s="11" t="s">
        <v>280</v>
      </c>
      <c r="AD1137" s="151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0</v>
      </c>
    </row>
    <row r="1138" spans="1:65">
      <c r="A1138" s="29"/>
      <c r="B1138" s="19"/>
      <c r="C1138" s="9"/>
      <c r="D1138" s="25" t="s">
        <v>306</v>
      </c>
      <c r="E1138" s="25" t="s">
        <v>306</v>
      </c>
      <c r="F1138" s="25" t="s">
        <v>272</v>
      </c>
      <c r="G1138" s="25" t="s">
        <v>307</v>
      </c>
      <c r="H1138" s="25" t="s">
        <v>308</v>
      </c>
      <c r="I1138" s="25" t="s">
        <v>306</v>
      </c>
      <c r="J1138" s="25" t="s">
        <v>306</v>
      </c>
      <c r="K1138" s="25" t="s">
        <v>309</v>
      </c>
      <c r="L1138" s="25" t="s">
        <v>308</v>
      </c>
      <c r="M1138" s="25" t="s">
        <v>307</v>
      </c>
      <c r="N1138" s="25" t="s">
        <v>307</v>
      </c>
      <c r="O1138" s="25" t="s">
        <v>306</v>
      </c>
      <c r="P1138" s="25" t="s">
        <v>306</v>
      </c>
      <c r="Q1138" s="25" t="s">
        <v>306</v>
      </c>
      <c r="R1138" s="25" t="s">
        <v>306</v>
      </c>
      <c r="S1138" s="25" t="s">
        <v>306</v>
      </c>
      <c r="T1138" s="25" t="s">
        <v>306</v>
      </c>
      <c r="U1138" s="25" t="s">
        <v>310</v>
      </c>
      <c r="V1138" s="25" t="s">
        <v>306</v>
      </c>
      <c r="W1138" s="25" t="s">
        <v>307</v>
      </c>
      <c r="X1138" s="25" t="s">
        <v>308</v>
      </c>
      <c r="Y1138" s="25" t="s">
        <v>306</v>
      </c>
      <c r="Z1138" s="25" t="s">
        <v>306</v>
      </c>
      <c r="AA1138" s="25" t="s">
        <v>307</v>
      </c>
      <c r="AB1138" s="25" t="s">
        <v>309</v>
      </c>
      <c r="AC1138" s="25" t="s">
        <v>116</v>
      </c>
      <c r="AD1138" s="151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0</v>
      </c>
    </row>
    <row r="1139" spans="1:65">
      <c r="A1139" s="29"/>
      <c r="B1139" s="18">
        <v>1</v>
      </c>
      <c r="C1139" s="14">
        <v>1</v>
      </c>
      <c r="D1139" s="209">
        <v>285</v>
      </c>
      <c r="E1139" s="209">
        <v>269.60000000000002</v>
      </c>
      <c r="F1139" s="209">
        <v>291</v>
      </c>
      <c r="G1139" s="209">
        <v>287</v>
      </c>
      <c r="H1139" s="209">
        <v>289.310878524852</v>
      </c>
      <c r="I1139" s="209">
        <v>307</v>
      </c>
      <c r="J1139" s="209">
        <v>280</v>
      </c>
      <c r="K1139" s="209">
        <v>265.53200000000004</v>
      </c>
      <c r="L1139" s="209">
        <v>286</v>
      </c>
      <c r="M1139" s="209">
        <v>296</v>
      </c>
      <c r="N1139" s="209">
        <v>275</v>
      </c>
      <c r="O1139" s="209">
        <v>284</v>
      </c>
      <c r="P1139" s="209">
        <v>283</v>
      </c>
      <c r="Q1139" s="209">
        <v>281</v>
      </c>
      <c r="R1139" s="210">
        <v>341</v>
      </c>
      <c r="S1139" s="209">
        <v>294</v>
      </c>
      <c r="T1139" s="209">
        <v>309</v>
      </c>
      <c r="U1139" s="210">
        <v>246.00000000000003</v>
      </c>
      <c r="V1139" s="210">
        <v>363</v>
      </c>
      <c r="W1139" s="210">
        <v>246.59999999999997</v>
      </c>
      <c r="X1139" s="209">
        <v>274</v>
      </c>
      <c r="Y1139" s="209">
        <v>269.35559999999998</v>
      </c>
      <c r="Z1139" s="209">
        <v>286</v>
      </c>
      <c r="AA1139" s="209">
        <v>293.68322079897933</v>
      </c>
      <c r="AB1139" s="209">
        <v>259.35899999999998</v>
      </c>
      <c r="AC1139" s="211">
        <v>311</v>
      </c>
      <c r="AD1139" s="212"/>
      <c r="AE1139" s="213"/>
      <c r="AF1139" s="213"/>
      <c r="AG1139" s="213"/>
      <c r="AH1139" s="213"/>
      <c r="AI1139" s="213"/>
      <c r="AJ1139" s="213"/>
      <c r="AK1139" s="213"/>
      <c r="AL1139" s="213"/>
      <c r="AM1139" s="213"/>
      <c r="AN1139" s="213"/>
      <c r="AO1139" s="213"/>
      <c r="AP1139" s="213"/>
      <c r="AQ1139" s="213"/>
      <c r="AR1139" s="213"/>
      <c r="AS1139" s="213"/>
      <c r="AT1139" s="213"/>
      <c r="AU1139" s="213"/>
      <c r="AV1139" s="213"/>
      <c r="AW1139" s="213"/>
      <c r="AX1139" s="213"/>
      <c r="AY1139" s="213"/>
      <c r="AZ1139" s="213"/>
      <c r="BA1139" s="213"/>
      <c r="BB1139" s="213"/>
      <c r="BC1139" s="213"/>
      <c r="BD1139" s="213"/>
      <c r="BE1139" s="213"/>
      <c r="BF1139" s="213"/>
      <c r="BG1139" s="213"/>
      <c r="BH1139" s="213"/>
      <c r="BI1139" s="213"/>
      <c r="BJ1139" s="213"/>
      <c r="BK1139" s="213"/>
      <c r="BL1139" s="213"/>
      <c r="BM1139" s="214">
        <v>1</v>
      </c>
    </row>
    <row r="1140" spans="1:65">
      <c r="A1140" s="29"/>
      <c r="B1140" s="19">
        <v>1</v>
      </c>
      <c r="C1140" s="9">
        <v>2</v>
      </c>
      <c r="D1140" s="215">
        <v>287</v>
      </c>
      <c r="E1140" s="215">
        <v>253.30000000000004</v>
      </c>
      <c r="F1140" s="215">
        <v>290</v>
      </c>
      <c r="G1140" s="215">
        <v>287</v>
      </c>
      <c r="H1140" s="215">
        <v>283.6654390370831</v>
      </c>
      <c r="I1140" s="215">
        <v>309</v>
      </c>
      <c r="J1140" s="215">
        <v>282</v>
      </c>
      <c r="K1140" s="215">
        <v>259.68350000000004</v>
      </c>
      <c r="L1140" s="215">
        <v>282</v>
      </c>
      <c r="M1140" s="215">
        <v>288</v>
      </c>
      <c r="N1140" s="215">
        <v>274</v>
      </c>
      <c r="O1140" s="215">
        <v>280</v>
      </c>
      <c r="P1140" s="215">
        <v>283</v>
      </c>
      <c r="Q1140" s="215">
        <v>281</v>
      </c>
      <c r="R1140" s="216">
        <v>327</v>
      </c>
      <c r="S1140" s="215">
        <v>290</v>
      </c>
      <c r="T1140" s="215">
        <v>303</v>
      </c>
      <c r="U1140" s="216">
        <v>256</v>
      </c>
      <c r="V1140" s="216">
        <v>351</v>
      </c>
      <c r="W1140" s="216">
        <v>248.80000000000004</v>
      </c>
      <c r="X1140" s="215">
        <v>275</v>
      </c>
      <c r="Y1140" s="215">
        <v>256.30419999999998</v>
      </c>
      <c r="Z1140" s="215">
        <v>292</v>
      </c>
      <c r="AA1140" s="215">
        <v>282.06947747991973</v>
      </c>
      <c r="AB1140" s="215">
        <v>251.57100000000003</v>
      </c>
      <c r="AC1140" s="215">
        <v>286</v>
      </c>
      <c r="AD1140" s="212"/>
      <c r="AE1140" s="213"/>
      <c r="AF1140" s="213"/>
      <c r="AG1140" s="213"/>
      <c r="AH1140" s="213"/>
      <c r="AI1140" s="213"/>
      <c r="AJ1140" s="213"/>
      <c r="AK1140" s="213"/>
      <c r="AL1140" s="213"/>
      <c r="AM1140" s="213"/>
      <c r="AN1140" s="213"/>
      <c r="AO1140" s="213"/>
      <c r="AP1140" s="213"/>
      <c r="AQ1140" s="213"/>
      <c r="AR1140" s="213"/>
      <c r="AS1140" s="213"/>
      <c r="AT1140" s="213"/>
      <c r="AU1140" s="213"/>
      <c r="AV1140" s="213"/>
      <c r="AW1140" s="213"/>
      <c r="AX1140" s="213"/>
      <c r="AY1140" s="213"/>
      <c r="AZ1140" s="213"/>
      <c r="BA1140" s="213"/>
      <c r="BB1140" s="213"/>
      <c r="BC1140" s="213"/>
      <c r="BD1140" s="213"/>
      <c r="BE1140" s="213"/>
      <c r="BF1140" s="213"/>
      <c r="BG1140" s="213"/>
      <c r="BH1140" s="213"/>
      <c r="BI1140" s="213"/>
      <c r="BJ1140" s="213"/>
      <c r="BK1140" s="213"/>
      <c r="BL1140" s="213"/>
      <c r="BM1140" s="214">
        <v>17</v>
      </c>
    </row>
    <row r="1141" spans="1:65">
      <c r="A1141" s="29"/>
      <c r="B1141" s="19">
        <v>1</v>
      </c>
      <c r="C1141" s="9">
        <v>3</v>
      </c>
      <c r="D1141" s="215">
        <v>288</v>
      </c>
      <c r="E1141" s="215">
        <v>277.7</v>
      </c>
      <c r="F1141" s="215">
        <v>287</v>
      </c>
      <c r="G1141" s="215">
        <v>282</v>
      </c>
      <c r="H1141" s="215">
        <v>287.655507888329</v>
      </c>
      <c r="I1141" s="215">
        <v>305</v>
      </c>
      <c r="J1141" s="215">
        <v>281</v>
      </c>
      <c r="K1141" s="215">
        <v>263.50150000000002</v>
      </c>
      <c r="L1141" s="215">
        <v>289</v>
      </c>
      <c r="M1141" s="215">
        <v>295</v>
      </c>
      <c r="N1141" s="215">
        <v>274</v>
      </c>
      <c r="O1141" s="215">
        <v>285</v>
      </c>
      <c r="P1141" s="215">
        <v>281</v>
      </c>
      <c r="Q1141" s="215">
        <v>280</v>
      </c>
      <c r="R1141" s="216">
        <v>323</v>
      </c>
      <c r="S1141" s="215">
        <v>294</v>
      </c>
      <c r="T1141" s="215">
        <v>306</v>
      </c>
      <c r="U1141" s="216">
        <v>240</v>
      </c>
      <c r="V1141" s="216">
        <v>390</v>
      </c>
      <c r="W1141" s="216">
        <v>256.39999999999998</v>
      </c>
      <c r="X1141" s="215">
        <v>275</v>
      </c>
      <c r="Y1141" s="215">
        <v>265.75139999999999</v>
      </c>
      <c r="Z1141" s="215">
        <v>287</v>
      </c>
      <c r="AA1141" s="215">
        <v>287.20339492769978</v>
      </c>
      <c r="AB1141" s="215">
        <v>251.39900000000003</v>
      </c>
      <c r="AC1141" s="215">
        <v>277</v>
      </c>
      <c r="AD1141" s="212"/>
      <c r="AE1141" s="213"/>
      <c r="AF1141" s="213"/>
      <c r="AG1141" s="213"/>
      <c r="AH1141" s="213"/>
      <c r="AI1141" s="213"/>
      <c r="AJ1141" s="213"/>
      <c r="AK1141" s="213"/>
      <c r="AL1141" s="213"/>
      <c r="AM1141" s="213"/>
      <c r="AN1141" s="213"/>
      <c r="AO1141" s="213"/>
      <c r="AP1141" s="213"/>
      <c r="AQ1141" s="213"/>
      <c r="AR1141" s="213"/>
      <c r="AS1141" s="213"/>
      <c r="AT1141" s="213"/>
      <c r="AU1141" s="213"/>
      <c r="AV1141" s="213"/>
      <c r="AW1141" s="213"/>
      <c r="AX1141" s="213"/>
      <c r="AY1141" s="213"/>
      <c r="AZ1141" s="213"/>
      <c r="BA1141" s="213"/>
      <c r="BB1141" s="213"/>
      <c r="BC1141" s="213"/>
      <c r="BD1141" s="213"/>
      <c r="BE1141" s="213"/>
      <c r="BF1141" s="213"/>
      <c r="BG1141" s="213"/>
      <c r="BH1141" s="213"/>
      <c r="BI1141" s="213"/>
      <c r="BJ1141" s="213"/>
      <c r="BK1141" s="213"/>
      <c r="BL1141" s="213"/>
      <c r="BM1141" s="214">
        <v>16</v>
      </c>
    </row>
    <row r="1142" spans="1:65">
      <c r="A1142" s="29"/>
      <c r="B1142" s="19">
        <v>1</v>
      </c>
      <c r="C1142" s="9">
        <v>4</v>
      </c>
      <c r="D1142" s="215">
        <v>285</v>
      </c>
      <c r="E1142" s="215">
        <v>266.8</v>
      </c>
      <c r="F1142" s="215">
        <v>291</v>
      </c>
      <c r="G1142" s="215">
        <v>281</v>
      </c>
      <c r="H1142" s="215">
        <v>284.71054330267805</v>
      </c>
      <c r="I1142" s="215">
        <v>311</v>
      </c>
      <c r="J1142" s="215">
        <v>280</v>
      </c>
      <c r="K1142" s="215">
        <v>266.59250000000003</v>
      </c>
      <c r="L1142" s="215">
        <v>286</v>
      </c>
      <c r="M1142" s="215">
        <v>296</v>
      </c>
      <c r="N1142" s="215">
        <v>265</v>
      </c>
      <c r="O1142" s="215">
        <v>282</v>
      </c>
      <c r="P1142" s="217">
        <v>387</v>
      </c>
      <c r="Q1142" s="215">
        <v>280</v>
      </c>
      <c r="R1142" s="216">
        <v>320</v>
      </c>
      <c r="S1142" s="215">
        <v>285</v>
      </c>
      <c r="T1142" s="215">
        <v>308</v>
      </c>
      <c r="U1142" s="216">
        <v>236</v>
      </c>
      <c r="V1142" s="216">
        <v>340</v>
      </c>
      <c r="W1142" s="216">
        <v>251.9</v>
      </c>
      <c r="X1142" s="215">
        <v>277</v>
      </c>
      <c r="Y1142" s="215">
        <v>254.70490000000001</v>
      </c>
      <c r="Z1142" s="215">
        <v>288</v>
      </c>
      <c r="AA1142" s="215">
        <v>290.72811130334986</v>
      </c>
      <c r="AB1142" s="215">
        <v>252.18300000000002</v>
      </c>
      <c r="AC1142" s="215">
        <v>278</v>
      </c>
      <c r="AD1142" s="212"/>
      <c r="AE1142" s="213"/>
      <c r="AF1142" s="213"/>
      <c r="AG1142" s="213"/>
      <c r="AH1142" s="213"/>
      <c r="AI1142" s="213"/>
      <c r="AJ1142" s="213"/>
      <c r="AK1142" s="213"/>
      <c r="AL1142" s="213"/>
      <c r="AM1142" s="213"/>
      <c r="AN1142" s="213"/>
      <c r="AO1142" s="213"/>
      <c r="AP1142" s="213"/>
      <c r="AQ1142" s="213"/>
      <c r="AR1142" s="213"/>
      <c r="AS1142" s="213"/>
      <c r="AT1142" s="213"/>
      <c r="AU1142" s="213"/>
      <c r="AV1142" s="213"/>
      <c r="AW1142" s="213"/>
      <c r="AX1142" s="213"/>
      <c r="AY1142" s="213"/>
      <c r="AZ1142" s="213"/>
      <c r="BA1142" s="213"/>
      <c r="BB1142" s="213"/>
      <c r="BC1142" s="213"/>
      <c r="BD1142" s="213"/>
      <c r="BE1142" s="213"/>
      <c r="BF1142" s="213"/>
      <c r="BG1142" s="213"/>
      <c r="BH1142" s="213"/>
      <c r="BI1142" s="213"/>
      <c r="BJ1142" s="213"/>
      <c r="BK1142" s="213"/>
      <c r="BL1142" s="213"/>
      <c r="BM1142" s="214">
        <v>282.16378448600602</v>
      </c>
    </row>
    <row r="1143" spans="1:65">
      <c r="A1143" s="29"/>
      <c r="B1143" s="19">
        <v>1</v>
      </c>
      <c r="C1143" s="9">
        <v>5</v>
      </c>
      <c r="D1143" s="215">
        <v>291</v>
      </c>
      <c r="E1143" s="215">
        <v>272.89999999999998</v>
      </c>
      <c r="F1143" s="215">
        <v>295</v>
      </c>
      <c r="G1143" s="215">
        <v>279</v>
      </c>
      <c r="H1143" s="215">
        <v>280.85473670237985</v>
      </c>
      <c r="I1143" s="217">
        <v>326</v>
      </c>
      <c r="J1143" s="217">
        <v>316</v>
      </c>
      <c r="K1143" s="215">
        <v>260.04300000000001</v>
      </c>
      <c r="L1143" s="215">
        <v>288</v>
      </c>
      <c r="M1143" s="215">
        <v>304</v>
      </c>
      <c r="N1143" s="215">
        <v>266</v>
      </c>
      <c r="O1143" s="215">
        <v>289</v>
      </c>
      <c r="P1143" s="215">
        <v>286</v>
      </c>
      <c r="Q1143" s="215">
        <v>281</v>
      </c>
      <c r="R1143" s="216">
        <v>319</v>
      </c>
      <c r="S1143" s="215">
        <v>286</v>
      </c>
      <c r="T1143" s="215">
        <v>312</v>
      </c>
      <c r="U1143" s="216">
        <v>241</v>
      </c>
      <c r="V1143" s="216">
        <v>349</v>
      </c>
      <c r="W1143" s="216">
        <v>254.4</v>
      </c>
      <c r="X1143" s="215">
        <v>276</v>
      </c>
      <c r="Y1143" s="215">
        <v>267.2466</v>
      </c>
      <c r="Z1143" s="215">
        <v>283</v>
      </c>
      <c r="AA1143" s="215">
        <v>288.86374621440473</v>
      </c>
      <c r="AB1143" s="215">
        <v>254.74299999999999</v>
      </c>
      <c r="AC1143" s="215">
        <v>274</v>
      </c>
      <c r="AD1143" s="212"/>
      <c r="AE1143" s="213"/>
      <c r="AF1143" s="213"/>
      <c r="AG1143" s="213"/>
      <c r="AH1143" s="213"/>
      <c r="AI1143" s="213"/>
      <c r="AJ1143" s="213"/>
      <c r="AK1143" s="213"/>
      <c r="AL1143" s="213"/>
      <c r="AM1143" s="213"/>
      <c r="AN1143" s="213"/>
      <c r="AO1143" s="213"/>
      <c r="AP1143" s="213"/>
      <c r="AQ1143" s="213"/>
      <c r="AR1143" s="213"/>
      <c r="AS1143" s="213"/>
      <c r="AT1143" s="213"/>
      <c r="AU1143" s="213"/>
      <c r="AV1143" s="213"/>
      <c r="AW1143" s="213"/>
      <c r="AX1143" s="213"/>
      <c r="AY1143" s="213"/>
      <c r="AZ1143" s="213"/>
      <c r="BA1143" s="213"/>
      <c r="BB1143" s="213"/>
      <c r="BC1143" s="213"/>
      <c r="BD1143" s="213"/>
      <c r="BE1143" s="213"/>
      <c r="BF1143" s="213"/>
      <c r="BG1143" s="213"/>
      <c r="BH1143" s="213"/>
      <c r="BI1143" s="213"/>
      <c r="BJ1143" s="213"/>
      <c r="BK1143" s="213"/>
      <c r="BL1143" s="213"/>
      <c r="BM1143" s="214">
        <v>133</v>
      </c>
    </row>
    <row r="1144" spans="1:65">
      <c r="A1144" s="29"/>
      <c r="B1144" s="19">
        <v>1</v>
      </c>
      <c r="C1144" s="9">
        <v>6</v>
      </c>
      <c r="D1144" s="217">
        <v>273</v>
      </c>
      <c r="E1144" s="215">
        <v>265.10000000000002</v>
      </c>
      <c r="F1144" s="215">
        <v>285</v>
      </c>
      <c r="G1144" s="215">
        <v>279</v>
      </c>
      <c r="H1144" s="215">
        <v>288.44370432260911</v>
      </c>
      <c r="I1144" s="215">
        <v>307</v>
      </c>
      <c r="J1144" s="215">
        <v>286</v>
      </c>
      <c r="K1144" s="215">
        <v>269.30150000000003</v>
      </c>
      <c r="L1144" s="215">
        <v>285</v>
      </c>
      <c r="M1144" s="215">
        <v>295</v>
      </c>
      <c r="N1144" s="215">
        <v>274</v>
      </c>
      <c r="O1144" s="215">
        <v>283</v>
      </c>
      <c r="P1144" s="215">
        <v>286</v>
      </c>
      <c r="Q1144" s="215">
        <v>280</v>
      </c>
      <c r="R1144" s="216">
        <v>331</v>
      </c>
      <c r="S1144" s="215">
        <v>284</v>
      </c>
      <c r="T1144" s="215">
        <v>305</v>
      </c>
      <c r="U1144" s="216">
        <v>243</v>
      </c>
      <c r="V1144" s="216">
        <v>304</v>
      </c>
      <c r="W1144" s="216">
        <v>249.39999999999998</v>
      </c>
      <c r="X1144" s="215">
        <v>276</v>
      </c>
      <c r="Y1144" s="215">
        <v>274.73869999999999</v>
      </c>
      <c r="Z1144" s="215">
        <v>289</v>
      </c>
      <c r="AA1144" s="215">
        <v>281.85739165050592</v>
      </c>
      <c r="AB1144" s="215">
        <v>253.56299999999999</v>
      </c>
      <c r="AC1144" s="215">
        <v>260</v>
      </c>
      <c r="AD1144" s="212"/>
      <c r="AE1144" s="213"/>
      <c r="AF1144" s="213"/>
      <c r="AG1144" s="213"/>
      <c r="AH1144" s="213"/>
      <c r="AI1144" s="213"/>
      <c r="AJ1144" s="213"/>
      <c r="AK1144" s="213"/>
      <c r="AL1144" s="213"/>
      <c r="AM1144" s="213"/>
      <c r="AN1144" s="213"/>
      <c r="AO1144" s="213"/>
      <c r="AP1144" s="213"/>
      <c r="AQ1144" s="213"/>
      <c r="AR1144" s="213"/>
      <c r="AS1144" s="213"/>
      <c r="AT1144" s="213"/>
      <c r="AU1144" s="213"/>
      <c r="AV1144" s="213"/>
      <c r="AW1144" s="213"/>
      <c r="AX1144" s="213"/>
      <c r="AY1144" s="213"/>
      <c r="AZ1144" s="213"/>
      <c r="BA1144" s="213"/>
      <c r="BB1144" s="213"/>
      <c r="BC1144" s="213"/>
      <c r="BD1144" s="213"/>
      <c r="BE1144" s="213"/>
      <c r="BF1144" s="213"/>
      <c r="BG1144" s="213"/>
      <c r="BH1144" s="213"/>
      <c r="BI1144" s="213"/>
      <c r="BJ1144" s="213"/>
      <c r="BK1144" s="213"/>
      <c r="BL1144" s="213"/>
      <c r="BM1144" s="218"/>
    </row>
    <row r="1145" spans="1:65">
      <c r="A1145" s="29"/>
      <c r="B1145" s="20" t="s">
        <v>273</v>
      </c>
      <c r="C1145" s="12"/>
      <c r="D1145" s="219">
        <v>284.83333333333331</v>
      </c>
      <c r="E1145" s="219">
        <v>267.56666666666666</v>
      </c>
      <c r="F1145" s="219">
        <v>289.83333333333331</v>
      </c>
      <c r="G1145" s="219">
        <v>282.5</v>
      </c>
      <c r="H1145" s="219">
        <v>285.77346829632182</v>
      </c>
      <c r="I1145" s="219">
        <v>310.83333333333331</v>
      </c>
      <c r="J1145" s="219">
        <v>287.5</v>
      </c>
      <c r="K1145" s="219">
        <v>264.10899999999998</v>
      </c>
      <c r="L1145" s="219">
        <v>286</v>
      </c>
      <c r="M1145" s="219">
        <v>295.66666666666669</v>
      </c>
      <c r="N1145" s="219">
        <v>271.33333333333331</v>
      </c>
      <c r="O1145" s="219">
        <v>283.83333333333331</v>
      </c>
      <c r="P1145" s="219">
        <v>301</v>
      </c>
      <c r="Q1145" s="219">
        <v>280.5</v>
      </c>
      <c r="R1145" s="219">
        <v>326.83333333333331</v>
      </c>
      <c r="S1145" s="219">
        <v>288.83333333333331</v>
      </c>
      <c r="T1145" s="219">
        <v>307.16666666666669</v>
      </c>
      <c r="U1145" s="219">
        <v>243.66666666666666</v>
      </c>
      <c r="V1145" s="219">
        <v>349.5</v>
      </c>
      <c r="W1145" s="219">
        <v>251.25</v>
      </c>
      <c r="X1145" s="219">
        <v>275.5</v>
      </c>
      <c r="Y1145" s="219">
        <v>264.68356666666665</v>
      </c>
      <c r="Z1145" s="219">
        <v>287.5</v>
      </c>
      <c r="AA1145" s="219">
        <v>287.40089039580988</v>
      </c>
      <c r="AB1145" s="219">
        <v>253.80300000000003</v>
      </c>
      <c r="AC1145" s="219">
        <v>281</v>
      </c>
      <c r="AD1145" s="212"/>
      <c r="AE1145" s="213"/>
      <c r="AF1145" s="213"/>
      <c r="AG1145" s="213"/>
      <c r="AH1145" s="213"/>
      <c r="AI1145" s="213"/>
      <c r="AJ1145" s="213"/>
      <c r="AK1145" s="213"/>
      <c r="AL1145" s="213"/>
      <c r="AM1145" s="213"/>
      <c r="AN1145" s="213"/>
      <c r="AO1145" s="213"/>
      <c r="AP1145" s="213"/>
      <c r="AQ1145" s="213"/>
      <c r="AR1145" s="213"/>
      <c r="AS1145" s="213"/>
      <c r="AT1145" s="213"/>
      <c r="AU1145" s="213"/>
      <c r="AV1145" s="213"/>
      <c r="AW1145" s="213"/>
      <c r="AX1145" s="213"/>
      <c r="AY1145" s="213"/>
      <c r="AZ1145" s="213"/>
      <c r="BA1145" s="213"/>
      <c r="BB1145" s="213"/>
      <c r="BC1145" s="213"/>
      <c r="BD1145" s="213"/>
      <c r="BE1145" s="213"/>
      <c r="BF1145" s="213"/>
      <c r="BG1145" s="213"/>
      <c r="BH1145" s="213"/>
      <c r="BI1145" s="213"/>
      <c r="BJ1145" s="213"/>
      <c r="BK1145" s="213"/>
      <c r="BL1145" s="213"/>
      <c r="BM1145" s="218"/>
    </row>
    <row r="1146" spans="1:65">
      <c r="A1146" s="29"/>
      <c r="B1146" s="3" t="s">
        <v>274</v>
      </c>
      <c r="C1146" s="28"/>
      <c r="D1146" s="215">
        <v>286</v>
      </c>
      <c r="E1146" s="215">
        <v>268.20000000000005</v>
      </c>
      <c r="F1146" s="215">
        <v>290.5</v>
      </c>
      <c r="G1146" s="215">
        <v>281.5</v>
      </c>
      <c r="H1146" s="215">
        <v>286.18302559550352</v>
      </c>
      <c r="I1146" s="215">
        <v>308</v>
      </c>
      <c r="J1146" s="215">
        <v>281.5</v>
      </c>
      <c r="K1146" s="215">
        <v>264.51675</v>
      </c>
      <c r="L1146" s="215">
        <v>286</v>
      </c>
      <c r="M1146" s="215">
        <v>295.5</v>
      </c>
      <c r="N1146" s="215">
        <v>274</v>
      </c>
      <c r="O1146" s="215">
        <v>283.5</v>
      </c>
      <c r="P1146" s="215">
        <v>284.5</v>
      </c>
      <c r="Q1146" s="215">
        <v>280.5</v>
      </c>
      <c r="R1146" s="215">
        <v>325</v>
      </c>
      <c r="S1146" s="215">
        <v>288</v>
      </c>
      <c r="T1146" s="215">
        <v>307</v>
      </c>
      <c r="U1146" s="215">
        <v>242</v>
      </c>
      <c r="V1146" s="215">
        <v>350</v>
      </c>
      <c r="W1146" s="215">
        <v>250.64999999999998</v>
      </c>
      <c r="X1146" s="215">
        <v>275.5</v>
      </c>
      <c r="Y1146" s="215">
        <v>266.49900000000002</v>
      </c>
      <c r="Z1146" s="215">
        <v>287.5</v>
      </c>
      <c r="AA1146" s="215">
        <v>288.03357057105222</v>
      </c>
      <c r="AB1146" s="215">
        <v>252.87299999999999</v>
      </c>
      <c r="AC1146" s="215">
        <v>277.5</v>
      </c>
      <c r="AD1146" s="212"/>
      <c r="AE1146" s="213"/>
      <c r="AF1146" s="213"/>
      <c r="AG1146" s="213"/>
      <c r="AH1146" s="213"/>
      <c r="AI1146" s="213"/>
      <c r="AJ1146" s="213"/>
      <c r="AK1146" s="213"/>
      <c r="AL1146" s="213"/>
      <c r="AM1146" s="213"/>
      <c r="AN1146" s="213"/>
      <c r="AO1146" s="213"/>
      <c r="AP1146" s="213"/>
      <c r="AQ1146" s="213"/>
      <c r="AR1146" s="213"/>
      <c r="AS1146" s="213"/>
      <c r="AT1146" s="213"/>
      <c r="AU1146" s="213"/>
      <c r="AV1146" s="213"/>
      <c r="AW1146" s="213"/>
      <c r="AX1146" s="213"/>
      <c r="AY1146" s="213"/>
      <c r="AZ1146" s="213"/>
      <c r="BA1146" s="213"/>
      <c r="BB1146" s="213"/>
      <c r="BC1146" s="213"/>
      <c r="BD1146" s="213"/>
      <c r="BE1146" s="213"/>
      <c r="BF1146" s="213"/>
      <c r="BG1146" s="213"/>
      <c r="BH1146" s="213"/>
      <c r="BI1146" s="213"/>
      <c r="BJ1146" s="213"/>
      <c r="BK1146" s="213"/>
      <c r="BL1146" s="213"/>
      <c r="BM1146" s="218"/>
    </row>
    <row r="1147" spans="1:65">
      <c r="A1147" s="29"/>
      <c r="B1147" s="3" t="s">
        <v>275</v>
      </c>
      <c r="C1147" s="28"/>
      <c r="D1147" s="215">
        <v>6.2102066524928672</v>
      </c>
      <c r="E1147" s="215">
        <v>8.3123201734934593</v>
      </c>
      <c r="F1147" s="215">
        <v>3.488074922742725</v>
      </c>
      <c r="G1147" s="215">
        <v>3.6742346141747673</v>
      </c>
      <c r="H1147" s="215">
        <v>3.2543208809223789</v>
      </c>
      <c r="I1147" s="215">
        <v>7.7049767466661869</v>
      </c>
      <c r="J1147" s="215">
        <v>14.138599647772759</v>
      </c>
      <c r="K1147" s="215">
        <v>3.7852667013038905</v>
      </c>
      <c r="L1147" s="215">
        <v>2.4494897427831779</v>
      </c>
      <c r="M1147" s="215">
        <v>5.0859282994028403</v>
      </c>
      <c r="N1147" s="215">
        <v>4.5460605656619517</v>
      </c>
      <c r="O1147" s="215">
        <v>3.0605010483034745</v>
      </c>
      <c r="P1147" s="215">
        <v>42.175822457896416</v>
      </c>
      <c r="Q1147" s="215">
        <v>0.54772255750516607</v>
      </c>
      <c r="R1147" s="215">
        <v>8.2563107176672226</v>
      </c>
      <c r="S1147" s="215">
        <v>4.4907311951024935</v>
      </c>
      <c r="T1147" s="215">
        <v>3.1885210782848321</v>
      </c>
      <c r="U1147" s="215">
        <v>6.8896056974740354</v>
      </c>
      <c r="V1147" s="215">
        <v>28.232959462302212</v>
      </c>
      <c r="W1147" s="215">
        <v>3.6855121760753966</v>
      </c>
      <c r="X1147" s="215">
        <v>1.0488088481701516</v>
      </c>
      <c r="Y1147" s="215">
        <v>7.7515235133918443</v>
      </c>
      <c r="Z1147" s="215">
        <v>3.0166206257996713</v>
      </c>
      <c r="AA1147" s="215">
        <v>4.7301451962278342</v>
      </c>
      <c r="AB1147" s="215">
        <v>3.0065187842419832</v>
      </c>
      <c r="AC1147" s="215">
        <v>16.970562748477139</v>
      </c>
      <c r="AD1147" s="212"/>
      <c r="AE1147" s="213"/>
      <c r="AF1147" s="213"/>
      <c r="AG1147" s="213"/>
      <c r="AH1147" s="213"/>
      <c r="AI1147" s="213"/>
      <c r="AJ1147" s="213"/>
      <c r="AK1147" s="213"/>
      <c r="AL1147" s="213"/>
      <c r="AM1147" s="213"/>
      <c r="AN1147" s="213"/>
      <c r="AO1147" s="213"/>
      <c r="AP1147" s="213"/>
      <c r="AQ1147" s="213"/>
      <c r="AR1147" s="213"/>
      <c r="AS1147" s="213"/>
      <c r="AT1147" s="213"/>
      <c r="AU1147" s="213"/>
      <c r="AV1147" s="213"/>
      <c r="AW1147" s="213"/>
      <c r="AX1147" s="213"/>
      <c r="AY1147" s="213"/>
      <c r="AZ1147" s="213"/>
      <c r="BA1147" s="213"/>
      <c r="BB1147" s="213"/>
      <c r="BC1147" s="213"/>
      <c r="BD1147" s="213"/>
      <c r="BE1147" s="213"/>
      <c r="BF1147" s="213"/>
      <c r="BG1147" s="213"/>
      <c r="BH1147" s="213"/>
      <c r="BI1147" s="213"/>
      <c r="BJ1147" s="213"/>
      <c r="BK1147" s="213"/>
      <c r="BL1147" s="213"/>
      <c r="BM1147" s="218"/>
    </row>
    <row r="1148" spans="1:65">
      <c r="A1148" s="29"/>
      <c r="B1148" s="3" t="s">
        <v>86</v>
      </c>
      <c r="C1148" s="28"/>
      <c r="D1148" s="13">
        <v>2.1802949043275135E-2</v>
      </c>
      <c r="E1148" s="13">
        <v>3.1066351713567184E-2</v>
      </c>
      <c r="F1148" s="13">
        <v>1.2034761090544193E-2</v>
      </c>
      <c r="G1148" s="13">
        <v>1.3006140227167317E-2</v>
      </c>
      <c r="H1148" s="13">
        <v>1.1387764232710141E-2</v>
      </c>
      <c r="I1148" s="13">
        <v>2.4788128943698189E-2</v>
      </c>
      <c r="J1148" s="13">
        <v>4.9177737905296552E-2</v>
      </c>
      <c r="K1148" s="13">
        <v>1.4332213977198395E-2</v>
      </c>
      <c r="L1148" s="13">
        <v>8.5646494502908312E-3</v>
      </c>
      <c r="M1148" s="13">
        <v>1.7201561328307236E-2</v>
      </c>
      <c r="N1148" s="13">
        <v>1.6754522969270092E-2</v>
      </c>
      <c r="O1148" s="13">
        <v>1.0782740040998736E-2</v>
      </c>
      <c r="P1148" s="13">
        <v>0.14011901148802797</v>
      </c>
      <c r="Q1148" s="13">
        <v>1.9526650891449771E-3</v>
      </c>
      <c r="R1148" s="13">
        <v>2.5261532027538672E-2</v>
      </c>
      <c r="S1148" s="13">
        <v>1.5547828719339275E-2</v>
      </c>
      <c r="T1148" s="13">
        <v>1.0380426733428644E-2</v>
      </c>
      <c r="U1148" s="13">
        <v>2.8274715584708766E-2</v>
      </c>
      <c r="V1148" s="13">
        <v>8.0780999892137939E-2</v>
      </c>
      <c r="W1148" s="13">
        <v>1.466870517840954E-2</v>
      </c>
      <c r="X1148" s="13">
        <v>3.8069286684941982E-3</v>
      </c>
      <c r="Y1148" s="13">
        <v>2.9286002191265034E-2</v>
      </c>
      <c r="Z1148" s="13">
        <v>1.0492593481042334E-2</v>
      </c>
      <c r="AA1148" s="13">
        <v>1.6458352615795504E-2</v>
      </c>
      <c r="AB1148" s="13">
        <v>1.1845875676181852E-2</v>
      </c>
      <c r="AC1148" s="13">
        <v>6.0393461738352805E-2</v>
      </c>
      <c r="AD1148" s="151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29"/>
      <c r="B1149" s="3" t="s">
        <v>276</v>
      </c>
      <c r="C1149" s="28"/>
      <c r="D1149" s="13">
        <v>9.4609903683784413E-3</v>
      </c>
      <c r="E1149" s="13">
        <v>-5.1732782950617451E-2</v>
      </c>
      <c r="F1149" s="13">
        <v>2.7181194997431213E-2</v>
      </c>
      <c r="G1149" s="13">
        <v>1.1915615414870295E-3</v>
      </c>
      <c r="H1149" s="13">
        <v>1.2792867152995102E-2</v>
      </c>
      <c r="I1149" s="13">
        <v>0.10160605443945325</v>
      </c>
      <c r="J1149" s="13">
        <v>1.8911766170540023E-2</v>
      </c>
      <c r="K1149" s="13">
        <v>-6.3986895125095256E-2</v>
      </c>
      <c r="L1149" s="13">
        <v>1.3595704781824036E-2</v>
      </c>
      <c r="M1149" s="13">
        <v>4.7854767064659631E-2</v>
      </c>
      <c r="N1149" s="13">
        <v>-3.838356213006433E-2</v>
      </c>
      <c r="O1149" s="13">
        <v>5.9169494425677094E-3</v>
      </c>
      <c r="P1149" s="13">
        <v>6.6756318668982795E-2</v>
      </c>
      <c r="Q1149" s="13">
        <v>-5.8965203101341013E-3</v>
      </c>
      <c r="R1149" s="13">
        <v>0.15831070925242252</v>
      </c>
      <c r="S1149" s="13">
        <v>2.3637154071620703E-2</v>
      </c>
      <c r="T1149" s="13">
        <v>8.8611237711481383E-2</v>
      </c>
      <c r="U1149" s="13">
        <v>-0.13643536107749021</v>
      </c>
      <c r="V1149" s="13">
        <v>0.23864230357079563</v>
      </c>
      <c r="W1149" s="13">
        <v>-0.10955971739009329</v>
      </c>
      <c r="X1149" s="13">
        <v>-2.3616724939186873E-2</v>
      </c>
      <c r="Y1149" s="13">
        <v>-6.1950607343821962E-2</v>
      </c>
      <c r="Z1149" s="13">
        <v>1.8911766170540023E-2</v>
      </c>
      <c r="AA1149" s="13">
        <v>1.856051767714928E-2</v>
      </c>
      <c r="AB1149" s="13">
        <v>-0.10051178090649882</v>
      </c>
      <c r="AC1149" s="13">
        <v>-4.1244998472287353E-3</v>
      </c>
      <c r="AD1149" s="151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29"/>
      <c r="B1150" s="45" t="s">
        <v>277</v>
      </c>
      <c r="C1150" s="46"/>
      <c r="D1150" s="44">
        <v>0.03</v>
      </c>
      <c r="E1150" s="44">
        <v>1.19</v>
      </c>
      <c r="F1150" s="44">
        <v>0.3</v>
      </c>
      <c r="G1150" s="44">
        <v>0.19</v>
      </c>
      <c r="H1150" s="44">
        <v>0.03</v>
      </c>
      <c r="I1150" s="44">
        <v>1.71</v>
      </c>
      <c r="J1150" s="44">
        <v>0.15</v>
      </c>
      <c r="K1150" s="44">
        <v>1.42</v>
      </c>
      <c r="L1150" s="44">
        <v>0.05</v>
      </c>
      <c r="M1150" s="44">
        <v>0.69</v>
      </c>
      <c r="N1150" s="44">
        <v>0.93</v>
      </c>
      <c r="O1150" s="44">
        <v>0.1</v>
      </c>
      <c r="P1150" s="44">
        <v>1.05</v>
      </c>
      <c r="Q1150" s="44">
        <v>0.32</v>
      </c>
      <c r="R1150" s="44">
        <v>2.78</v>
      </c>
      <c r="S1150" s="44">
        <v>0.24</v>
      </c>
      <c r="T1150" s="44">
        <v>1.46</v>
      </c>
      <c r="U1150" s="44">
        <v>2.78</v>
      </c>
      <c r="V1150" s="44">
        <v>4.29</v>
      </c>
      <c r="W1150" s="44">
        <v>2.2799999999999998</v>
      </c>
      <c r="X1150" s="44">
        <v>0.66</v>
      </c>
      <c r="Y1150" s="44">
        <v>1.38</v>
      </c>
      <c r="Z1150" s="44">
        <v>0.15</v>
      </c>
      <c r="AA1150" s="44">
        <v>0.14000000000000001</v>
      </c>
      <c r="AB1150" s="44">
        <v>2.11</v>
      </c>
      <c r="AC1150" s="44">
        <v>0.28999999999999998</v>
      </c>
      <c r="AD1150" s="151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BM1151" s="55"/>
    </row>
    <row r="1152" spans="1:65" ht="15">
      <c r="B1152" s="8" t="s">
        <v>595</v>
      </c>
      <c r="BM1152" s="27" t="s">
        <v>66</v>
      </c>
    </row>
    <row r="1153" spans="1:65" ht="15">
      <c r="A1153" s="24" t="s">
        <v>45</v>
      </c>
      <c r="B1153" s="18" t="s">
        <v>110</v>
      </c>
      <c r="C1153" s="15" t="s">
        <v>111</v>
      </c>
      <c r="D1153" s="16" t="s">
        <v>236</v>
      </c>
      <c r="E1153" s="17" t="s">
        <v>236</v>
      </c>
      <c r="F1153" s="17" t="s">
        <v>236</v>
      </c>
      <c r="G1153" s="17" t="s">
        <v>236</v>
      </c>
      <c r="H1153" s="17" t="s">
        <v>236</v>
      </c>
      <c r="I1153" s="17" t="s">
        <v>236</v>
      </c>
      <c r="J1153" s="17" t="s">
        <v>236</v>
      </c>
      <c r="K1153" s="17" t="s">
        <v>236</v>
      </c>
      <c r="L1153" s="17" t="s">
        <v>236</v>
      </c>
      <c r="M1153" s="17" t="s">
        <v>236</v>
      </c>
      <c r="N1153" s="17" t="s">
        <v>236</v>
      </c>
      <c r="O1153" s="17" t="s">
        <v>236</v>
      </c>
      <c r="P1153" s="17" t="s">
        <v>236</v>
      </c>
      <c r="Q1153" s="17" t="s">
        <v>236</v>
      </c>
      <c r="R1153" s="17" t="s">
        <v>236</v>
      </c>
      <c r="S1153" s="17" t="s">
        <v>236</v>
      </c>
      <c r="T1153" s="17" t="s">
        <v>236</v>
      </c>
      <c r="U1153" s="17" t="s">
        <v>236</v>
      </c>
      <c r="V1153" s="17" t="s">
        <v>236</v>
      </c>
      <c r="W1153" s="17" t="s">
        <v>236</v>
      </c>
      <c r="X1153" s="17" t="s">
        <v>236</v>
      </c>
      <c r="Y1153" s="17" t="s">
        <v>236</v>
      </c>
      <c r="Z1153" s="17" t="s">
        <v>236</v>
      </c>
      <c r="AA1153" s="17" t="s">
        <v>236</v>
      </c>
      <c r="AB1153" s="151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 t="s">
        <v>237</v>
      </c>
      <c r="C1154" s="9" t="s">
        <v>237</v>
      </c>
      <c r="D1154" s="149" t="s">
        <v>239</v>
      </c>
      <c r="E1154" s="150" t="s">
        <v>241</v>
      </c>
      <c r="F1154" s="150" t="s">
        <v>243</v>
      </c>
      <c r="G1154" s="150" t="s">
        <v>244</v>
      </c>
      <c r="H1154" s="150" t="s">
        <v>245</v>
      </c>
      <c r="I1154" s="150" t="s">
        <v>246</v>
      </c>
      <c r="J1154" s="150" t="s">
        <v>247</v>
      </c>
      <c r="K1154" s="150" t="s">
        <v>248</v>
      </c>
      <c r="L1154" s="150" t="s">
        <v>249</v>
      </c>
      <c r="M1154" s="150" t="s">
        <v>250</v>
      </c>
      <c r="N1154" s="150" t="s">
        <v>251</v>
      </c>
      <c r="O1154" s="150" t="s">
        <v>252</v>
      </c>
      <c r="P1154" s="150" t="s">
        <v>253</v>
      </c>
      <c r="Q1154" s="150" t="s">
        <v>254</v>
      </c>
      <c r="R1154" s="150" t="s">
        <v>255</v>
      </c>
      <c r="S1154" s="150" t="s">
        <v>257</v>
      </c>
      <c r="T1154" s="150" t="s">
        <v>258</v>
      </c>
      <c r="U1154" s="150" t="s">
        <v>259</v>
      </c>
      <c r="V1154" s="150" t="s">
        <v>260</v>
      </c>
      <c r="W1154" s="150" t="s">
        <v>261</v>
      </c>
      <c r="X1154" s="150" t="s">
        <v>263</v>
      </c>
      <c r="Y1154" s="150" t="s">
        <v>264</v>
      </c>
      <c r="Z1154" s="150" t="s">
        <v>265</v>
      </c>
      <c r="AA1154" s="150" t="s">
        <v>266</v>
      </c>
      <c r="AB1154" s="151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 t="s">
        <v>3</v>
      </c>
    </row>
    <row r="1155" spans="1:65">
      <c r="A1155" s="29"/>
      <c r="B1155" s="19"/>
      <c r="C1155" s="9"/>
      <c r="D1155" s="10" t="s">
        <v>281</v>
      </c>
      <c r="E1155" s="11" t="s">
        <v>280</v>
      </c>
      <c r="F1155" s="11" t="s">
        <v>280</v>
      </c>
      <c r="G1155" s="11" t="s">
        <v>280</v>
      </c>
      <c r="H1155" s="11" t="s">
        <v>305</v>
      </c>
      <c r="I1155" s="11" t="s">
        <v>280</v>
      </c>
      <c r="J1155" s="11" t="s">
        <v>281</v>
      </c>
      <c r="K1155" s="11" t="s">
        <v>305</v>
      </c>
      <c r="L1155" s="11" t="s">
        <v>305</v>
      </c>
      <c r="M1155" s="11" t="s">
        <v>280</v>
      </c>
      <c r="N1155" s="11" t="s">
        <v>280</v>
      </c>
      <c r="O1155" s="11" t="s">
        <v>280</v>
      </c>
      <c r="P1155" s="11" t="s">
        <v>280</v>
      </c>
      <c r="Q1155" s="11" t="s">
        <v>280</v>
      </c>
      <c r="R1155" s="11" t="s">
        <v>280</v>
      </c>
      <c r="S1155" s="11" t="s">
        <v>281</v>
      </c>
      <c r="T1155" s="11" t="s">
        <v>280</v>
      </c>
      <c r="U1155" s="11" t="s">
        <v>281</v>
      </c>
      <c r="V1155" s="11" t="s">
        <v>305</v>
      </c>
      <c r="W1155" s="11" t="s">
        <v>281</v>
      </c>
      <c r="X1155" s="11" t="s">
        <v>280</v>
      </c>
      <c r="Y1155" s="11" t="s">
        <v>305</v>
      </c>
      <c r="Z1155" s="11" t="s">
        <v>281</v>
      </c>
      <c r="AA1155" s="11" t="s">
        <v>280</v>
      </c>
      <c r="AB1155" s="151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/>
      <c r="C1156" s="9"/>
      <c r="D1156" s="25" t="s">
        <v>306</v>
      </c>
      <c r="E1156" s="25" t="s">
        <v>306</v>
      </c>
      <c r="F1156" s="25" t="s">
        <v>307</v>
      </c>
      <c r="G1156" s="25" t="s">
        <v>308</v>
      </c>
      <c r="H1156" s="25" t="s">
        <v>306</v>
      </c>
      <c r="I1156" s="25" t="s">
        <v>306</v>
      </c>
      <c r="J1156" s="25" t="s">
        <v>309</v>
      </c>
      <c r="K1156" s="25" t="s">
        <v>308</v>
      </c>
      <c r="L1156" s="25" t="s">
        <v>307</v>
      </c>
      <c r="M1156" s="25" t="s">
        <v>307</v>
      </c>
      <c r="N1156" s="25" t="s">
        <v>306</v>
      </c>
      <c r="O1156" s="25" t="s">
        <v>306</v>
      </c>
      <c r="P1156" s="25" t="s">
        <v>306</v>
      </c>
      <c r="Q1156" s="25" t="s">
        <v>306</v>
      </c>
      <c r="R1156" s="25" t="s">
        <v>306</v>
      </c>
      <c r="S1156" s="25" t="s">
        <v>310</v>
      </c>
      <c r="T1156" s="25" t="s">
        <v>306</v>
      </c>
      <c r="U1156" s="25" t="s">
        <v>307</v>
      </c>
      <c r="V1156" s="25" t="s">
        <v>308</v>
      </c>
      <c r="W1156" s="25" t="s">
        <v>306</v>
      </c>
      <c r="X1156" s="25" t="s">
        <v>306</v>
      </c>
      <c r="Y1156" s="25" t="s">
        <v>307</v>
      </c>
      <c r="Z1156" s="25" t="s">
        <v>309</v>
      </c>
      <c r="AA1156" s="25" t="s">
        <v>116</v>
      </c>
      <c r="AB1156" s="151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8">
        <v>1</v>
      </c>
      <c r="C1157" s="14">
        <v>1</v>
      </c>
      <c r="D1157" s="224">
        <v>42</v>
      </c>
      <c r="E1157" s="224">
        <v>40.299999999999997</v>
      </c>
      <c r="F1157" s="224">
        <v>42.6</v>
      </c>
      <c r="G1157" s="224">
        <v>41.777255549433534</v>
      </c>
      <c r="H1157" s="225">
        <v>33.299999999999997</v>
      </c>
      <c r="I1157" s="224">
        <v>38.700000000000003</v>
      </c>
      <c r="J1157" s="224">
        <v>46.36</v>
      </c>
      <c r="K1157" s="224">
        <v>41.5</v>
      </c>
      <c r="L1157" s="224">
        <v>45</v>
      </c>
      <c r="M1157" s="224">
        <v>48.6</v>
      </c>
      <c r="N1157" s="224">
        <v>40.4</v>
      </c>
      <c r="O1157" s="224">
        <v>41.7</v>
      </c>
      <c r="P1157" s="231">
        <v>39.9</v>
      </c>
      <c r="Q1157" s="224">
        <v>45.5</v>
      </c>
      <c r="R1157" s="224">
        <v>41.9</v>
      </c>
      <c r="S1157" s="224">
        <v>38.799999999999997</v>
      </c>
      <c r="T1157" s="224">
        <v>44.6</v>
      </c>
      <c r="U1157" s="224">
        <v>52</v>
      </c>
      <c r="V1157" s="224">
        <v>31</v>
      </c>
      <c r="W1157" s="224">
        <v>52.5413</v>
      </c>
      <c r="X1157" s="225">
        <v>27.5</v>
      </c>
      <c r="Y1157" s="224">
        <v>38.535186476613113</v>
      </c>
      <c r="Z1157" s="224">
        <v>45.9</v>
      </c>
      <c r="AA1157" s="224">
        <v>59.3</v>
      </c>
      <c r="AB1157" s="221"/>
      <c r="AC1157" s="222"/>
      <c r="AD1157" s="222"/>
      <c r="AE1157" s="222"/>
      <c r="AF1157" s="222"/>
      <c r="AG1157" s="222"/>
      <c r="AH1157" s="222"/>
      <c r="AI1157" s="222"/>
      <c r="AJ1157" s="222"/>
      <c r="AK1157" s="222"/>
      <c r="AL1157" s="222"/>
      <c r="AM1157" s="222"/>
      <c r="AN1157" s="222"/>
      <c r="AO1157" s="222"/>
      <c r="AP1157" s="222"/>
      <c r="AQ1157" s="222"/>
      <c r="AR1157" s="222"/>
      <c r="AS1157" s="222"/>
      <c r="AT1157" s="222"/>
      <c r="AU1157" s="222"/>
      <c r="AV1157" s="222"/>
      <c r="AW1157" s="222"/>
      <c r="AX1157" s="222"/>
      <c r="AY1157" s="222"/>
      <c r="AZ1157" s="222"/>
      <c r="BA1157" s="222"/>
      <c r="BB1157" s="222"/>
      <c r="BC1157" s="222"/>
      <c r="BD1157" s="222"/>
      <c r="BE1157" s="222"/>
      <c r="BF1157" s="222"/>
      <c r="BG1157" s="222"/>
      <c r="BH1157" s="222"/>
      <c r="BI1157" s="222"/>
      <c r="BJ1157" s="222"/>
      <c r="BK1157" s="222"/>
      <c r="BL1157" s="222"/>
      <c r="BM1157" s="226">
        <v>1</v>
      </c>
    </row>
    <row r="1158" spans="1:65">
      <c r="A1158" s="29"/>
      <c r="B1158" s="19">
        <v>1</v>
      </c>
      <c r="C1158" s="9">
        <v>2</v>
      </c>
      <c r="D1158" s="220">
        <v>42</v>
      </c>
      <c r="E1158" s="220">
        <v>39.9</v>
      </c>
      <c r="F1158" s="220">
        <v>42</v>
      </c>
      <c r="G1158" s="220">
        <v>40.598860287837148</v>
      </c>
      <c r="H1158" s="227">
        <v>16.2</v>
      </c>
      <c r="I1158" s="220">
        <v>39.299999999999997</v>
      </c>
      <c r="J1158" s="220">
        <v>47.321000000000005</v>
      </c>
      <c r="K1158" s="220">
        <v>44.2</v>
      </c>
      <c r="L1158" s="220">
        <v>46.2</v>
      </c>
      <c r="M1158" s="220">
        <v>48.6</v>
      </c>
      <c r="N1158" s="220">
        <v>41.6</v>
      </c>
      <c r="O1158" s="220">
        <v>41.9</v>
      </c>
      <c r="P1158" s="220">
        <v>41.3</v>
      </c>
      <c r="Q1158" s="220">
        <v>44.1</v>
      </c>
      <c r="R1158" s="220">
        <v>40.200000000000003</v>
      </c>
      <c r="S1158" s="220">
        <v>38.6</v>
      </c>
      <c r="T1158" s="220">
        <v>47.1</v>
      </c>
      <c r="U1158" s="220">
        <v>53.3</v>
      </c>
      <c r="V1158" s="220">
        <v>31</v>
      </c>
      <c r="W1158" s="220">
        <v>47.1006</v>
      </c>
      <c r="X1158" s="227">
        <v>29.6</v>
      </c>
      <c r="Y1158" s="220">
        <v>36.373561546578237</v>
      </c>
      <c r="Z1158" s="220">
        <v>45.02</v>
      </c>
      <c r="AA1158" s="220">
        <v>54.7</v>
      </c>
      <c r="AB1158" s="221"/>
      <c r="AC1158" s="222"/>
      <c r="AD1158" s="222"/>
      <c r="AE1158" s="222"/>
      <c r="AF1158" s="222"/>
      <c r="AG1158" s="222"/>
      <c r="AH1158" s="222"/>
      <c r="AI1158" s="222"/>
      <c r="AJ1158" s="222"/>
      <c r="AK1158" s="222"/>
      <c r="AL1158" s="222"/>
      <c r="AM1158" s="222"/>
      <c r="AN1158" s="222"/>
      <c r="AO1158" s="222"/>
      <c r="AP1158" s="222"/>
      <c r="AQ1158" s="222"/>
      <c r="AR1158" s="222"/>
      <c r="AS1158" s="222"/>
      <c r="AT1158" s="222"/>
      <c r="AU1158" s="222"/>
      <c r="AV1158" s="222"/>
      <c r="AW1158" s="222"/>
      <c r="AX1158" s="222"/>
      <c r="AY1158" s="222"/>
      <c r="AZ1158" s="222"/>
      <c r="BA1158" s="222"/>
      <c r="BB1158" s="222"/>
      <c r="BC1158" s="222"/>
      <c r="BD1158" s="222"/>
      <c r="BE1158" s="222"/>
      <c r="BF1158" s="222"/>
      <c r="BG1158" s="222"/>
      <c r="BH1158" s="222"/>
      <c r="BI1158" s="222"/>
      <c r="BJ1158" s="222"/>
      <c r="BK1158" s="222"/>
      <c r="BL1158" s="222"/>
      <c r="BM1158" s="226">
        <v>18</v>
      </c>
    </row>
    <row r="1159" spans="1:65">
      <c r="A1159" s="29"/>
      <c r="B1159" s="19">
        <v>1</v>
      </c>
      <c r="C1159" s="9">
        <v>3</v>
      </c>
      <c r="D1159" s="220">
        <v>42</v>
      </c>
      <c r="E1159" s="220">
        <v>39.700000000000003</v>
      </c>
      <c r="F1159" s="220">
        <v>41.7</v>
      </c>
      <c r="G1159" s="220">
        <v>40.924085968598291</v>
      </c>
      <c r="H1159" s="227">
        <v>29.8</v>
      </c>
      <c r="I1159" s="220">
        <v>38.5</v>
      </c>
      <c r="J1159" s="220">
        <v>50.250500000000002</v>
      </c>
      <c r="K1159" s="220">
        <v>42</v>
      </c>
      <c r="L1159" s="220">
        <v>46.5</v>
      </c>
      <c r="M1159" s="220">
        <v>48.5</v>
      </c>
      <c r="N1159" s="220">
        <v>40.700000000000003</v>
      </c>
      <c r="O1159" s="220">
        <v>42.1</v>
      </c>
      <c r="P1159" s="220">
        <v>42.2</v>
      </c>
      <c r="Q1159" s="220">
        <v>41.6</v>
      </c>
      <c r="R1159" s="220">
        <v>42</v>
      </c>
      <c r="S1159" s="220">
        <v>35.9</v>
      </c>
      <c r="T1159" s="220">
        <v>42</v>
      </c>
      <c r="U1159" s="220">
        <v>55.9</v>
      </c>
      <c r="V1159" s="220">
        <v>30</v>
      </c>
      <c r="W1159" s="220">
        <v>47.996299999999998</v>
      </c>
      <c r="X1159" s="227">
        <v>26.8</v>
      </c>
      <c r="Y1159" s="220">
        <v>38.541506839828081</v>
      </c>
      <c r="Z1159" s="220">
        <v>45.27</v>
      </c>
      <c r="AA1159" s="220">
        <v>38.6</v>
      </c>
      <c r="AB1159" s="221"/>
      <c r="AC1159" s="222"/>
      <c r="AD1159" s="222"/>
      <c r="AE1159" s="222"/>
      <c r="AF1159" s="222"/>
      <c r="AG1159" s="222"/>
      <c r="AH1159" s="222"/>
      <c r="AI1159" s="222"/>
      <c r="AJ1159" s="222"/>
      <c r="AK1159" s="222"/>
      <c r="AL1159" s="222"/>
      <c r="AM1159" s="222"/>
      <c r="AN1159" s="222"/>
      <c r="AO1159" s="222"/>
      <c r="AP1159" s="222"/>
      <c r="AQ1159" s="222"/>
      <c r="AR1159" s="222"/>
      <c r="AS1159" s="222"/>
      <c r="AT1159" s="222"/>
      <c r="AU1159" s="222"/>
      <c r="AV1159" s="222"/>
      <c r="AW1159" s="222"/>
      <c r="AX1159" s="222"/>
      <c r="AY1159" s="222"/>
      <c r="AZ1159" s="222"/>
      <c r="BA1159" s="222"/>
      <c r="BB1159" s="222"/>
      <c r="BC1159" s="222"/>
      <c r="BD1159" s="222"/>
      <c r="BE1159" s="222"/>
      <c r="BF1159" s="222"/>
      <c r="BG1159" s="222"/>
      <c r="BH1159" s="222"/>
      <c r="BI1159" s="222"/>
      <c r="BJ1159" s="222"/>
      <c r="BK1159" s="222"/>
      <c r="BL1159" s="222"/>
      <c r="BM1159" s="226">
        <v>16</v>
      </c>
    </row>
    <row r="1160" spans="1:65">
      <c r="A1160" s="29"/>
      <c r="B1160" s="19">
        <v>1</v>
      </c>
      <c r="C1160" s="9">
        <v>4</v>
      </c>
      <c r="D1160" s="220">
        <v>42</v>
      </c>
      <c r="E1160" s="220">
        <v>38.6</v>
      </c>
      <c r="F1160" s="220">
        <v>41.8</v>
      </c>
      <c r="G1160" s="220">
        <v>41.039689872379569</v>
      </c>
      <c r="H1160" s="227">
        <v>20.5</v>
      </c>
      <c r="I1160" s="220">
        <v>38.4</v>
      </c>
      <c r="J1160" s="220">
        <v>46.481000000000002</v>
      </c>
      <c r="K1160" s="220">
        <v>40.5</v>
      </c>
      <c r="L1160" s="220">
        <v>46.5</v>
      </c>
      <c r="M1160" s="229">
        <v>46.5</v>
      </c>
      <c r="N1160" s="220">
        <v>39.6</v>
      </c>
      <c r="O1160" s="220">
        <v>42.2</v>
      </c>
      <c r="P1160" s="220">
        <v>41.7</v>
      </c>
      <c r="Q1160" s="220">
        <v>41.8</v>
      </c>
      <c r="R1160" s="220">
        <v>40.799999999999997</v>
      </c>
      <c r="S1160" s="220">
        <v>35.4</v>
      </c>
      <c r="T1160" s="220">
        <v>43.9</v>
      </c>
      <c r="U1160" s="220">
        <v>55.9</v>
      </c>
      <c r="V1160" s="220">
        <v>30</v>
      </c>
      <c r="W1160" s="220">
        <v>49.145699999999998</v>
      </c>
      <c r="X1160" s="227">
        <v>26.5</v>
      </c>
      <c r="Y1160" s="220">
        <v>38.642220355670617</v>
      </c>
      <c r="Z1160" s="220">
        <v>45.41</v>
      </c>
      <c r="AA1160" s="220">
        <v>52.1</v>
      </c>
      <c r="AB1160" s="221"/>
      <c r="AC1160" s="222"/>
      <c r="AD1160" s="222"/>
      <c r="AE1160" s="222"/>
      <c r="AF1160" s="222"/>
      <c r="AG1160" s="222"/>
      <c r="AH1160" s="222"/>
      <c r="AI1160" s="222"/>
      <c r="AJ1160" s="222"/>
      <c r="AK1160" s="222"/>
      <c r="AL1160" s="222"/>
      <c r="AM1160" s="222"/>
      <c r="AN1160" s="222"/>
      <c r="AO1160" s="222"/>
      <c r="AP1160" s="222"/>
      <c r="AQ1160" s="222"/>
      <c r="AR1160" s="222"/>
      <c r="AS1160" s="222"/>
      <c r="AT1160" s="222"/>
      <c r="AU1160" s="222"/>
      <c r="AV1160" s="222"/>
      <c r="AW1160" s="222"/>
      <c r="AX1160" s="222"/>
      <c r="AY1160" s="222"/>
      <c r="AZ1160" s="222"/>
      <c r="BA1160" s="222"/>
      <c r="BB1160" s="222"/>
      <c r="BC1160" s="222"/>
      <c r="BD1160" s="222"/>
      <c r="BE1160" s="222"/>
      <c r="BF1160" s="222"/>
      <c r="BG1160" s="222"/>
      <c r="BH1160" s="222"/>
      <c r="BI1160" s="222"/>
      <c r="BJ1160" s="222"/>
      <c r="BK1160" s="222"/>
      <c r="BL1160" s="222"/>
      <c r="BM1160" s="226">
        <v>42.968870173627778</v>
      </c>
    </row>
    <row r="1161" spans="1:65">
      <c r="A1161" s="29"/>
      <c r="B1161" s="19">
        <v>1</v>
      </c>
      <c r="C1161" s="9">
        <v>5</v>
      </c>
      <c r="D1161" s="220">
        <v>41</v>
      </c>
      <c r="E1161" s="220">
        <v>38.200000000000003</v>
      </c>
      <c r="F1161" s="220">
        <v>41</v>
      </c>
      <c r="G1161" s="220">
        <v>41.44144497954121</v>
      </c>
      <c r="H1161" s="227">
        <v>29.8</v>
      </c>
      <c r="I1161" s="229">
        <v>43.7</v>
      </c>
      <c r="J1161" s="220">
        <v>50.733499999999999</v>
      </c>
      <c r="K1161" s="220">
        <v>38.9</v>
      </c>
      <c r="L1161" s="220">
        <v>47.6</v>
      </c>
      <c r="M1161" s="220">
        <v>48.3</v>
      </c>
      <c r="N1161" s="220">
        <v>42.3</v>
      </c>
      <c r="O1161" s="220">
        <v>41.7</v>
      </c>
      <c r="P1161" s="220">
        <v>42.1</v>
      </c>
      <c r="Q1161" s="220">
        <v>43.1</v>
      </c>
      <c r="R1161" s="220">
        <v>40.9</v>
      </c>
      <c r="S1161" s="220">
        <v>36.700000000000003</v>
      </c>
      <c r="T1161" s="220">
        <v>47.3</v>
      </c>
      <c r="U1161" s="220">
        <v>54.9</v>
      </c>
      <c r="V1161" s="220">
        <v>30</v>
      </c>
      <c r="W1161" s="220">
        <v>49.3217</v>
      </c>
      <c r="X1161" s="227">
        <v>25.1</v>
      </c>
      <c r="Y1161" s="220">
        <v>36.89292853180536</v>
      </c>
      <c r="Z1161" s="220">
        <v>45.01</v>
      </c>
      <c r="AA1161" s="220">
        <v>42.1</v>
      </c>
      <c r="AB1161" s="221"/>
      <c r="AC1161" s="222"/>
      <c r="AD1161" s="222"/>
      <c r="AE1161" s="222"/>
      <c r="AF1161" s="222"/>
      <c r="AG1161" s="222"/>
      <c r="AH1161" s="222"/>
      <c r="AI1161" s="222"/>
      <c r="AJ1161" s="222"/>
      <c r="AK1161" s="222"/>
      <c r="AL1161" s="222"/>
      <c r="AM1161" s="222"/>
      <c r="AN1161" s="222"/>
      <c r="AO1161" s="222"/>
      <c r="AP1161" s="222"/>
      <c r="AQ1161" s="222"/>
      <c r="AR1161" s="222"/>
      <c r="AS1161" s="222"/>
      <c r="AT1161" s="222"/>
      <c r="AU1161" s="222"/>
      <c r="AV1161" s="222"/>
      <c r="AW1161" s="222"/>
      <c r="AX1161" s="222"/>
      <c r="AY1161" s="222"/>
      <c r="AZ1161" s="222"/>
      <c r="BA1161" s="222"/>
      <c r="BB1161" s="222"/>
      <c r="BC1161" s="222"/>
      <c r="BD1161" s="222"/>
      <c r="BE1161" s="222"/>
      <c r="BF1161" s="222"/>
      <c r="BG1161" s="222"/>
      <c r="BH1161" s="222"/>
      <c r="BI1161" s="222"/>
      <c r="BJ1161" s="222"/>
      <c r="BK1161" s="222"/>
      <c r="BL1161" s="222"/>
      <c r="BM1161" s="226">
        <v>134</v>
      </c>
    </row>
    <row r="1162" spans="1:65">
      <c r="A1162" s="29"/>
      <c r="B1162" s="19">
        <v>1</v>
      </c>
      <c r="C1162" s="9">
        <v>6</v>
      </c>
      <c r="D1162" s="220">
        <v>42</v>
      </c>
      <c r="E1162" s="220">
        <v>39.5</v>
      </c>
      <c r="F1162" s="220">
        <v>40.799999999999997</v>
      </c>
      <c r="G1162" s="220">
        <v>41.106236381199153</v>
      </c>
      <c r="H1162" s="227">
        <v>18.3</v>
      </c>
      <c r="I1162" s="220">
        <v>39.9</v>
      </c>
      <c r="J1162" s="220">
        <v>48.822500000000005</v>
      </c>
      <c r="K1162" s="220">
        <v>42.2</v>
      </c>
      <c r="L1162" s="220">
        <v>46.7</v>
      </c>
      <c r="M1162" s="220">
        <v>48.7</v>
      </c>
      <c r="N1162" s="220">
        <v>41.9</v>
      </c>
      <c r="O1162" s="220">
        <v>42.1</v>
      </c>
      <c r="P1162" s="220">
        <v>41.7</v>
      </c>
      <c r="Q1162" s="220">
        <v>42.2</v>
      </c>
      <c r="R1162" s="220">
        <v>41.1</v>
      </c>
      <c r="S1162" s="220">
        <v>32.9</v>
      </c>
      <c r="T1162" s="220">
        <v>45.4</v>
      </c>
      <c r="U1162" s="220">
        <v>52.3</v>
      </c>
      <c r="V1162" s="220">
        <v>31</v>
      </c>
      <c r="W1162" s="220">
        <v>53.9816</v>
      </c>
      <c r="X1162" s="227">
        <v>26.3</v>
      </c>
      <c r="Y1162" s="220">
        <v>37.512186129383998</v>
      </c>
      <c r="Z1162" s="220">
        <v>44.54</v>
      </c>
      <c r="AA1162" s="220">
        <v>50.5</v>
      </c>
      <c r="AB1162" s="221"/>
      <c r="AC1162" s="222"/>
      <c r="AD1162" s="222"/>
      <c r="AE1162" s="222"/>
      <c r="AF1162" s="222"/>
      <c r="AG1162" s="222"/>
      <c r="AH1162" s="222"/>
      <c r="AI1162" s="222"/>
      <c r="AJ1162" s="222"/>
      <c r="AK1162" s="222"/>
      <c r="AL1162" s="222"/>
      <c r="AM1162" s="222"/>
      <c r="AN1162" s="222"/>
      <c r="AO1162" s="222"/>
      <c r="AP1162" s="222"/>
      <c r="AQ1162" s="222"/>
      <c r="AR1162" s="222"/>
      <c r="AS1162" s="222"/>
      <c r="AT1162" s="222"/>
      <c r="AU1162" s="222"/>
      <c r="AV1162" s="222"/>
      <c r="AW1162" s="222"/>
      <c r="AX1162" s="222"/>
      <c r="AY1162" s="222"/>
      <c r="AZ1162" s="222"/>
      <c r="BA1162" s="222"/>
      <c r="BB1162" s="222"/>
      <c r="BC1162" s="222"/>
      <c r="BD1162" s="222"/>
      <c r="BE1162" s="222"/>
      <c r="BF1162" s="222"/>
      <c r="BG1162" s="222"/>
      <c r="BH1162" s="222"/>
      <c r="BI1162" s="222"/>
      <c r="BJ1162" s="222"/>
      <c r="BK1162" s="222"/>
      <c r="BL1162" s="222"/>
      <c r="BM1162" s="223"/>
    </row>
    <row r="1163" spans="1:65">
      <c r="A1163" s="29"/>
      <c r="B1163" s="20" t="s">
        <v>273</v>
      </c>
      <c r="C1163" s="12"/>
      <c r="D1163" s="228">
        <v>41.833333333333336</v>
      </c>
      <c r="E1163" s="228">
        <v>39.366666666666667</v>
      </c>
      <c r="F1163" s="228">
        <v>41.65</v>
      </c>
      <c r="G1163" s="228">
        <v>41.147928839831486</v>
      </c>
      <c r="H1163" s="228">
        <v>24.650000000000002</v>
      </c>
      <c r="I1163" s="228">
        <v>39.750000000000007</v>
      </c>
      <c r="J1163" s="228">
        <v>48.328083333333332</v>
      </c>
      <c r="K1163" s="228">
        <v>41.550000000000004</v>
      </c>
      <c r="L1163" s="228">
        <v>46.416666666666664</v>
      </c>
      <c r="M1163" s="228">
        <v>48.199999999999996</v>
      </c>
      <c r="N1163" s="228">
        <v>41.083333333333336</v>
      </c>
      <c r="O1163" s="228">
        <v>41.949999999999996</v>
      </c>
      <c r="P1163" s="228">
        <v>41.483333333333327</v>
      </c>
      <c r="Q1163" s="228">
        <v>43.050000000000004</v>
      </c>
      <c r="R1163" s="228">
        <v>41.15</v>
      </c>
      <c r="S1163" s="228">
        <v>36.38333333333334</v>
      </c>
      <c r="T1163" s="228">
        <v>45.04999999999999</v>
      </c>
      <c r="U1163" s="228">
        <v>54.050000000000004</v>
      </c>
      <c r="V1163" s="228">
        <v>30.5</v>
      </c>
      <c r="W1163" s="228">
        <v>50.014533333333333</v>
      </c>
      <c r="X1163" s="228">
        <v>26.966666666666669</v>
      </c>
      <c r="Y1163" s="228">
        <v>37.749598313313236</v>
      </c>
      <c r="Z1163" s="228">
        <v>45.191666666666663</v>
      </c>
      <c r="AA1163" s="228">
        <v>49.54999999999999</v>
      </c>
      <c r="AB1163" s="221"/>
      <c r="AC1163" s="222"/>
      <c r="AD1163" s="222"/>
      <c r="AE1163" s="222"/>
      <c r="AF1163" s="222"/>
      <c r="AG1163" s="222"/>
      <c r="AH1163" s="222"/>
      <c r="AI1163" s="222"/>
      <c r="AJ1163" s="222"/>
      <c r="AK1163" s="222"/>
      <c r="AL1163" s="222"/>
      <c r="AM1163" s="222"/>
      <c r="AN1163" s="222"/>
      <c r="AO1163" s="222"/>
      <c r="AP1163" s="222"/>
      <c r="AQ1163" s="222"/>
      <c r="AR1163" s="222"/>
      <c r="AS1163" s="222"/>
      <c r="AT1163" s="222"/>
      <c r="AU1163" s="222"/>
      <c r="AV1163" s="222"/>
      <c r="AW1163" s="222"/>
      <c r="AX1163" s="222"/>
      <c r="AY1163" s="222"/>
      <c r="AZ1163" s="222"/>
      <c r="BA1163" s="222"/>
      <c r="BB1163" s="222"/>
      <c r="BC1163" s="222"/>
      <c r="BD1163" s="222"/>
      <c r="BE1163" s="222"/>
      <c r="BF1163" s="222"/>
      <c r="BG1163" s="222"/>
      <c r="BH1163" s="222"/>
      <c r="BI1163" s="222"/>
      <c r="BJ1163" s="222"/>
      <c r="BK1163" s="222"/>
      <c r="BL1163" s="222"/>
      <c r="BM1163" s="223"/>
    </row>
    <row r="1164" spans="1:65">
      <c r="A1164" s="29"/>
      <c r="B1164" s="3" t="s">
        <v>274</v>
      </c>
      <c r="C1164" s="28"/>
      <c r="D1164" s="220">
        <v>42</v>
      </c>
      <c r="E1164" s="220">
        <v>39.6</v>
      </c>
      <c r="F1164" s="220">
        <v>41.75</v>
      </c>
      <c r="G1164" s="220">
        <v>41.072963126789361</v>
      </c>
      <c r="H1164" s="220">
        <v>25.15</v>
      </c>
      <c r="I1164" s="220">
        <v>39</v>
      </c>
      <c r="J1164" s="220">
        <v>48.071750000000009</v>
      </c>
      <c r="K1164" s="220">
        <v>41.75</v>
      </c>
      <c r="L1164" s="220">
        <v>46.5</v>
      </c>
      <c r="M1164" s="220">
        <v>48.55</v>
      </c>
      <c r="N1164" s="220">
        <v>41.150000000000006</v>
      </c>
      <c r="O1164" s="220">
        <v>42</v>
      </c>
      <c r="P1164" s="220">
        <v>41.7</v>
      </c>
      <c r="Q1164" s="220">
        <v>42.650000000000006</v>
      </c>
      <c r="R1164" s="220">
        <v>41</v>
      </c>
      <c r="S1164" s="220">
        <v>36.299999999999997</v>
      </c>
      <c r="T1164" s="220">
        <v>45</v>
      </c>
      <c r="U1164" s="220">
        <v>54.099999999999994</v>
      </c>
      <c r="V1164" s="220">
        <v>30.5</v>
      </c>
      <c r="W1164" s="220">
        <v>49.233699999999999</v>
      </c>
      <c r="X1164" s="220">
        <v>26.65</v>
      </c>
      <c r="Y1164" s="220">
        <v>38.023686302998556</v>
      </c>
      <c r="Z1164" s="220">
        <v>45.145000000000003</v>
      </c>
      <c r="AA1164" s="220">
        <v>51.3</v>
      </c>
      <c r="AB1164" s="221"/>
      <c r="AC1164" s="222"/>
      <c r="AD1164" s="222"/>
      <c r="AE1164" s="222"/>
      <c r="AF1164" s="222"/>
      <c r="AG1164" s="222"/>
      <c r="AH1164" s="222"/>
      <c r="AI1164" s="222"/>
      <c r="AJ1164" s="222"/>
      <c r="AK1164" s="222"/>
      <c r="AL1164" s="222"/>
      <c r="AM1164" s="222"/>
      <c r="AN1164" s="222"/>
      <c r="AO1164" s="222"/>
      <c r="AP1164" s="222"/>
      <c r="AQ1164" s="222"/>
      <c r="AR1164" s="222"/>
      <c r="AS1164" s="222"/>
      <c r="AT1164" s="222"/>
      <c r="AU1164" s="222"/>
      <c r="AV1164" s="222"/>
      <c r="AW1164" s="222"/>
      <c r="AX1164" s="222"/>
      <c r="AY1164" s="222"/>
      <c r="AZ1164" s="222"/>
      <c r="BA1164" s="222"/>
      <c r="BB1164" s="222"/>
      <c r="BC1164" s="222"/>
      <c r="BD1164" s="222"/>
      <c r="BE1164" s="222"/>
      <c r="BF1164" s="222"/>
      <c r="BG1164" s="222"/>
      <c r="BH1164" s="222"/>
      <c r="BI1164" s="222"/>
      <c r="BJ1164" s="222"/>
      <c r="BK1164" s="222"/>
      <c r="BL1164" s="222"/>
      <c r="BM1164" s="223"/>
    </row>
    <row r="1165" spans="1:65">
      <c r="A1165" s="29"/>
      <c r="B1165" s="3" t="s">
        <v>275</v>
      </c>
      <c r="C1165" s="28"/>
      <c r="D1165" s="220">
        <v>0.40824829046386302</v>
      </c>
      <c r="E1165" s="220">
        <v>0.80415587212098627</v>
      </c>
      <c r="F1165" s="220">
        <v>0.66257075093909878</v>
      </c>
      <c r="G1165" s="220">
        <v>0.41164054043827691</v>
      </c>
      <c r="H1165" s="220">
        <v>7.1667984484007805</v>
      </c>
      <c r="I1165" s="220">
        <v>2.0156884679930092</v>
      </c>
      <c r="J1165" s="220">
        <v>1.898707387057486</v>
      </c>
      <c r="K1165" s="220">
        <v>1.7762319668331625</v>
      </c>
      <c r="L1165" s="220">
        <v>0.84241715715354903</v>
      </c>
      <c r="M1165" s="220">
        <v>0.84380092438915999</v>
      </c>
      <c r="N1165" s="220">
        <v>1.0225784403490348</v>
      </c>
      <c r="O1165" s="220">
        <v>0.2167948338867878</v>
      </c>
      <c r="P1165" s="220">
        <v>0.84003968160240461</v>
      </c>
      <c r="Q1165" s="220">
        <v>1.5162453627299246</v>
      </c>
      <c r="R1165" s="220">
        <v>0.68920243760451028</v>
      </c>
      <c r="S1165" s="220">
        <v>2.1994696330403536</v>
      </c>
      <c r="T1165" s="220">
        <v>2.0107212636265621</v>
      </c>
      <c r="U1165" s="220">
        <v>1.7547079529084035</v>
      </c>
      <c r="V1165" s="220">
        <v>0.54772255750516607</v>
      </c>
      <c r="W1165" s="220">
        <v>2.6803481256483588</v>
      </c>
      <c r="X1165" s="220">
        <v>1.5095253117012206</v>
      </c>
      <c r="Y1165" s="220">
        <v>0.97208711854641494</v>
      </c>
      <c r="Z1165" s="220">
        <v>0.45665815077217908</v>
      </c>
      <c r="AA1165" s="220">
        <v>7.802499599487386</v>
      </c>
      <c r="AB1165" s="221"/>
      <c r="AC1165" s="222"/>
      <c r="AD1165" s="222"/>
      <c r="AE1165" s="222"/>
      <c r="AF1165" s="222"/>
      <c r="AG1165" s="222"/>
      <c r="AH1165" s="222"/>
      <c r="AI1165" s="222"/>
      <c r="AJ1165" s="222"/>
      <c r="AK1165" s="222"/>
      <c r="AL1165" s="222"/>
      <c r="AM1165" s="222"/>
      <c r="AN1165" s="222"/>
      <c r="AO1165" s="222"/>
      <c r="AP1165" s="222"/>
      <c r="AQ1165" s="222"/>
      <c r="AR1165" s="222"/>
      <c r="AS1165" s="222"/>
      <c r="AT1165" s="222"/>
      <c r="AU1165" s="222"/>
      <c r="AV1165" s="222"/>
      <c r="AW1165" s="222"/>
      <c r="AX1165" s="222"/>
      <c r="AY1165" s="222"/>
      <c r="AZ1165" s="222"/>
      <c r="BA1165" s="222"/>
      <c r="BB1165" s="222"/>
      <c r="BC1165" s="222"/>
      <c r="BD1165" s="222"/>
      <c r="BE1165" s="222"/>
      <c r="BF1165" s="222"/>
      <c r="BG1165" s="222"/>
      <c r="BH1165" s="222"/>
      <c r="BI1165" s="222"/>
      <c r="BJ1165" s="222"/>
      <c r="BK1165" s="222"/>
      <c r="BL1165" s="222"/>
      <c r="BM1165" s="223"/>
    </row>
    <row r="1166" spans="1:65">
      <c r="A1166" s="29"/>
      <c r="B1166" s="3" t="s">
        <v>86</v>
      </c>
      <c r="C1166" s="28"/>
      <c r="D1166" s="13">
        <v>9.75892327802063E-3</v>
      </c>
      <c r="E1166" s="13">
        <v>2.0427329520431487E-2</v>
      </c>
      <c r="F1166" s="13">
        <v>1.5908061247037187E-2</v>
      </c>
      <c r="G1166" s="13">
        <v>1.0003918837339049E-2</v>
      </c>
      <c r="H1166" s="13">
        <v>0.29074233056392618</v>
      </c>
      <c r="I1166" s="13">
        <v>5.0709143848880728E-2</v>
      </c>
      <c r="J1166" s="13">
        <v>3.9287868586915187E-2</v>
      </c>
      <c r="K1166" s="13">
        <v>4.2749265146405833E-2</v>
      </c>
      <c r="L1166" s="13">
        <v>1.8149023134367306E-2</v>
      </c>
      <c r="M1166" s="13">
        <v>1.7506243244588382E-2</v>
      </c>
      <c r="N1166" s="13">
        <v>2.4890347432430866E-2</v>
      </c>
      <c r="O1166" s="13">
        <v>5.1679340616635951E-3</v>
      </c>
      <c r="P1166" s="13">
        <v>2.0250052589853067E-2</v>
      </c>
      <c r="Q1166" s="13">
        <v>3.5220565917071414E-2</v>
      </c>
      <c r="R1166" s="13">
        <v>1.6748540403511793E-2</v>
      </c>
      <c r="S1166" s="13">
        <v>6.0452669712515436E-2</v>
      </c>
      <c r="T1166" s="13">
        <v>4.4633102411244449E-2</v>
      </c>
      <c r="U1166" s="13">
        <v>3.2464531968703116E-2</v>
      </c>
      <c r="V1166" s="13">
        <v>1.7958116639513643E-2</v>
      </c>
      <c r="W1166" s="13">
        <v>5.3591385283644731E-2</v>
      </c>
      <c r="X1166" s="13">
        <v>5.5977452844297421E-2</v>
      </c>
      <c r="Y1166" s="13">
        <v>2.5750926154983398E-2</v>
      </c>
      <c r="Z1166" s="13">
        <v>1.0104919434383458E-2</v>
      </c>
      <c r="AA1166" s="13">
        <v>0.15746719676059309</v>
      </c>
      <c r="AB1166" s="151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3" t="s">
        <v>276</v>
      </c>
      <c r="C1167" s="28"/>
      <c r="D1167" s="13">
        <v>-2.6426965282214443E-2</v>
      </c>
      <c r="E1167" s="13">
        <v>-8.3832865337287177E-2</v>
      </c>
      <c r="F1167" s="13">
        <v>-3.0693620016037482E-2</v>
      </c>
      <c r="G1167" s="13">
        <v>-4.237815251921373E-2</v>
      </c>
      <c r="H1167" s="13">
        <v>-0.42632887715234868</v>
      </c>
      <c r="I1167" s="13">
        <v>-7.4911678166566187E-2</v>
      </c>
      <c r="J1167" s="13">
        <v>0.12472315744049478</v>
      </c>
      <c r="K1167" s="13">
        <v>-3.3020886234486291E-2</v>
      </c>
      <c r="L1167" s="13">
        <v>8.0239403063359527E-2</v>
      </c>
      <c r="M1167" s="13">
        <v>0.12174231729236462</v>
      </c>
      <c r="N1167" s="13">
        <v>-4.3881461920581177E-2</v>
      </c>
      <c r="O1167" s="13">
        <v>-2.3711821360690943E-2</v>
      </c>
      <c r="P1167" s="13">
        <v>-3.457239704678583E-2</v>
      </c>
      <c r="Q1167" s="13">
        <v>1.8881070422469559E-3</v>
      </c>
      <c r="R1167" s="13">
        <v>-4.2329951108281971E-2</v>
      </c>
      <c r="S1167" s="13">
        <v>-0.15326297418767887</v>
      </c>
      <c r="T1167" s="13">
        <v>4.843343141122447E-2</v>
      </c>
      <c r="U1167" s="13">
        <v>0.25788739107162484</v>
      </c>
      <c r="V1167" s="13">
        <v>-0.29018380337308869</v>
      </c>
      <c r="W1167" s="13">
        <v>0.16397133858152602</v>
      </c>
      <c r="X1167" s="13">
        <v>-0.37241387642494939</v>
      </c>
      <c r="Y1167" s="13">
        <v>-0.12146635085410928</v>
      </c>
      <c r="Z1167" s="13">
        <v>5.1730391887360616E-2</v>
      </c>
      <c r="AA1167" s="13">
        <v>0.15316041124142465</v>
      </c>
      <c r="AB1167" s="151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45" t="s">
        <v>277</v>
      </c>
      <c r="C1168" s="46"/>
      <c r="D1168" s="44">
        <v>0.04</v>
      </c>
      <c r="E1168" s="44">
        <v>0.43</v>
      </c>
      <c r="F1168" s="44">
        <v>0.01</v>
      </c>
      <c r="G1168" s="44">
        <v>0.09</v>
      </c>
      <c r="H1168" s="44">
        <v>3.25</v>
      </c>
      <c r="I1168" s="44">
        <v>0.35</v>
      </c>
      <c r="J1168" s="44">
        <v>1.29</v>
      </c>
      <c r="K1168" s="44">
        <v>0.01</v>
      </c>
      <c r="L1168" s="44">
        <v>0.92</v>
      </c>
      <c r="M1168" s="44">
        <v>1.26</v>
      </c>
      <c r="N1168" s="44">
        <v>0.1</v>
      </c>
      <c r="O1168" s="44">
        <v>7.0000000000000007E-2</v>
      </c>
      <c r="P1168" s="44">
        <v>0.02</v>
      </c>
      <c r="Q1168" s="44">
        <v>0.28000000000000003</v>
      </c>
      <c r="R1168" s="44">
        <v>0.09</v>
      </c>
      <c r="S1168" s="44">
        <v>1</v>
      </c>
      <c r="T1168" s="44">
        <v>0.66</v>
      </c>
      <c r="U1168" s="44">
        <v>2.38</v>
      </c>
      <c r="V1168" s="44">
        <v>2.13</v>
      </c>
      <c r="W1168" s="44">
        <v>1.61</v>
      </c>
      <c r="X1168" s="44">
        <v>2.8</v>
      </c>
      <c r="Y1168" s="44">
        <v>0.74</v>
      </c>
      <c r="Z1168" s="44">
        <v>0.69</v>
      </c>
      <c r="AA1168" s="44">
        <v>1.52</v>
      </c>
      <c r="AB1168" s="151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2:65">
      <c r="B1169" s="30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BM1169" s="55"/>
    </row>
    <row r="1170" spans="2:65">
      <c r="BM1170" s="55"/>
    </row>
    <row r="1171" spans="2:65">
      <c r="BM1171" s="55"/>
    </row>
    <row r="1172" spans="2:65">
      <c r="BM1172" s="55"/>
    </row>
    <row r="1173" spans="2:65">
      <c r="BM1173" s="55"/>
    </row>
    <row r="1174" spans="2:65">
      <c r="BM1174" s="55"/>
    </row>
    <row r="1175" spans="2:65">
      <c r="BM1175" s="55"/>
    </row>
    <row r="1176" spans="2:65">
      <c r="BM1176" s="55"/>
    </row>
    <row r="1177" spans="2:65">
      <c r="BM1177" s="55"/>
    </row>
    <row r="1178" spans="2:65">
      <c r="BM1178" s="55"/>
    </row>
    <row r="1179" spans="2:65">
      <c r="BM1179" s="55"/>
    </row>
    <row r="1180" spans="2:65">
      <c r="BM1180" s="55"/>
    </row>
    <row r="1181" spans="2:65">
      <c r="BM1181" s="55"/>
    </row>
    <row r="1182" spans="2:65">
      <c r="BM1182" s="55"/>
    </row>
    <row r="1183" spans="2:65">
      <c r="BM1183" s="55"/>
    </row>
    <row r="1184" spans="2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6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</sheetData>
  <dataConsolidate/>
  <conditionalFormatting sqref="B6:AC11 B24:Z29 B42:AC47 B60:Q65 B78:Z83 B96:Z101 B115:AB120 B133:AA138 B151:AA156 B169:Z174 B187:AA192 B205:Z210 B223:X228 B241:AC246 B259:M264 B277:M282 B296:M301 B315:AA320 B333:AA338 B352:M357 B370:Q375 B389:W394 B407:W412 B425:M430 B444:U449 B463:Z468 B481:AB486 B499:Z504 B517:K522 B535:Z540 B554:AA559 B572:AB577 B590:Z595 B608:W613 B627:M632 B645:AA650 B664:Y669 B682:AC687 B700:F705 B718:M723 B736:F741 B754:W759 B772:T777 B790:AC795 B808:AB813 B826:AA831 B845:Y850 B864:M869 B882:Y887 B900:AA905 B918:T923 B936:M941 B955:Y960 B974:Z979 B992:X997 B1010:Y1015 B1029:I1034 B1047:AA1052 B1065:Z1070 B1083:Z1088 B1102:Z1107 B1120:M1125 B1139:AC1144 B1157:AA1162">
    <cfRule type="expression" dxfId="20" priority="192">
      <formula>AND($B6&lt;&gt;$B5,NOT(ISBLANK(INDIRECT(Anlyt_LabRefThisCol))))</formula>
    </cfRule>
  </conditionalFormatting>
  <conditionalFormatting sqref="C2:AC17 C20:Z35 C38:AC53 C56:Q71 C74:Z89 C92:Z107 C111:AB126 C129:AA144 C147:AA162 C165:Z180 C183:AA198 C201:Z216 C219:X234 C237:AC252 C255:M270 C273:M288 C292:M307 C311:AA326 C329:AA344 C348:M363 C366:Q381 C385:W400 C403:W418 C421:M436 C440:U455 C459:Z474 C477:AB492 C495:Z510 C513:K528 C531:Z546 C550:AA565 C568:AB583 C586:Z601 C604:W619 C623:M638 C641:AA656 C660:Y675 C678:AC693 C696:F711 C714:M729 C732:F747 C750:W765 C768:T783 C786:AC801 C804:AB819 C822:AA837 C841:Y856 C860:M875 C878:Y893 C896:AA911 C914:T929 C932:M947 C951:Y966 C970:Z985 C988:X1003 C1006:Y1021 C1025:I1040 C1043:AA1058 C1061:Z1076 C1079:Z1094 C1098:Z1113 C1116:M1131 C1135:AC1150 C1153:AA1168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5287-BBC2-4AE0-BC74-ED4357EFC6C1}">
  <sheetPr codeName="Sheet16"/>
  <dimension ref="A1:BN119"/>
  <sheetViews>
    <sheetView zoomScale="110" zoomScaleNormal="110" workbookViewId="0"/>
  </sheetViews>
  <sheetFormatPr defaultColWidth="9.140625" defaultRowHeight="12.75"/>
  <cols>
    <col min="1" max="1" width="14.8554687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596</v>
      </c>
      <c r="BM1" s="27" t="s">
        <v>286</v>
      </c>
    </row>
    <row r="2" spans="1:66" ht="15">
      <c r="A2" s="24" t="s">
        <v>210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5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9" t="s">
        <v>239</v>
      </c>
      <c r="E3" s="150" t="s">
        <v>241</v>
      </c>
      <c r="F3" s="150" t="s">
        <v>242</v>
      </c>
      <c r="G3" s="150" t="s">
        <v>244</v>
      </c>
      <c r="H3" s="150" t="s">
        <v>245</v>
      </c>
      <c r="I3" s="150" t="s">
        <v>249</v>
      </c>
      <c r="J3" s="150" t="s">
        <v>251</v>
      </c>
      <c r="K3" s="150" t="s">
        <v>252</v>
      </c>
      <c r="L3" s="150" t="s">
        <v>253</v>
      </c>
      <c r="M3" s="150" t="s">
        <v>254</v>
      </c>
      <c r="N3" s="150" t="s">
        <v>256</v>
      </c>
      <c r="O3" s="150" t="s">
        <v>257</v>
      </c>
      <c r="P3" s="150" t="s">
        <v>258</v>
      </c>
      <c r="Q3" s="150" t="s">
        <v>259</v>
      </c>
      <c r="R3" s="150" t="s">
        <v>263</v>
      </c>
      <c r="S3" s="150" t="s">
        <v>264</v>
      </c>
      <c r="T3" s="151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324</v>
      </c>
      <c r="E4" s="11" t="s">
        <v>324</v>
      </c>
      <c r="F4" s="11" t="s">
        <v>324</v>
      </c>
      <c r="G4" s="11" t="s">
        <v>325</v>
      </c>
      <c r="H4" s="11" t="s">
        <v>324</v>
      </c>
      <c r="I4" s="11" t="s">
        <v>324</v>
      </c>
      <c r="J4" s="11" t="s">
        <v>326</v>
      </c>
      <c r="K4" s="11" t="s">
        <v>324</v>
      </c>
      <c r="L4" s="11" t="s">
        <v>324</v>
      </c>
      <c r="M4" s="11" t="s">
        <v>326</v>
      </c>
      <c r="N4" s="11" t="s">
        <v>284</v>
      </c>
      <c r="O4" s="11" t="s">
        <v>325</v>
      </c>
      <c r="P4" s="11" t="s">
        <v>324</v>
      </c>
      <c r="Q4" s="11" t="s">
        <v>325</v>
      </c>
      <c r="R4" s="11" t="s">
        <v>99</v>
      </c>
      <c r="S4" s="11" t="s">
        <v>326</v>
      </c>
      <c r="T4" s="151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0.11</v>
      </c>
      <c r="E6" s="200">
        <v>0.21000000000000002</v>
      </c>
      <c r="F6" s="200">
        <v>0.29704963771133508</v>
      </c>
      <c r="G6" s="200">
        <v>0.26629999999999998</v>
      </c>
      <c r="H6" s="200">
        <v>0.33376363787790442</v>
      </c>
      <c r="I6" s="200">
        <v>0.25</v>
      </c>
      <c r="J6" s="200">
        <v>0.22999999999999998</v>
      </c>
      <c r="K6" s="200">
        <v>0.14999999999999997</v>
      </c>
      <c r="L6" s="200">
        <v>0.21999999999999997</v>
      </c>
      <c r="M6" s="200">
        <v>0.24</v>
      </c>
      <c r="N6" s="200">
        <v>0.05</v>
      </c>
      <c r="O6" s="200">
        <v>0.15686890980261514</v>
      </c>
      <c r="P6" s="200">
        <v>0.36</v>
      </c>
      <c r="Q6" s="200">
        <v>0.39</v>
      </c>
      <c r="R6" s="200">
        <v>0.27</v>
      </c>
      <c r="S6" s="200">
        <v>0.30078568572570968</v>
      </c>
      <c r="T6" s="202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0.11</v>
      </c>
      <c r="E7" s="23">
        <v>0.22</v>
      </c>
      <c r="F7" s="23">
        <v>0.31040018322645124</v>
      </c>
      <c r="G7" s="23">
        <v>0.26</v>
      </c>
      <c r="H7" s="23">
        <v>0.33710127425668346</v>
      </c>
      <c r="I7" s="23">
        <v>0.27</v>
      </c>
      <c r="J7" s="23">
        <v>0.25</v>
      </c>
      <c r="K7" s="23">
        <v>0.15999999999999998</v>
      </c>
      <c r="L7" s="207">
        <v>0.15999999999999998</v>
      </c>
      <c r="M7" s="23">
        <v>0.22</v>
      </c>
      <c r="N7" s="23">
        <v>7.0000000000000007E-2</v>
      </c>
      <c r="O7" s="23">
        <v>0.17021945531773133</v>
      </c>
      <c r="P7" s="23">
        <v>0.36</v>
      </c>
      <c r="Q7" s="23">
        <v>0.39</v>
      </c>
      <c r="R7" s="23">
        <v>0.27</v>
      </c>
      <c r="S7" s="23">
        <v>0.30908818236352731</v>
      </c>
      <c r="T7" s="202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7</v>
      </c>
    </row>
    <row r="8" spans="1:66">
      <c r="A8" s="29"/>
      <c r="B8" s="19">
        <v>1</v>
      </c>
      <c r="C8" s="9">
        <v>3</v>
      </c>
      <c r="D8" s="23">
        <v>0.11</v>
      </c>
      <c r="E8" s="23">
        <v>0.21000000000000002</v>
      </c>
      <c r="F8" s="23">
        <v>0.31373781960523028</v>
      </c>
      <c r="G8" s="23">
        <v>0.25385000000000002</v>
      </c>
      <c r="H8" s="23">
        <v>0.33376363787790442</v>
      </c>
      <c r="I8" s="23">
        <v>0.25</v>
      </c>
      <c r="J8" s="23">
        <v>0.22999999999999998</v>
      </c>
      <c r="K8" s="23">
        <v>0.19</v>
      </c>
      <c r="L8" s="23">
        <v>0.22</v>
      </c>
      <c r="M8" s="207">
        <v>0.28000000000000003</v>
      </c>
      <c r="N8" s="23">
        <v>0.06</v>
      </c>
      <c r="O8" s="23">
        <v>0.14018072790871991</v>
      </c>
      <c r="P8" s="23">
        <v>0.37</v>
      </c>
      <c r="Q8" s="23">
        <v>0.4</v>
      </c>
      <c r="R8" s="23">
        <v>0.28000000000000003</v>
      </c>
      <c r="S8" s="23">
        <v>0.30487583979000843</v>
      </c>
      <c r="T8" s="202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0.12</v>
      </c>
      <c r="E9" s="23">
        <v>0.21000000000000002</v>
      </c>
      <c r="F9" s="23">
        <v>0.29037436495377694</v>
      </c>
      <c r="G9" s="23">
        <v>0.26174999999999998</v>
      </c>
      <c r="H9" s="23">
        <v>0.33042600149912538</v>
      </c>
      <c r="I9" s="23">
        <v>0.26</v>
      </c>
      <c r="J9" s="23">
        <v>0.27</v>
      </c>
      <c r="K9" s="23">
        <v>0.22999999999999998</v>
      </c>
      <c r="L9" s="23">
        <v>0.24</v>
      </c>
      <c r="M9" s="23">
        <v>0.24</v>
      </c>
      <c r="N9" s="23">
        <v>7.0000000000000007E-2</v>
      </c>
      <c r="O9" s="23">
        <v>0.15686890980261514</v>
      </c>
      <c r="P9" s="23">
        <v>0.37</v>
      </c>
      <c r="Q9" s="23">
        <v>0.38</v>
      </c>
      <c r="R9" s="23">
        <v>0.27</v>
      </c>
      <c r="S9" s="23">
        <v>0.30356293112066385</v>
      </c>
      <c r="T9" s="202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0.244908819831825</v>
      </c>
      <c r="BN9" s="27"/>
    </row>
    <row r="10" spans="1:66">
      <c r="A10" s="29"/>
      <c r="B10" s="19">
        <v>1</v>
      </c>
      <c r="C10" s="9">
        <v>5</v>
      </c>
      <c r="D10" s="23">
        <v>0.11</v>
      </c>
      <c r="E10" s="23">
        <v>0.21000000000000002</v>
      </c>
      <c r="F10" s="23">
        <v>0.3070625468476722</v>
      </c>
      <c r="G10" s="23">
        <v>0.24460000000000004</v>
      </c>
      <c r="H10" s="23">
        <v>0.33710127425668346</v>
      </c>
      <c r="I10" s="23">
        <v>0.27</v>
      </c>
      <c r="J10" s="23">
        <v>0.22</v>
      </c>
      <c r="K10" s="23">
        <v>0.2</v>
      </c>
      <c r="L10" s="23">
        <v>0.22999999999999998</v>
      </c>
      <c r="M10" s="23">
        <v>0.24</v>
      </c>
      <c r="N10" s="23">
        <v>0.08</v>
      </c>
      <c r="O10" s="23">
        <v>0.13016781877238279</v>
      </c>
      <c r="P10" s="23">
        <v>0.36</v>
      </c>
      <c r="Q10" s="23">
        <v>0.38</v>
      </c>
      <c r="R10" s="23">
        <v>0.26</v>
      </c>
      <c r="S10" s="23">
        <v>0.3076529388244702</v>
      </c>
      <c r="T10" s="202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13</v>
      </c>
    </row>
    <row r="11" spans="1:66">
      <c r="A11" s="29"/>
      <c r="B11" s="19">
        <v>1</v>
      </c>
      <c r="C11" s="9">
        <v>6</v>
      </c>
      <c r="D11" s="23">
        <v>0.11</v>
      </c>
      <c r="E11" s="23">
        <v>0.22</v>
      </c>
      <c r="F11" s="23">
        <v>0.33376363787790458</v>
      </c>
      <c r="G11" s="23">
        <v>0.25919999999999999</v>
      </c>
      <c r="H11" s="23">
        <v>0.33376363787790442</v>
      </c>
      <c r="I11" s="23">
        <v>0.26</v>
      </c>
      <c r="J11" s="23">
        <v>0.25</v>
      </c>
      <c r="K11" s="23">
        <v>0.15999999999999998</v>
      </c>
      <c r="L11" s="23">
        <v>0.2</v>
      </c>
      <c r="M11" s="23">
        <v>0.24</v>
      </c>
      <c r="N11" s="23">
        <v>0.1</v>
      </c>
      <c r="O11" s="23">
        <v>0.15686890980261514</v>
      </c>
      <c r="P11" s="23">
        <v>0.36</v>
      </c>
      <c r="Q11" s="23">
        <v>0.39</v>
      </c>
      <c r="R11" s="23">
        <v>0.28000000000000003</v>
      </c>
      <c r="S11" s="23">
        <v>0.30209874075554671</v>
      </c>
      <c r="T11" s="202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273</v>
      </c>
      <c r="C12" s="12"/>
      <c r="D12" s="208">
        <v>0.11166666666666668</v>
      </c>
      <c r="E12" s="208">
        <v>0.21333333333333335</v>
      </c>
      <c r="F12" s="208">
        <v>0.30873136503706172</v>
      </c>
      <c r="G12" s="208">
        <v>0.25761666666666666</v>
      </c>
      <c r="H12" s="208">
        <v>0.33431991060770089</v>
      </c>
      <c r="I12" s="208">
        <v>0.26</v>
      </c>
      <c r="J12" s="208">
        <v>0.24166666666666667</v>
      </c>
      <c r="K12" s="208">
        <v>0.18166666666666664</v>
      </c>
      <c r="L12" s="208">
        <v>0.21166666666666664</v>
      </c>
      <c r="M12" s="208">
        <v>0.24333333333333332</v>
      </c>
      <c r="N12" s="208">
        <v>7.166666666666667E-2</v>
      </c>
      <c r="O12" s="208">
        <v>0.15186245523444658</v>
      </c>
      <c r="P12" s="208">
        <v>0.36333333333333329</v>
      </c>
      <c r="Q12" s="208">
        <v>0.38833333333333336</v>
      </c>
      <c r="R12" s="208">
        <v>0.27166666666666667</v>
      </c>
      <c r="S12" s="208">
        <v>0.30467738642998771</v>
      </c>
      <c r="T12" s="202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274</v>
      </c>
      <c r="C13" s="28"/>
      <c r="D13" s="23">
        <v>0.11</v>
      </c>
      <c r="E13" s="23">
        <v>0.21000000000000002</v>
      </c>
      <c r="F13" s="23">
        <v>0.30873136503706172</v>
      </c>
      <c r="G13" s="23">
        <v>0.2596</v>
      </c>
      <c r="H13" s="23">
        <v>0.33376363787790442</v>
      </c>
      <c r="I13" s="23">
        <v>0.26</v>
      </c>
      <c r="J13" s="23">
        <v>0.24</v>
      </c>
      <c r="K13" s="23">
        <v>0.17499999999999999</v>
      </c>
      <c r="L13" s="23">
        <v>0.21999999999999997</v>
      </c>
      <c r="M13" s="23">
        <v>0.24</v>
      </c>
      <c r="N13" s="23">
        <v>7.0000000000000007E-2</v>
      </c>
      <c r="O13" s="23">
        <v>0.15686890980261514</v>
      </c>
      <c r="P13" s="23">
        <v>0.36</v>
      </c>
      <c r="Q13" s="23">
        <v>0.39</v>
      </c>
      <c r="R13" s="23">
        <v>0.27</v>
      </c>
      <c r="S13" s="23">
        <v>0.30421938545533611</v>
      </c>
      <c r="T13" s="202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275</v>
      </c>
      <c r="C14" s="28"/>
      <c r="D14" s="23">
        <v>4.0824829046386289E-3</v>
      </c>
      <c r="E14" s="23">
        <v>5.163977794943213E-3</v>
      </c>
      <c r="F14" s="23">
        <v>1.5037894697000344E-2</v>
      </c>
      <c r="G14" s="23">
        <v>7.5404685972866653E-3</v>
      </c>
      <c r="H14" s="23">
        <v>2.5124813906318294E-3</v>
      </c>
      <c r="I14" s="23">
        <v>8.9442719099991665E-3</v>
      </c>
      <c r="J14" s="23">
        <v>1.8348478592697188E-2</v>
      </c>
      <c r="K14" s="23">
        <v>3.0605010483034694E-2</v>
      </c>
      <c r="L14" s="23">
        <v>2.857738033247078E-2</v>
      </c>
      <c r="M14" s="23">
        <v>1.9663841605003514E-2</v>
      </c>
      <c r="N14" s="23">
        <v>1.7224014243685061E-2</v>
      </c>
      <c r="O14" s="23">
        <v>1.4277907540118482E-2</v>
      </c>
      <c r="P14" s="23">
        <v>5.1639777949432268E-3</v>
      </c>
      <c r="Q14" s="23">
        <v>7.5277265270908165E-3</v>
      </c>
      <c r="R14" s="23">
        <v>7.5277265270908165E-3</v>
      </c>
      <c r="S14" s="23">
        <v>3.2057814984248366E-3</v>
      </c>
      <c r="T14" s="202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3.6559548399748912E-2</v>
      </c>
      <c r="E15" s="13">
        <v>2.4206145913796308E-2</v>
      </c>
      <c r="F15" s="13">
        <v>4.8708671680297584E-2</v>
      </c>
      <c r="G15" s="13">
        <v>2.9270111654085523E-2</v>
      </c>
      <c r="H15" s="13">
        <v>7.515201191771184E-3</v>
      </c>
      <c r="I15" s="13">
        <v>3.4401045807689101E-2</v>
      </c>
      <c r="J15" s="13">
        <v>7.5924739004264219E-2</v>
      </c>
      <c r="K15" s="13">
        <v>0.16846794761303505</v>
      </c>
      <c r="L15" s="13">
        <v>0.1350112456652163</v>
      </c>
      <c r="M15" s="13">
        <v>8.0810307965767866E-2</v>
      </c>
      <c r="N15" s="13">
        <v>0.24033508247002411</v>
      </c>
      <c r="O15" s="13">
        <v>9.4018679719593129E-2</v>
      </c>
      <c r="P15" s="13">
        <v>1.4212782921862094E-2</v>
      </c>
      <c r="Q15" s="13">
        <v>1.9384703503238152E-2</v>
      </c>
      <c r="R15" s="13">
        <v>2.7709422799107299E-2</v>
      </c>
      <c r="S15" s="13">
        <v>1.0521888532615131E-2</v>
      </c>
      <c r="T15" s="151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-0.54404799817602978</v>
      </c>
      <c r="E16" s="13">
        <v>-0.12892751890345977</v>
      </c>
      <c r="F16" s="13">
        <v>0.26059716938353894</v>
      </c>
      <c r="G16" s="13">
        <v>5.1888073461657802E-2</v>
      </c>
      <c r="H16" s="13">
        <v>0.36507909693604779</v>
      </c>
      <c r="I16" s="13">
        <v>6.1619586336408405E-2</v>
      </c>
      <c r="J16" s="13">
        <v>-1.3238205007825576E-2</v>
      </c>
      <c r="K16" s="13">
        <v>-0.25822734031622763</v>
      </c>
      <c r="L16" s="13">
        <v>-0.13573277266202666</v>
      </c>
      <c r="M16" s="13">
        <v>-6.4329512492590224E-3</v>
      </c>
      <c r="N16" s="13">
        <v>-0.70737408838163107</v>
      </c>
      <c r="O16" s="13">
        <v>-0.37992247343836727</v>
      </c>
      <c r="P16" s="13">
        <v>0.48354531936754475</v>
      </c>
      <c r="Q16" s="13">
        <v>0.58562412574604594</v>
      </c>
      <c r="R16" s="13">
        <v>0.10925636264637539</v>
      </c>
      <c r="S16" s="13">
        <v>0.24404415749177533</v>
      </c>
      <c r="T16" s="151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1.66</v>
      </c>
      <c r="E17" s="44">
        <v>0.45</v>
      </c>
      <c r="F17" s="44">
        <v>0.7</v>
      </c>
      <c r="G17" s="44">
        <v>0.09</v>
      </c>
      <c r="H17" s="44">
        <v>1.01</v>
      </c>
      <c r="I17" s="44">
        <v>0.11</v>
      </c>
      <c r="J17" s="44">
        <v>0.11</v>
      </c>
      <c r="K17" s="44">
        <v>0.83</v>
      </c>
      <c r="L17" s="44">
        <v>0.47</v>
      </c>
      <c r="M17" s="44">
        <v>0.09</v>
      </c>
      <c r="N17" s="44">
        <v>2.14</v>
      </c>
      <c r="O17" s="44">
        <v>1.18</v>
      </c>
      <c r="P17" s="44">
        <v>1.35</v>
      </c>
      <c r="Q17" s="44">
        <v>1.65</v>
      </c>
      <c r="R17" s="44">
        <v>0.25</v>
      </c>
      <c r="S17" s="44">
        <v>0.65</v>
      </c>
      <c r="T17" s="151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597</v>
      </c>
      <c r="BM19" s="27" t="s">
        <v>286</v>
      </c>
    </row>
    <row r="20" spans="1:65" ht="15">
      <c r="A20" s="24" t="s">
        <v>211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5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9" t="s">
        <v>239</v>
      </c>
      <c r="E21" s="150" t="s">
        <v>241</v>
      </c>
      <c r="F21" s="150" t="s">
        <v>242</v>
      </c>
      <c r="G21" s="150" t="s">
        <v>243</v>
      </c>
      <c r="H21" s="150" t="s">
        <v>244</v>
      </c>
      <c r="I21" s="150" t="s">
        <v>245</v>
      </c>
      <c r="J21" s="150" t="s">
        <v>249</v>
      </c>
      <c r="K21" s="150" t="s">
        <v>251</v>
      </c>
      <c r="L21" s="150" t="s">
        <v>252</v>
      </c>
      <c r="M21" s="150" t="s">
        <v>253</v>
      </c>
      <c r="N21" s="150" t="s">
        <v>254</v>
      </c>
      <c r="O21" s="150" t="s">
        <v>256</v>
      </c>
      <c r="P21" s="150" t="s">
        <v>257</v>
      </c>
      <c r="Q21" s="150" t="s">
        <v>258</v>
      </c>
      <c r="R21" s="150" t="s">
        <v>259</v>
      </c>
      <c r="S21" s="150" t="s">
        <v>263</v>
      </c>
      <c r="T21" s="150" t="s">
        <v>264</v>
      </c>
      <c r="U21" s="15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324</v>
      </c>
      <c r="E22" s="11" t="s">
        <v>324</v>
      </c>
      <c r="F22" s="11" t="s">
        <v>324</v>
      </c>
      <c r="G22" s="11" t="s">
        <v>99</v>
      </c>
      <c r="H22" s="11" t="s">
        <v>325</v>
      </c>
      <c r="I22" s="11" t="s">
        <v>99</v>
      </c>
      <c r="J22" s="11" t="s">
        <v>325</v>
      </c>
      <c r="K22" s="11" t="s">
        <v>325</v>
      </c>
      <c r="L22" s="11" t="s">
        <v>325</v>
      </c>
      <c r="M22" s="11" t="s">
        <v>325</v>
      </c>
      <c r="N22" s="11" t="s">
        <v>325</v>
      </c>
      <c r="O22" s="11" t="s">
        <v>285</v>
      </c>
      <c r="P22" s="11" t="s">
        <v>325</v>
      </c>
      <c r="Q22" s="11" t="s">
        <v>324</v>
      </c>
      <c r="R22" s="11" t="s">
        <v>325</v>
      </c>
      <c r="S22" s="11" t="s">
        <v>99</v>
      </c>
      <c r="T22" s="11" t="s">
        <v>285</v>
      </c>
      <c r="U22" s="151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151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0.39</v>
      </c>
      <c r="E24" s="200">
        <v>0.25</v>
      </c>
      <c r="F24" s="200">
        <v>0.16</v>
      </c>
      <c r="G24" s="200">
        <v>0.28000000000000003</v>
      </c>
      <c r="H24" s="200">
        <v>0.36004999999999998</v>
      </c>
      <c r="I24" s="200">
        <v>0.13</v>
      </c>
      <c r="J24" s="200">
        <v>0.2</v>
      </c>
      <c r="K24" s="200">
        <v>0.15</v>
      </c>
      <c r="L24" s="200">
        <v>0.33</v>
      </c>
      <c r="M24" s="200">
        <v>0.2</v>
      </c>
      <c r="N24" s="200">
        <v>0.18</v>
      </c>
      <c r="O24" s="200">
        <v>0.39</v>
      </c>
      <c r="P24" s="200">
        <v>7.0000000000000007E-2</v>
      </c>
      <c r="Q24" s="200">
        <v>0.11</v>
      </c>
      <c r="R24" s="200">
        <v>0.05</v>
      </c>
      <c r="S24" s="200">
        <v>0.18</v>
      </c>
      <c r="T24" s="200">
        <v>0.18115433333333333</v>
      </c>
      <c r="U24" s="202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29"/>
      <c r="B25" s="19">
        <v>1</v>
      </c>
      <c r="C25" s="9">
        <v>2</v>
      </c>
      <c r="D25" s="23">
        <v>0.38</v>
      </c>
      <c r="E25" s="23">
        <v>0.24</v>
      </c>
      <c r="F25" s="23">
        <v>0.15</v>
      </c>
      <c r="G25" s="23">
        <v>0.27</v>
      </c>
      <c r="H25" s="23">
        <v>0.36754999999999999</v>
      </c>
      <c r="I25" s="23">
        <v>0.12</v>
      </c>
      <c r="J25" s="23">
        <v>0.19</v>
      </c>
      <c r="K25" s="23">
        <v>0.15</v>
      </c>
      <c r="L25" s="23">
        <v>0.33</v>
      </c>
      <c r="M25" s="207">
        <v>0.27</v>
      </c>
      <c r="N25" s="23">
        <v>0.13</v>
      </c>
      <c r="O25" s="23">
        <v>0.37</v>
      </c>
      <c r="P25" s="23">
        <v>0.05</v>
      </c>
      <c r="Q25" s="23">
        <v>0.12</v>
      </c>
      <c r="R25" s="23">
        <v>0.05</v>
      </c>
      <c r="S25" s="23">
        <v>0.17</v>
      </c>
      <c r="T25" s="23">
        <v>0.18</v>
      </c>
      <c r="U25" s="202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>
        <v>7</v>
      </c>
    </row>
    <row r="26" spans="1:65">
      <c r="A26" s="29"/>
      <c r="B26" s="19">
        <v>1</v>
      </c>
      <c r="C26" s="9">
        <v>3</v>
      </c>
      <c r="D26" s="23">
        <v>0.38</v>
      </c>
      <c r="E26" s="23">
        <v>0.24</v>
      </c>
      <c r="F26" s="23">
        <v>0.15</v>
      </c>
      <c r="G26" s="23">
        <v>0.28000000000000003</v>
      </c>
      <c r="H26" s="23">
        <v>0.3856</v>
      </c>
      <c r="I26" s="23">
        <v>0.12</v>
      </c>
      <c r="J26" s="23">
        <v>0.21</v>
      </c>
      <c r="K26" s="23">
        <v>0.16</v>
      </c>
      <c r="L26" s="23">
        <v>0.28999999999999998</v>
      </c>
      <c r="M26" s="23">
        <v>0.21</v>
      </c>
      <c r="N26" s="23">
        <v>0.15</v>
      </c>
      <c r="O26" s="23">
        <v>0.38</v>
      </c>
      <c r="P26" s="23">
        <v>0.06</v>
      </c>
      <c r="Q26" s="23">
        <v>0.1</v>
      </c>
      <c r="R26" s="206" t="s">
        <v>219</v>
      </c>
      <c r="S26" s="23">
        <v>0.17</v>
      </c>
      <c r="T26" s="23">
        <v>0.17763399999999999</v>
      </c>
      <c r="U26" s="202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29"/>
      <c r="B27" s="19">
        <v>1</v>
      </c>
      <c r="C27" s="9">
        <v>4</v>
      </c>
      <c r="D27" s="23">
        <v>0.37</v>
      </c>
      <c r="E27" s="23">
        <v>0.25</v>
      </c>
      <c r="F27" s="23">
        <v>0.18</v>
      </c>
      <c r="G27" s="23">
        <v>0.3</v>
      </c>
      <c r="H27" s="23">
        <v>0.37924999999999998</v>
      </c>
      <c r="I27" s="23">
        <v>0.13</v>
      </c>
      <c r="J27" s="23">
        <v>0.19</v>
      </c>
      <c r="K27" s="23">
        <v>0.15</v>
      </c>
      <c r="L27" s="23">
        <v>0.26</v>
      </c>
      <c r="M27" s="23">
        <v>0.2</v>
      </c>
      <c r="N27" s="23">
        <v>0.12</v>
      </c>
      <c r="O27" s="23">
        <v>0.38</v>
      </c>
      <c r="P27" s="23">
        <v>0.11</v>
      </c>
      <c r="Q27" s="23">
        <v>0.1</v>
      </c>
      <c r="R27" s="23">
        <v>0.05</v>
      </c>
      <c r="S27" s="23">
        <v>0.18</v>
      </c>
      <c r="T27" s="23">
        <v>0.18620700000000001</v>
      </c>
      <c r="U27" s="202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0.20837883169934601</v>
      </c>
    </row>
    <row r="28" spans="1:65">
      <c r="A28" s="29"/>
      <c r="B28" s="19">
        <v>1</v>
      </c>
      <c r="C28" s="9">
        <v>5</v>
      </c>
      <c r="D28" s="23">
        <v>0.39</v>
      </c>
      <c r="E28" s="23">
        <v>0.24</v>
      </c>
      <c r="F28" s="23">
        <v>0.15</v>
      </c>
      <c r="G28" s="23">
        <v>0.32</v>
      </c>
      <c r="H28" s="23">
        <v>0.35549999999999998</v>
      </c>
      <c r="I28" s="23">
        <v>0.13</v>
      </c>
      <c r="J28" s="23">
        <v>0.19</v>
      </c>
      <c r="K28" s="23">
        <v>0.19</v>
      </c>
      <c r="L28" s="23">
        <v>0.28999999999999998</v>
      </c>
      <c r="M28" s="23">
        <v>0.21</v>
      </c>
      <c r="N28" s="23">
        <v>0.12</v>
      </c>
      <c r="O28" s="23">
        <v>0.37</v>
      </c>
      <c r="P28" s="23">
        <v>0.09</v>
      </c>
      <c r="Q28" s="23">
        <v>0.12</v>
      </c>
      <c r="R28" s="23">
        <v>0.06</v>
      </c>
      <c r="S28" s="23">
        <v>0.18</v>
      </c>
      <c r="T28" s="23">
        <v>0.18513849999999998</v>
      </c>
      <c r="U28" s="202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13</v>
      </c>
    </row>
    <row r="29" spans="1:65">
      <c r="A29" s="29"/>
      <c r="B29" s="19">
        <v>1</v>
      </c>
      <c r="C29" s="9">
        <v>6</v>
      </c>
      <c r="D29" s="23">
        <v>0.37</v>
      </c>
      <c r="E29" s="23">
        <v>0.24</v>
      </c>
      <c r="F29" s="23">
        <v>0.13</v>
      </c>
      <c r="G29" s="23">
        <v>0.27</v>
      </c>
      <c r="H29" s="23">
        <v>0.36635000000000001</v>
      </c>
      <c r="I29" s="23">
        <v>0.12</v>
      </c>
      <c r="J29" s="23">
        <v>0.2</v>
      </c>
      <c r="K29" s="23">
        <v>0.19</v>
      </c>
      <c r="L29" s="23">
        <v>0.33</v>
      </c>
      <c r="M29" s="23">
        <v>0.22</v>
      </c>
      <c r="N29" s="23">
        <v>0.15</v>
      </c>
      <c r="O29" s="23">
        <v>0.35</v>
      </c>
      <c r="P29" s="23">
        <v>7.0000000000000007E-2</v>
      </c>
      <c r="Q29" s="23">
        <v>0.12</v>
      </c>
      <c r="R29" s="23">
        <v>0.05</v>
      </c>
      <c r="S29" s="23">
        <v>0.17</v>
      </c>
      <c r="T29" s="23">
        <v>0.18020700000000001</v>
      </c>
      <c r="U29" s="202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29"/>
      <c r="B30" s="20" t="s">
        <v>273</v>
      </c>
      <c r="C30" s="12"/>
      <c r="D30" s="208">
        <v>0.38000000000000006</v>
      </c>
      <c r="E30" s="208">
        <v>0.24333333333333332</v>
      </c>
      <c r="F30" s="208">
        <v>0.15333333333333332</v>
      </c>
      <c r="G30" s="208">
        <v>0.28666666666666668</v>
      </c>
      <c r="H30" s="208">
        <v>0.36904999999999993</v>
      </c>
      <c r="I30" s="208">
        <v>0.125</v>
      </c>
      <c r="J30" s="208">
        <v>0.19666666666666666</v>
      </c>
      <c r="K30" s="208">
        <v>0.16500000000000001</v>
      </c>
      <c r="L30" s="208">
        <v>0.30499999999999999</v>
      </c>
      <c r="M30" s="208">
        <v>0.21833333333333335</v>
      </c>
      <c r="N30" s="208">
        <v>0.14166666666666666</v>
      </c>
      <c r="O30" s="208">
        <v>0.37333333333333335</v>
      </c>
      <c r="P30" s="208">
        <v>7.4999999999999997E-2</v>
      </c>
      <c r="Q30" s="208">
        <v>0.11166666666666665</v>
      </c>
      <c r="R30" s="208">
        <v>5.2000000000000005E-2</v>
      </c>
      <c r="S30" s="208">
        <v>0.17499999999999996</v>
      </c>
      <c r="T30" s="208">
        <v>0.18172347222222221</v>
      </c>
      <c r="U30" s="202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3" t="s">
        <v>274</v>
      </c>
      <c r="C31" s="28"/>
      <c r="D31" s="23">
        <v>0.38</v>
      </c>
      <c r="E31" s="23">
        <v>0.24</v>
      </c>
      <c r="F31" s="23">
        <v>0.15</v>
      </c>
      <c r="G31" s="23">
        <v>0.28000000000000003</v>
      </c>
      <c r="H31" s="23">
        <v>0.36695</v>
      </c>
      <c r="I31" s="23">
        <v>0.125</v>
      </c>
      <c r="J31" s="23">
        <v>0.19500000000000001</v>
      </c>
      <c r="K31" s="23">
        <v>0.155</v>
      </c>
      <c r="L31" s="23">
        <v>0.31</v>
      </c>
      <c r="M31" s="23">
        <v>0.21</v>
      </c>
      <c r="N31" s="23">
        <v>0.14000000000000001</v>
      </c>
      <c r="O31" s="23">
        <v>0.375</v>
      </c>
      <c r="P31" s="23">
        <v>7.0000000000000007E-2</v>
      </c>
      <c r="Q31" s="23">
        <v>0.11499999999999999</v>
      </c>
      <c r="R31" s="23">
        <v>0.05</v>
      </c>
      <c r="S31" s="23">
        <v>0.17499999999999999</v>
      </c>
      <c r="T31" s="23">
        <v>0.18068066666666666</v>
      </c>
      <c r="U31" s="202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275</v>
      </c>
      <c r="C32" s="28"/>
      <c r="D32" s="23">
        <v>8.9442719099991665E-3</v>
      </c>
      <c r="E32" s="23">
        <v>5.1639777949432277E-3</v>
      </c>
      <c r="F32" s="23">
        <v>1.6329931618554519E-2</v>
      </c>
      <c r="G32" s="23">
        <v>1.9663841605003493E-2</v>
      </c>
      <c r="H32" s="23">
        <v>1.1420026269672066E-2</v>
      </c>
      <c r="I32" s="23">
        <v>5.4772255750516656E-3</v>
      </c>
      <c r="J32" s="23">
        <v>8.1649658092772595E-3</v>
      </c>
      <c r="K32" s="23">
        <v>1.9748417658131397E-2</v>
      </c>
      <c r="L32" s="23">
        <v>2.9495762407505264E-2</v>
      </c>
      <c r="M32" s="23">
        <v>2.6394443859772014E-2</v>
      </c>
      <c r="N32" s="23">
        <v>2.3166067138525388E-2</v>
      </c>
      <c r="O32" s="23">
        <v>1.3662601021279476E-2</v>
      </c>
      <c r="P32" s="23">
        <v>2.167948338867879E-2</v>
      </c>
      <c r="Q32" s="23">
        <v>9.8319208025017465E-3</v>
      </c>
      <c r="R32" s="23">
        <v>4.4721359549995772E-3</v>
      </c>
      <c r="S32" s="23">
        <v>5.4772255750516509E-3</v>
      </c>
      <c r="T32" s="23">
        <v>3.2888351338981685E-3</v>
      </c>
      <c r="U32" s="202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2.353755765789254E-2</v>
      </c>
      <c r="E33" s="13">
        <v>2.1221826554561212E-2</v>
      </c>
      <c r="F33" s="13">
        <v>0.10649955403405122</v>
      </c>
      <c r="G33" s="13">
        <v>6.8594796296523805E-2</v>
      </c>
      <c r="H33" s="13">
        <v>3.09443876701587E-2</v>
      </c>
      <c r="I33" s="13">
        <v>4.3817804600413325E-2</v>
      </c>
      <c r="J33" s="13">
        <v>4.1516775301409799E-2</v>
      </c>
      <c r="K33" s="13">
        <v>0.11968737974625089</v>
      </c>
      <c r="L33" s="13">
        <v>9.6707417729525458E-2</v>
      </c>
      <c r="M33" s="13">
        <v>0.12089058256384128</v>
      </c>
      <c r="N33" s="13">
        <v>0.16352517980135567</v>
      </c>
      <c r="O33" s="13">
        <v>3.6596252735570024E-2</v>
      </c>
      <c r="P33" s="13">
        <v>0.28905977851571724</v>
      </c>
      <c r="Q33" s="13">
        <v>8.8047051962702225E-2</v>
      </c>
      <c r="R33" s="13">
        <v>8.6002614519222628E-2</v>
      </c>
      <c r="S33" s="13">
        <v>3.1298431857438011E-2</v>
      </c>
      <c r="T33" s="13">
        <v>1.8098020545614418E-2</v>
      </c>
      <c r="U33" s="151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0.82360173968281569</v>
      </c>
      <c r="E34" s="13">
        <v>0.16774497365653973</v>
      </c>
      <c r="F34" s="13">
        <v>-0.26416070153149562</v>
      </c>
      <c r="G34" s="13">
        <v>0.37569955800633448</v>
      </c>
      <c r="H34" s="13">
        <v>0.7710532158682708</v>
      </c>
      <c r="I34" s="13">
        <v>-0.40013100668328438</v>
      </c>
      <c r="J34" s="13">
        <v>-5.6206117181700876E-2</v>
      </c>
      <c r="K34" s="13">
        <v>-0.20817292882193539</v>
      </c>
      <c r="L34" s="13">
        <v>0.4636803436927861</v>
      </c>
      <c r="M34" s="13">
        <v>4.7771174993196608E-2</v>
      </c>
      <c r="N34" s="13">
        <v>-0.32014847424105564</v>
      </c>
      <c r="O34" s="13">
        <v>0.79160872670592397</v>
      </c>
      <c r="P34" s="13">
        <v>-0.64007860400997063</v>
      </c>
      <c r="Q34" s="13">
        <v>-0.46411703263706749</v>
      </c>
      <c r="R34" s="13">
        <v>-0.75045449878024628</v>
      </c>
      <c r="S34" s="13">
        <v>-0.16018340935659836</v>
      </c>
      <c r="T34" s="13">
        <v>-0.12791778924829944</v>
      </c>
      <c r="U34" s="151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2.17</v>
      </c>
      <c r="E35" s="44">
        <v>0.67</v>
      </c>
      <c r="F35" s="44">
        <v>0.31</v>
      </c>
      <c r="G35" s="44">
        <v>1.1499999999999999</v>
      </c>
      <c r="H35" s="44">
        <v>2.0499999999999998</v>
      </c>
      <c r="I35" s="44">
        <v>0.62</v>
      </c>
      <c r="J35" s="44">
        <v>0.16</v>
      </c>
      <c r="K35" s="44">
        <v>0.18</v>
      </c>
      <c r="L35" s="44">
        <v>1.35</v>
      </c>
      <c r="M35" s="44">
        <v>0.4</v>
      </c>
      <c r="N35" s="44">
        <v>0.44</v>
      </c>
      <c r="O35" s="44">
        <v>2.1</v>
      </c>
      <c r="P35" s="44">
        <v>1.17</v>
      </c>
      <c r="Q35" s="44">
        <v>0.77</v>
      </c>
      <c r="R35" s="44">
        <v>1.47</v>
      </c>
      <c r="S35" s="44">
        <v>7.0000000000000007E-2</v>
      </c>
      <c r="T35" s="44">
        <v>0</v>
      </c>
      <c r="U35" s="151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S11 B24:T29">
    <cfRule type="expression" dxfId="17" priority="6">
      <formula>AND($B6&lt;&gt;$B5,NOT(ISBLANK(INDIRECT(Anlyt_LabRefThisCol))))</formula>
    </cfRule>
  </conditionalFormatting>
  <conditionalFormatting sqref="C2:S17 C20:T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91D3-DA18-42B5-8C35-AE44C55343BE}">
  <sheetPr codeName="Sheet17"/>
  <dimension ref="A1:BN101"/>
  <sheetViews>
    <sheetView zoomScaleNormal="100" workbookViewId="0"/>
  </sheetViews>
  <sheetFormatPr defaultColWidth="9.140625" defaultRowHeight="12.75"/>
  <cols>
    <col min="1" max="1" width="1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598</v>
      </c>
      <c r="BM1" s="27" t="s">
        <v>286</v>
      </c>
    </row>
    <row r="2" spans="1:66" ht="15">
      <c r="A2" s="24" t="s">
        <v>210</v>
      </c>
      <c r="B2" s="18" t="s">
        <v>110</v>
      </c>
      <c r="C2" s="15" t="s">
        <v>111</v>
      </c>
      <c r="D2" s="16" t="s">
        <v>236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9" t="s">
        <v>243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327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0.16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0.17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7</v>
      </c>
    </row>
    <row r="8" spans="1:66">
      <c r="A8" s="29"/>
      <c r="B8" s="19">
        <v>1</v>
      </c>
      <c r="C8" s="9">
        <v>3</v>
      </c>
      <c r="D8" s="23">
        <v>0.16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0.15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0.15833333333333299</v>
      </c>
      <c r="BN9" s="27"/>
    </row>
    <row r="10" spans="1:66">
      <c r="A10" s="29"/>
      <c r="B10" s="19">
        <v>1</v>
      </c>
      <c r="C10" s="9">
        <v>5</v>
      </c>
      <c r="D10" s="23">
        <v>0.15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15</v>
      </c>
    </row>
    <row r="11" spans="1:66">
      <c r="A11" s="29"/>
      <c r="B11" s="19">
        <v>1</v>
      </c>
      <c r="C11" s="9">
        <v>6</v>
      </c>
      <c r="D11" s="23">
        <v>0.16</v>
      </c>
      <c r="E11" s="202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273</v>
      </c>
      <c r="C12" s="12"/>
      <c r="D12" s="208">
        <v>0.15833333333333335</v>
      </c>
      <c r="E12" s="202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274</v>
      </c>
      <c r="C13" s="28"/>
      <c r="D13" s="23">
        <v>0.16</v>
      </c>
      <c r="E13" s="202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275</v>
      </c>
      <c r="C14" s="28"/>
      <c r="D14" s="23">
        <v>7.5277265270908165E-3</v>
      </c>
      <c r="E14" s="202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4.754353596057357E-2</v>
      </c>
      <c r="E15" s="15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2.2204460492503131E-15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 t="s">
        <v>278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9500-0815-4988-AA33-1407E62CD59E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599</v>
      </c>
      <c r="BM1" s="27" t="s">
        <v>286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14.859999999999998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14.85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273</v>
      </c>
      <c r="C8" s="12"/>
      <c r="D8" s="22">
        <v>14.854999999999999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14.854999999999999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14.855</v>
      </c>
      <c r="BN9" s="27"/>
    </row>
    <row r="10" spans="1:66">
      <c r="A10" s="29"/>
      <c r="B10" s="3" t="s">
        <v>275</v>
      </c>
      <c r="C10" s="28"/>
      <c r="D10" s="23">
        <v>7.0710678118640685E-3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3" t="s">
        <v>86</v>
      </c>
      <c r="C11" s="28"/>
      <c r="D11" s="13">
        <v>4.7600591126651423E-4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-1.1102230246251565E-16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600</v>
      </c>
      <c r="BM15" s="27" t="s">
        <v>286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328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237</v>
      </c>
      <c r="C17" s="9" t="s">
        <v>237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09">
        <v>80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80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12</v>
      </c>
    </row>
    <row r="22" spans="1:65">
      <c r="A22" s="29"/>
      <c r="B22" s="20" t="s">
        <v>273</v>
      </c>
      <c r="C22" s="12"/>
      <c r="D22" s="219">
        <v>80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274</v>
      </c>
      <c r="C23" s="28"/>
      <c r="D23" s="215">
        <v>80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80</v>
      </c>
    </row>
    <row r="24" spans="1:65">
      <c r="A24" s="29"/>
      <c r="B24" s="3" t="s">
        <v>275</v>
      </c>
      <c r="C24" s="28"/>
      <c r="D24" s="215">
        <v>0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18</v>
      </c>
    </row>
    <row r="25" spans="1:65">
      <c r="A25" s="29"/>
      <c r="B25" s="3" t="s">
        <v>86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601</v>
      </c>
      <c r="BM29" s="27" t="s">
        <v>286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328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237</v>
      </c>
      <c r="C31" s="9" t="s">
        <v>237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09">
        <v>3450</v>
      </c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4">
        <v>1</v>
      </c>
    </row>
    <row r="35" spans="1:65">
      <c r="A35" s="29"/>
      <c r="B35" s="19">
        <v>1</v>
      </c>
      <c r="C35" s="9">
        <v>2</v>
      </c>
      <c r="D35" s="215">
        <v>3428</v>
      </c>
      <c r="E35" s="212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4">
        <v>13</v>
      </c>
    </row>
    <row r="36" spans="1:65">
      <c r="A36" s="29"/>
      <c r="B36" s="20" t="s">
        <v>273</v>
      </c>
      <c r="C36" s="12"/>
      <c r="D36" s="219">
        <v>3439</v>
      </c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4">
        <v>16</v>
      </c>
    </row>
    <row r="37" spans="1:65">
      <c r="A37" s="29"/>
      <c r="B37" s="3" t="s">
        <v>274</v>
      </c>
      <c r="C37" s="28"/>
      <c r="D37" s="215">
        <v>3439</v>
      </c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4">
        <v>3438.82</v>
      </c>
    </row>
    <row r="38" spans="1:65">
      <c r="A38" s="29"/>
      <c r="B38" s="3" t="s">
        <v>275</v>
      </c>
      <c r="C38" s="28"/>
      <c r="D38" s="215">
        <v>15.556349186104045</v>
      </c>
      <c r="E38" s="212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4">
        <v>19</v>
      </c>
    </row>
    <row r="39" spans="1:65">
      <c r="A39" s="29"/>
      <c r="B39" s="3" t="s">
        <v>86</v>
      </c>
      <c r="C39" s="28"/>
      <c r="D39" s="13">
        <v>4.5235095045373782E-3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5.2343536445675909E-5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602</v>
      </c>
      <c r="BM43" s="27" t="s">
        <v>286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328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237</v>
      </c>
      <c r="C45" s="9" t="s">
        <v>237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1.53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1.54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14</v>
      </c>
    </row>
    <row r="50" spans="1:65">
      <c r="A50" s="29"/>
      <c r="B50" s="20" t="s">
        <v>273</v>
      </c>
      <c r="C50" s="12"/>
      <c r="D50" s="22">
        <v>1.5350000000000001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1.5350000000000001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1.5349999999999999</v>
      </c>
    </row>
    <row r="52" spans="1:65">
      <c r="A52" s="29"/>
      <c r="B52" s="3" t="s">
        <v>275</v>
      </c>
      <c r="C52" s="28"/>
      <c r="D52" s="23">
        <v>7.0710678118654814E-3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20</v>
      </c>
    </row>
    <row r="53" spans="1:65">
      <c r="A53" s="29"/>
      <c r="B53" s="3" t="s">
        <v>86</v>
      </c>
      <c r="C53" s="28"/>
      <c r="D53" s="13">
        <v>4.6065588350915187E-3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2.2204460492503131E-16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603</v>
      </c>
      <c r="BM57" s="27" t="s">
        <v>286</v>
      </c>
    </row>
    <row r="58" spans="1:65" ht="15">
      <c r="A58" s="24" t="s">
        <v>213</v>
      </c>
      <c r="B58" s="18" t="s">
        <v>110</v>
      </c>
      <c r="C58" s="15" t="s">
        <v>111</v>
      </c>
      <c r="D58" s="16" t="s">
        <v>328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237</v>
      </c>
      <c r="C59" s="9" t="s">
        <v>237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24">
        <v>10</v>
      </c>
      <c r="E62" s="221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6">
        <v>1</v>
      </c>
    </row>
    <row r="63" spans="1:65">
      <c r="A63" s="29"/>
      <c r="B63" s="19">
        <v>1</v>
      </c>
      <c r="C63" s="9">
        <v>2</v>
      </c>
      <c r="D63" s="220">
        <v>30</v>
      </c>
      <c r="E63" s="221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6">
        <v>15</v>
      </c>
    </row>
    <row r="64" spans="1:65">
      <c r="A64" s="29"/>
      <c r="B64" s="20" t="s">
        <v>273</v>
      </c>
      <c r="C64" s="12"/>
      <c r="D64" s="228">
        <v>20</v>
      </c>
      <c r="E64" s="221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6">
        <v>16</v>
      </c>
    </row>
    <row r="65" spans="1:65">
      <c r="A65" s="29"/>
      <c r="B65" s="3" t="s">
        <v>274</v>
      </c>
      <c r="C65" s="28"/>
      <c r="D65" s="220">
        <v>20</v>
      </c>
      <c r="E65" s="221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6">
        <v>20</v>
      </c>
    </row>
    <row r="66" spans="1:65">
      <c r="A66" s="29"/>
      <c r="B66" s="3" t="s">
        <v>275</v>
      </c>
      <c r="C66" s="28"/>
      <c r="D66" s="220">
        <v>14.142135623730951</v>
      </c>
      <c r="E66" s="221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6">
        <v>21</v>
      </c>
    </row>
    <row r="67" spans="1:65">
      <c r="A67" s="29"/>
      <c r="B67" s="3" t="s">
        <v>86</v>
      </c>
      <c r="C67" s="28"/>
      <c r="D67" s="13">
        <v>0.70710678118654757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604</v>
      </c>
      <c r="BM71" s="27" t="s">
        <v>286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328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237</v>
      </c>
      <c r="C73" s="9" t="s">
        <v>237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25" t="s">
        <v>95</v>
      </c>
      <c r="E76" s="221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6">
        <v>1</v>
      </c>
    </row>
    <row r="77" spans="1:65">
      <c r="A77" s="29"/>
      <c r="B77" s="19">
        <v>1</v>
      </c>
      <c r="C77" s="9">
        <v>2</v>
      </c>
      <c r="D77" s="227" t="s">
        <v>95</v>
      </c>
      <c r="E77" s="221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6">
        <v>16</v>
      </c>
    </row>
    <row r="78" spans="1:65">
      <c r="A78" s="29"/>
      <c r="B78" s="20" t="s">
        <v>273</v>
      </c>
      <c r="C78" s="12"/>
      <c r="D78" s="228" t="s">
        <v>725</v>
      </c>
      <c r="E78" s="221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6">
        <v>16</v>
      </c>
    </row>
    <row r="79" spans="1:65">
      <c r="A79" s="29"/>
      <c r="B79" s="3" t="s">
        <v>274</v>
      </c>
      <c r="C79" s="28"/>
      <c r="D79" s="220" t="s">
        <v>725</v>
      </c>
      <c r="E79" s="221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6" t="s">
        <v>95</v>
      </c>
    </row>
    <row r="80" spans="1:65">
      <c r="A80" s="29"/>
      <c r="B80" s="3" t="s">
        <v>275</v>
      </c>
      <c r="C80" s="28"/>
      <c r="D80" s="220" t="s">
        <v>725</v>
      </c>
      <c r="E80" s="221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6">
        <v>22</v>
      </c>
    </row>
    <row r="81" spans="1:65">
      <c r="A81" s="29"/>
      <c r="B81" s="3" t="s">
        <v>86</v>
      </c>
      <c r="C81" s="28"/>
      <c r="D81" s="13" t="s">
        <v>725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 t="s">
        <v>725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605</v>
      </c>
      <c r="BM85" s="27" t="s">
        <v>286</v>
      </c>
    </row>
    <row r="86" spans="1:65" ht="19.5">
      <c r="A86" s="24" t="s">
        <v>329</v>
      </c>
      <c r="B86" s="18" t="s">
        <v>110</v>
      </c>
      <c r="C86" s="15" t="s">
        <v>111</v>
      </c>
      <c r="D86" s="16" t="s">
        <v>328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237</v>
      </c>
      <c r="C87" s="9" t="s">
        <v>237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24">
        <v>29</v>
      </c>
      <c r="E90" s="221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6">
        <v>1</v>
      </c>
    </row>
    <row r="91" spans="1:65">
      <c r="A91" s="29"/>
      <c r="B91" s="19">
        <v>1</v>
      </c>
      <c r="C91" s="9">
        <v>2</v>
      </c>
      <c r="D91" s="220">
        <v>44</v>
      </c>
      <c r="E91" s="221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  <c r="BJ91" s="222"/>
      <c r="BK91" s="222"/>
      <c r="BL91" s="222"/>
      <c r="BM91" s="226">
        <v>17</v>
      </c>
    </row>
    <row r="92" spans="1:65">
      <c r="A92" s="29"/>
      <c r="B92" s="20" t="s">
        <v>273</v>
      </c>
      <c r="C92" s="12"/>
      <c r="D92" s="228">
        <v>36.5</v>
      </c>
      <c r="E92" s="221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  <c r="BL92" s="222"/>
      <c r="BM92" s="226">
        <v>16</v>
      </c>
    </row>
    <row r="93" spans="1:65">
      <c r="A93" s="29"/>
      <c r="B93" s="3" t="s">
        <v>274</v>
      </c>
      <c r="C93" s="28"/>
      <c r="D93" s="220">
        <v>36.5</v>
      </c>
      <c r="E93" s="221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6">
        <v>36.537500000000001</v>
      </c>
    </row>
    <row r="94" spans="1:65">
      <c r="A94" s="29"/>
      <c r="B94" s="3" t="s">
        <v>275</v>
      </c>
      <c r="C94" s="28"/>
      <c r="D94" s="220">
        <v>10.606601717798213</v>
      </c>
      <c r="E94" s="221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  <c r="BJ94" s="222"/>
      <c r="BK94" s="222"/>
      <c r="BL94" s="222"/>
      <c r="BM94" s="226">
        <v>23</v>
      </c>
    </row>
    <row r="95" spans="1:65">
      <c r="A95" s="29"/>
      <c r="B95" s="3" t="s">
        <v>86</v>
      </c>
      <c r="C95" s="28"/>
      <c r="D95" s="13">
        <v>0.29059182788488258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-1.0263427984947837E-3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606</v>
      </c>
      <c r="BM99" s="27" t="s">
        <v>286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328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237</v>
      </c>
      <c r="C101" s="9" t="s">
        <v>237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0">
        <v>3.5999999999999997E-2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4">
        <v>1</v>
      </c>
    </row>
    <row r="105" spans="1:65">
      <c r="A105" s="29"/>
      <c r="B105" s="19">
        <v>1</v>
      </c>
      <c r="C105" s="9">
        <v>2</v>
      </c>
      <c r="D105" s="23">
        <v>3.5999999999999997E-2</v>
      </c>
      <c r="E105" s="202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204">
        <v>18</v>
      </c>
    </row>
    <row r="106" spans="1:65">
      <c r="A106" s="29"/>
      <c r="B106" s="20" t="s">
        <v>273</v>
      </c>
      <c r="C106" s="12"/>
      <c r="D106" s="208">
        <v>3.5999999999999997E-2</v>
      </c>
      <c r="E106" s="202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203"/>
      <c r="BH106" s="203"/>
      <c r="BI106" s="203"/>
      <c r="BJ106" s="203"/>
      <c r="BK106" s="203"/>
      <c r="BL106" s="203"/>
      <c r="BM106" s="204">
        <v>16</v>
      </c>
    </row>
    <row r="107" spans="1:65">
      <c r="A107" s="29"/>
      <c r="B107" s="3" t="s">
        <v>274</v>
      </c>
      <c r="C107" s="28"/>
      <c r="D107" s="23">
        <v>3.5999999999999997E-2</v>
      </c>
      <c r="E107" s="202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4">
        <v>3.5999999999999997E-2</v>
      </c>
    </row>
    <row r="108" spans="1:65">
      <c r="A108" s="29"/>
      <c r="B108" s="3" t="s">
        <v>275</v>
      </c>
      <c r="C108" s="28"/>
      <c r="D108" s="23">
        <v>0</v>
      </c>
      <c r="E108" s="202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4">
        <v>24</v>
      </c>
    </row>
    <row r="109" spans="1:65">
      <c r="A109" s="29"/>
      <c r="B109" s="3" t="s">
        <v>86</v>
      </c>
      <c r="C109" s="28"/>
      <c r="D109" s="13">
        <v>0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607</v>
      </c>
      <c r="BM113" s="27" t="s">
        <v>286</v>
      </c>
    </row>
    <row r="114" spans="1:65" ht="19.5">
      <c r="A114" s="24" t="s">
        <v>330</v>
      </c>
      <c r="B114" s="18" t="s">
        <v>110</v>
      </c>
      <c r="C114" s="15" t="s">
        <v>111</v>
      </c>
      <c r="D114" s="16" t="s">
        <v>328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237</v>
      </c>
      <c r="C115" s="9" t="s">
        <v>237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3.3879999999999999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3.431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55</v>
      </c>
    </row>
    <row r="120" spans="1:65">
      <c r="A120" s="29"/>
      <c r="B120" s="20" t="s">
        <v>273</v>
      </c>
      <c r="C120" s="12"/>
      <c r="D120" s="22">
        <v>3.4095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274</v>
      </c>
      <c r="C121" s="28"/>
      <c r="D121" s="11">
        <v>3.4095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3.4098345000000001</v>
      </c>
    </row>
    <row r="122" spans="1:65">
      <c r="A122" s="29"/>
      <c r="B122" s="3" t="s">
        <v>275</v>
      </c>
      <c r="C122" s="28"/>
      <c r="D122" s="23">
        <v>3.0405591591021647E-2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17</v>
      </c>
    </row>
    <row r="123" spans="1:65">
      <c r="A123" s="29"/>
      <c r="B123" s="3" t="s">
        <v>86</v>
      </c>
      <c r="C123" s="28"/>
      <c r="D123" s="13">
        <v>8.9179033849601554E-3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-9.8098602732799023E-5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608</v>
      </c>
      <c r="BM127" s="27" t="s">
        <v>286</v>
      </c>
    </row>
    <row r="128" spans="1:65" ht="19.5">
      <c r="A128" s="24" t="s">
        <v>331</v>
      </c>
      <c r="B128" s="18" t="s">
        <v>110</v>
      </c>
      <c r="C128" s="15" t="s">
        <v>111</v>
      </c>
      <c r="D128" s="16" t="s">
        <v>328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237</v>
      </c>
      <c r="C129" s="9" t="s">
        <v>237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3.7000000000000006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3.6799999999999997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12</v>
      </c>
    </row>
    <row r="134" spans="1:65">
      <c r="A134" s="29"/>
      <c r="B134" s="20" t="s">
        <v>273</v>
      </c>
      <c r="C134" s="12"/>
      <c r="D134" s="22">
        <v>3.6900000000000004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3.6900000000000004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3.69</v>
      </c>
    </row>
    <row r="136" spans="1:65">
      <c r="A136" s="29"/>
      <c r="B136" s="3" t="s">
        <v>275</v>
      </c>
      <c r="C136" s="28"/>
      <c r="D136" s="23">
        <v>1.4142135623731591E-2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18</v>
      </c>
    </row>
    <row r="137" spans="1:65">
      <c r="A137" s="29"/>
      <c r="B137" s="3" t="s">
        <v>86</v>
      </c>
      <c r="C137" s="28"/>
      <c r="D137" s="13">
        <v>3.8325570796020566E-3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609</v>
      </c>
      <c r="BM141" s="27" t="s">
        <v>286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328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237</v>
      </c>
      <c r="C143" s="9" t="s">
        <v>237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0">
        <v>0.24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3">
        <v>0.24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13</v>
      </c>
    </row>
    <row r="148" spans="1:65">
      <c r="A148" s="29"/>
      <c r="B148" s="20" t="s">
        <v>273</v>
      </c>
      <c r="C148" s="12"/>
      <c r="D148" s="208">
        <v>0.24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274</v>
      </c>
      <c r="C149" s="28"/>
      <c r="D149" s="23">
        <v>0.24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0.24</v>
      </c>
    </row>
    <row r="150" spans="1:65">
      <c r="A150" s="29"/>
      <c r="B150" s="3" t="s">
        <v>275</v>
      </c>
      <c r="C150" s="28"/>
      <c r="D150" s="23">
        <v>0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19</v>
      </c>
    </row>
    <row r="151" spans="1:65">
      <c r="A151" s="29"/>
      <c r="B151" s="3" t="s">
        <v>86</v>
      </c>
      <c r="C151" s="28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610</v>
      </c>
      <c r="BM155" s="27" t="s">
        <v>286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328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237</v>
      </c>
      <c r="C157" s="9" t="s">
        <v>237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0">
        <v>3.3000000000000002E-2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4">
        <v>1</v>
      </c>
    </row>
    <row r="161" spans="1:65">
      <c r="A161" s="29"/>
      <c r="B161" s="19">
        <v>1</v>
      </c>
      <c r="C161" s="9">
        <v>2</v>
      </c>
      <c r="D161" s="23">
        <v>3.5000000000000003E-2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4">
        <v>14</v>
      </c>
    </row>
    <row r="162" spans="1:65">
      <c r="A162" s="29"/>
      <c r="B162" s="20" t="s">
        <v>273</v>
      </c>
      <c r="C162" s="12"/>
      <c r="D162" s="208">
        <v>3.4000000000000002E-2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4">
        <v>16</v>
      </c>
    </row>
    <row r="163" spans="1:65">
      <c r="A163" s="29"/>
      <c r="B163" s="3" t="s">
        <v>274</v>
      </c>
      <c r="C163" s="28"/>
      <c r="D163" s="23">
        <v>3.4000000000000002E-2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4">
        <v>3.4000000000000002E-2</v>
      </c>
    </row>
    <row r="164" spans="1:65">
      <c r="A164" s="29"/>
      <c r="B164" s="3" t="s">
        <v>275</v>
      </c>
      <c r="C164" s="28"/>
      <c r="D164" s="23">
        <v>1.4142135623730963E-3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04">
        <v>20</v>
      </c>
    </row>
    <row r="165" spans="1:65">
      <c r="A165" s="29"/>
      <c r="B165" s="3" t="s">
        <v>86</v>
      </c>
      <c r="C165" s="28"/>
      <c r="D165" s="13">
        <v>4.1594516540385186E-2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276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277</v>
      </c>
      <c r="C167" s="46"/>
      <c r="D167" s="44" t="s">
        <v>278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611</v>
      </c>
      <c r="BM169" s="27" t="s">
        <v>286</v>
      </c>
    </row>
    <row r="170" spans="1:65" ht="19.5">
      <c r="A170" s="24" t="s">
        <v>332</v>
      </c>
      <c r="B170" s="18" t="s">
        <v>110</v>
      </c>
      <c r="C170" s="15" t="s">
        <v>111</v>
      </c>
      <c r="D170" s="16" t="s">
        <v>328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237</v>
      </c>
      <c r="C171" s="9" t="s">
        <v>237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3.66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3.6699999999999995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15</v>
      </c>
    </row>
    <row r="176" spans="1:65">
      <c r="A176" s="29"/>
      <c r="B176" s="20" t="s">
        <v>273</v>
      </c>
      <c r="C176" s="12"/>
      <c r="D176" s="22">
        <v>3.665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274</v>
      </c>
      <c r="C177" s="28"/>
      <c r="D177" s="11">
        <v>3.665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3.665</v>
      </c>
    </row>
    <row r="178" spans="1:65">
      <c r="A178" s="29"/>
      <c r="B178" s="3" t="s">
        <v>275</v>
      </c>
      <c r="C178" s="28"/>
      <c r="D178" s="23">
        <v>7.0710678118650104E-3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21</v>
      </c>
    </row>
    <row r="179" spans="1:65">
      <c r="A179" s="29"/>
      <c r="B179" s="3" t="s">
        <v>86</v>
      </c>
      <c r="C179" s="28"/>
      <c r="D179" s="13">
        <v>1.9293500168799482E-3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 t="s">
        <v>278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612</v>
      </c>
      <c r="BM183" s="27" t="s">
        <v>286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328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237</v>
      </c>
      <c r="C185" s="9" t="s">
        <v>237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25" t="s">
        <v>95</v>
      </c>
      <c r="E188" s="221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226">
        <v>1</v>
      </c>
    </row>
    <row r="189" spans="1:65">
      <c r="A189" s="29"/>
      <c r="B189" s="19">
        <v>1</v>
      </c>
      <c r="C189" s="9">
        <v>2</v>
      </c>
      <c r="D189" s="227" t="s">
        <v>95</v>
      </c>
      <c r="E189" s="221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6">
        <v>16</v>
      </c>
    </row>
    <row r="190" spans="1:65">
      <c r="A190" s="29"/>
      <c r="B190" s="20" t="s">
        <v>273</v>
      </c>
      <c r="C190" s="12"/>
      <c r="D190" s="228" t="s">
        <v>725</v>
      </c>
      <c r="E190" s="221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6">
        <v>16</v>
      </c>
    </row>
    <row r="191" spans="1:65">
      <c r="A191" s="29"/>
      <c r="B191" s="3" t="s">
        <v>274</v>
      </c>
      <c r="C191" s="28"/>
      <c r="D191" s="220" t="s">
        <v>725</v>
      </c>
      <c r="E191" s="221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6" t="s">
        <v>95</v>
      </c>
    </row>
    <row r="192" spans="1:65">
      <c r="A192" s="29"/>
      <c r="B192" s="3" t="s">
        <v>275</v>
      </c>
      <c r="C192" s="28"/>
      <c r="D192" s="220" t="s">
        <v>725</v>
      </c>
      <c r="E192" s="221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6">
        <v>22</v>
      </c>
    </row>
    <row r="193" spans="1:65">
      <c r="A193" s="29"/>
      <c r="B193" s="3" t="s">
        <v>86</v>
      </c>
      <c r="C193" s="28"/>
      <c r="D193" s="13" t="s">
        <v>725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276</v>
      </c>
      <c r="C194" s="28"/>
      <c r="D194" s="13" t="s">
        <v>725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277</v>
      </c>
      <c r="C195" s="46"/>
      <c r="D195" s="44" t="s">
        <v>278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613</v>
      </c>
      <c r="BM197" s="27" t="s">
        <v>286</v>
      </c>
    </row>
    <row r="198" spans="1:65" ht="19.5">
      <c r="A198" s="24" t="s">
        <v>333</v>
      </c>
      <c r="B198" s="18" t="s">
        <v>110</v>
      </c>
      <c r="C198" s="15" t="s">
        <v>111</v>
      </c>
      <c r="D198" s="16" t="s">
        <v>328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237</v>
      </c>
      <c r="C199" s="9" t="s">
        <v>237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0">
        <v>6.6500000000000004E-2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4">
        <v>1</v>
      </c>
    </row>
    <row r="203" spans="1:65">
      <c r="A203" s="29"/>
      <c r="B203" s="19">
        <v>1</v>
      </c>
      <c r="C203" s="9">
        <v>2</v>
      </c>
      <c r="D203" s="23">
        <v>6.6500000000000004E-2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4">
        <v>17</v>
      </c>
    </row>
    <row r="204" spans="1:65">
      <c r="A204" s="29"/>
      <c r="B204" s="20" t="s">
        <v>273</v>
      </c>
      <c r="C204" s="12"/>
      <c r="D204" s="208">
        <v>6.6500000000000004E-2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16</v>
      </c>
    </row>
    <row r="205" spans="1:65">
      <c r="A205" s="29"/>
      <c r="B205" s="3" t="s">
        <v>274</v>
      </c>
      <c r="C205" s="28"/>
      <c r="D205" s="23">
        <v>6.6500000000000004E-2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6.6456399999999999E-2</v>
      </c>
    </row>
    <row r="206" spans="1:65">
      <c r="A206" s="29"/>
      <c r="B206" s="3" t="s">
        <v>275</v>
      </c>
      <c r="C206" s="28"/>
      <c r="D206" s="23">
        <v>0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23</v>
      </c>
    </row>
    <row r="207" spans="1:65">
      <c r="A207" s="29"/>
      <c r="B207" s="3" t="s">
        <v>86</v>
      </c>
      <c r="C207" s="28"/>
      <c r="D207" s="13">
        <v>0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276</v>
      </c>
      <c r="C208" s="28"/>
      <c r="D208" s="13">
        <v>6.5606924239047792E-4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277</v>
      </c>
      <c r="C209" s="46"/>
      <c r="D209" s="44" t="s">
        <v>278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614</v>
      </c>
      <c r="BM211" s="27" t="s">
        <v>286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328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237</v>
      </c>
      <c r="C213" s="9" t="s">
        <v>237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09">
        <v>179.99999999999997</v>
      </c>
      <c r="E216" s="212"/>
      <c r="F216" s="213"/>
      <c r="G216" s="213"/>
      <c r="H216" s="213"/>
      <c r="I216" s="213"/>
      <c r="J216" s="213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4">
        <v>1</v>
      </c>
    </row>
    <row r="217" spans="1:65">
      <c r="A217" s="29"/>
      <c r="B217" s="19">
        <v>1</v>
      </c>
      <c r="C217" s="9">
        <v>2</v>
      </c>
      <c r="D217" s="215">
        <v>179.99999999999997</v>
      </c>
      <c r="E217" s="212"/>
      <c r="F217" s="213"/>
      <c r="G217" s="213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  <c r="BI217" s="213"/>
      <c r="BJ217" s="213"/>
      <c r="BK217" s="213"/>
      <c r="BL217" s="213"/>
      <c r="BM217" s="214">
        <v>18</v>
      </c>
    </row>
    <row r="218" spans="1:65">
      <c r="A218" s="29"/>
      <c r="B218" s="20" t="s">
        <v>273</v>
      </c>
      <c r="C218" s="12"/>
      <c r="D218" s="219">
        <v>179.99999999999997</v>
      </c>
      <c r="E218" s="212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  <c r="BI218" s="213"/>
      <c r="BJ218" s="213"/>
      <c r="BK218" s="213"/>
      <c r="BL218" s="213"/>
      <c r="BM218" s="214">
        <v>16</v>
      </c>
    </row>
    <row r="219" spans="1:65">
      <c r="A219" s="29"/>
      <c r="B219" s="3" t="s">
        <v>274</v>
      </c>
      <c r="C219" s="28"/>
      <c r="D219" s="215">
        <v>179.99999999999997</v>
      </c>
      <c r="E219" s="212"/>
      <c r="F219" s="213"/>
      <c r="G219" s="213"/>
      <c r="H219" s="213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  <c r="BI219" s="213"/>
      <c r="BJ219" s="213"/>
      <c r="BK219" s="213"/>
      <c r="BL219" s="213"/>
      <c r="BM219" s="214">
        <v>180</v>
      </c>
    </row>
    <row r="220" spans="1:65">
      <c r="A220" s="29"/>
      <c r="B220" s="3" t="s">
        <v>275</v>
      </c>
      <c r="C220" s="28"/>
      <c r="D220" s="215">
        <v>0</v>
      </c>
      <c r="E220" s="212"/>
      <c r="F220" s="213"/>
      <c r="G220" s="213"/>
      <c r="H220" s="213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  <c r="BI220" s="213"/>
      <c r="BJ220" s="213"/>
      <c r="BK220" s="213"/>
      <c r="BL220" s="213"/>
      <c r="BM220" s="214">
        <v>24</v>
      </c>
    </row>
    <row r="221" spans="1:65">
      <c r="A221" s="29"/>
      <c r="B221" s="3" t="s">
        <v>86</v>
      </c>
      <c r="C221" s="28"/>
      <c r="D221" s="13">
        <v>0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276</v>
      </c>
      <c r="C222" s="28"/>
      <c r="D222" s="13">
        <v>-1.1102230246251565E-16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277</v>
      </c>
      <c r="C223" s="46"/>
      <c r="D223" s="44" t="s">
        <v>278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615</v>
      </c>
      <c r="BM225" s="27" t="s">
        <v>286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328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237</v>
      </c>
      <c r="C227" s="9" t="s">
        <v>237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0">
        <v>0.47299999999999998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4">
        <v>1</v>
      </c>
    </row>
    <row r="231" spans="1:65">
      <c r="A231" s="29"/>
      <c r="B231" s="19">
        <v>1</v>
      </c>
      <c r="C231" s="9">
        <v>2</v>
      </c>
      <c r="D231" s="23">
        <v>0.47299999999999998</v>
      </c>
      <c r="E231" s="202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4">
        <v>11</v>
      </c>
    </row>
    <row r="232" spans="1:65">
      <c r="A232" s="29"/>
      <c r="B232" s="20" t="s">
        <v>273</v>
      </c>
      <c r="C232" s="12"/>
      <c r="D232" s="208">
        <v>0.47299999999999998</v>
      </c>
      <c r="E232" s="202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4">
        <v>16</v>
      </c>
    </row>
    <row r="233" spans="1:65">
      <c r="A233" s="29"/>
      <c r="B233" s="3" t="s">
        <v>274</v>
      </c>
      <c r="C233" s="28"/>
      <c r="D233" s="23">
        <v>0.47299999999999998</v>
      </c>
      <c r="E233" s="202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04">
        <v>0.47299999999999998</v>
      </c>
    </row>
    <row r="234" spans="1:65">
      <c r="A234" s="29"/>
      <c r="B234" s="3" t="s">
        <v>275</v>
      </c>
      <c r="C234" s="28"/>
      <c r="D234" s="23">
        <v>0</v>
      </c>
      <c r="E234" s="202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04">
        <v>17</v>
      </c>
    </row>
    <row r="235" spans="1:65">
      <c r="A235" s="29"/>
      <c r="B235" s="3" t="s">
        <v>86</v>
      </c>
      <c r="C235" s="28"/>
      <c r="D235" s="13">
        <v>0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 t="s">
        <v>278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616</v>
      </c>
      <c r="BM239" s="27" t="s">
        <v>286</v>
      </c>
    </row>
    <row r="240" spans="1:65" ht="19.5">
      <c r="A240" s="24" t="s">
        <v>334</v>
      </c>
      <c r="B240" s="18" t="s">
        <v>110</v>
      </c>
      <c r="C240" s="15" t="s">
        <v>111</v>
      </c>
      <c r="D240" s="16" t="s">
        <v>328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237</v>
      </c>
      <c r="C241" s="9" t="s">
        <v>237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69.28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69.19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12</v>
      </c>
    </row>
    <row r="246" spans="1:65">
      <c r="A246" s="29"/>
      <c r="B246" s="20" t="s">
        <v>273</v>
      </c>
      <c r="C246" s="12"/>
      <c r="D246" s="22">
        <v>69.234999999999999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274</v>
      </c>
      <c r="C247" s="28"/>
      <c r="D247" s="11">
        <v>69.234999999999999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69.234999999999999</v>
      </c>
    </row>
    <row r="248" spans="1:65">
      <c r="A248" s="29"/>
      <c r="B248" s="3" t="s">
        <v>275</v>
      </c>
      <c r="C248" s="28"/>
      <c r="D248" s="23">
        <v>6.3639610306791689E-2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18</v>
      </c>
    </row>
    <row r="249" spans="1:65">
      <c r="A249" s="29"/>
      <c r="B249" s="3" t="s">
        <v>86</v>
      </c>
      <c r="C249" s="28"/>
      <c r="D249" s="13">
        <v>9.1918264326990235E-4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617</v>
      </c>
      <c r="BM253" s="27" t="s">
        <v>286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328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237</v>
      </c>
      <c r="C255" s="9" t="s">
        <v>237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0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0</v>
      </c>
    </row>
    <row r="258" spans="1:65">
      <c r="A258" s="29"/>
      <c r="B258" s="18">
        <v>1</v>
      </c>
      <c r="C258" s="14">
        <v>1</v>
      </c>
      <c r="D258" s="209">
        <v>50</v>
      </c>
      <c r="E258" s="212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4">
        <v>1</v>
      </c>
    </row>
    <row r="259" spans="1:65">
      <c r="A259" s="29"/>
      <c r="B259" s="19">
        <v>1</v>
      </c>
      <c r="C259" s="9">
        <v>2</v>
      </c>
      <c r="D259" s="215">
        <v>60</v>
      </c>
      <c r="E259" s="212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4">
        <v>13</v>
      </c>
    </row>
    <row r="260" spans="1:65">
      <c r="A260" s="29"/>
      <c r="B260" s="20" t="s">
        <v>273</v>
      </c>
      <c r="C260" s="12"/>
      <c r="D260" s="219">
        <v>55</v>
      </c>
      <c r="E260" s="212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4">
        <v>16</v>
      </c>
    </row>
    <row r="261" spans="1:65">
      <c r="A261" s="29"/>
      <c r="B261" s="3" t="s">
        <v>274</v>
      </c>
      <c r="C261" s="28"/>
      <c r="D261" s="215">
        <v>55</v>
      </c>
      <c r="E261" s="212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4">
        <v>55</v>
      </c>
    </row>
    <row r="262" spans="1:65">
      <c r="A262" s="29"/>
      <c r="B262" s="3" t="s">
        <v>275</v>
      </c>
      <c r="C262" s="28"/>
      <c r="D262" s="215">
        <v>7.0710678118654755</v>
      </c>
      <c r="E262" s="212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4">
        <v>19</v>
      </c>
    </row>
    <row r="263" spans="1:65">
      <c r="A263" s="29"/>
      <c r="B263" s="3" t="s">
        <v>86</v>
      </c>
      <c r="C263" s="28"/>
      <c r="D263" s="13">
        <v>0.12856486930664501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276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277</v>
      </c>
      <c r="C265" s="46"/>
      <c r="D265" s="44" t="s">
        <v>278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618</v>
      </c>
      <c r="BM267" s="27" t="s">
        <v>286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328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237</v>
      </c>
      <c r="C269" s="9" t="s">
        <v>237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09">
        <v>200</v>
      </c>
      <c r="E272" s="212"/>
      <c r="F272" s="213"/>
      <c r="G272" s="213"/>
      <c r="H272" s="213"/>
      <c r="I272" s="213"/>
      <c r="J272" s="213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  <c r="BI272" s="213"/>
      <c r="BJ272" s="213"/>
      <c r="BK272" s="213"/>
      <c r="BL272" s="213"/>
      <c r="BM272" s="214">
        <v>1</v>
      </c>
    </row>
    <row r="273" spans="1:65">
      <c r="A273" s="29"/>
      <c r="B273" s="19">
        <v>1</v>
      </c>
      <c r="C273" s="9">
        <v>2</v>
      </c>
      <c r="D273" s="215">
        <v>200</v>
      </c>
      <c r="E273" s="212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  <c r="AI273" s="213"/>
      <c r="AJ273" s="213"/>
      <c r="AK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AX273" s="213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  <c r="BI273" s="213"/>
      <c r="BJ273" s="213"/>
      <c r="BK273" s="213"/>
      <c r="BL273" s="213"/>
      <c r="BM273" s="214">
        <v>14</v>
      </c>
    </row>
    <row r="274" spans="1:65">
      <c r="A274" s="29"/>
      <c r="B274" s="20" t="s">
        <v>273</v>
      </c>
      <c r="C274" s="12"/>
      <c r="D274" s="219">
        <v>200</v>
      </c>
      <c r="E274" s="212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AX274" s="213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  <c r="BI274" s="213"/>
      <c r="BJ274" s="213"/>
      <c r="BK274" s="213"/>
      <c r="BL274" s="213"/>
      <c r="BM274" s="214">
        <v>16</v>
      </c>
    </row>
    <row r="275" spans="1:65">
      <c r="A275" s="29"/>
      <c r="B275" s="3" t="s">
        <v>274</v>
      </c>
      <c r="C275" s="28"/>
      <c r="D275" s="215">
        <v>200</v>
      </c>
      <c r="E275" s="212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214">
        <v>200</v>
      </c>
    </row>
    <row r="276" spans="1:65">
      <c r="A276" s="29"/>
      <c r="B276" s="3" t="s">
        <v>275</v>
      </c>
      <c r="C276" s="28"/>
      <c r="D276" s="215">
        <v>0</v>
      </c>
      <c r="E276" s="212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4">
        <v>20</v>
      </c>
    </row>
    <row r="277" spans="1:65">
      <c r="A277" s="29"/>
      <c r="B277" s="3" t="s">
        <v>86</v>
      </c>
      <c r="C277" s="28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276</v>
      </c>
      <c r="C278" s="28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277</v>
      </c>
      <c r="C279" s="46"/>
      <c r="D279" s="44" t="s">
        <v>278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619</v>
      </c>
      <c r="BM281" s="27" t="s">
        <v>286</v>
      </c>
    </row>
    <row r="282" spans="1:65" ht="19.5">
      <c r="A282" s="24" t="s">
        <v>335</v>
      </c>
      <c r="B282" s="18" t="s">
        <v>110</v>
      </c>
      <c r="C282" s="15" t="s">
        <v>111</v>
      </c>
      <c r="D282" s="16" t="s">
        <v>328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237</v>
      </c>
      <c r="C283" s="9" t="s">
        <v>237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0">
        <v>0.20200000000000001</v>
      </c>
      <c r="E286" s="202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F286" s="203"/>
      <c r="BG286" s="203"/>
      <c r="BH286" s="203"/>
      <c r="BI286" s="203"/>
      <c r="BJ286" s="203"/>
      <c r="BK286" s="203"/>
      <c r="BL286" s="203"/>
      <c r="BM286" s="204">
        <v>1</v>
      </c>
    </row>
    <row r="287" spans="1:65">
      <c r="A287" s="29"/>
      <c r="B287" s="19">
        <v>1</v>
      </c>
      <c r="C287" s="9">
        <v>2</v>
      </c>
      <c r="D287" s="23">
        <v>0.20399999999999996</v>
      </c>
      <c r="E287" s="202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204">
        <v>15</v>
      </c>
    </row>
    <row r="288" spans="1:65">
      <c r="A288" s="29"/>
      <c r="B288" s="20" t="s">
        <v>273</v>
      </c>
      <c r="C288" s="12"/>
      <c r="D288" s="208">
        <v>0.20299999999999999</v>
      </c>
      <c r="E288" s="202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204">
        <v>16</v>
      </c>
    </row>
    <row r="289" spans="1:65">
      <c r="A289" s="29"/>
      <c r="B289" s="3" t="s">
        <v>274</v>
      </c>
      <c r="C289" s="28"/>
      <c r="D289" s="23">
        <v>0.20299999999999999</v>
      </c>
      <c r="E289" s="202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  <c r="AP289" s="203"/>
      <c r="AQ289" s="203"/>
      <c r="AR289" s="203"/>
      <c r="AS289" s="203"/>
      <c r="AT289" s="203"/>
      <c r="AU289" s="203"/>
      <c r="AV289" s="203"/>
      <c r="AW289" s="203"/>
      <c r="AX289" s="203"/>
      <c r="AY289" s="203"/>
      <c r="AZ289" s="203"/>
      <c r="BA289" s="203"/>
      <c r="BB289" s="203"/>
      <c r="BC289" s="203"/>
      <c r="BD289" s="203"/>
      <c r="BE289" s="203"/>
      <c r="BF289" s="203"/>
      <c r="BG289" s="203"/>
      <c r="BH289" s="203"/>
      <c r="BI289" s="203"/>
      <c r="BJ289" s="203"/>
      <c r="BK289" s="203"/>
      <c r="BL289" s="203"/>
      <c r="BM289" s="204">
        <v>0.20300000000000001</v>
      </c>
    </row>
    <row r="290" spans="1:65">
      <c r="A290" s="29"/>
      <c r="B290" s="3" t="s">
        <v>275</v>
      </c>
      <c r="C290" s="28"/>
      <c r="D290" s="23">
        <v>1.4142135623730571E-3</v>
      </c>
      <c r="E290" s="202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F290" s="203"/>
      <c r="BG290" s="203"/>
      <c r="BH290" s="203"/>
      <c r="BI290" s="203"/>
      <c r="BJ290" s="203"/>
      <c r="BK290" s="203"/>
      <c r="BL290" s="203"/>
      <c r="BM290" s="204">
        <v>21</v>
      </c>
    </row>
    <row r="291" spans="1:65">
      <c r="A291" s="29"/>
      <c r="B291" s="3" t="s">
        <v>86</v>
      </c>
      <c r="C291" s="28"/>
      <c r="D291" s="13">
        <v>6.966569272773681E-3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276</v>
      </c>
      <c r="C292" s="28"/>
      <c r="D292" s="13">
        <v>-1.1102230246251565E-16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277</v>
      </c>
      <c r="C293" s="46"/>
      <c r="D293" s="44" t="s">
        <v>278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620</v>
      </c>
      <c r="BM295" s="27" t="s">
        <v>286</v>
      </c>
    </row>
    <row r="296" spans="1:65" ht="19.5">
      <c r="A296" s="24" t="s">
        <v>336</v>
      </c>
      <c r="B296" s="18" t="s">
        <v>110</v>
      </c>
      <c r="C296" s="15" t="s">
        <v>111</v>
      </c>
      <c r="D296" s="16" t="s">
        <v>328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237</v>
      </c>
      <c r="C297" s="9" t="s">
        <v>237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8">
        <v>1</v>
      </c>
      <c r="C300" s="14">
        <v>1</v>
      </c>
      <c r="D300" s="224">
        <v>18</v>
      </c>
      <c r="E300" s="221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  <c r="BJ300" s="222"/>
      <c r="BK300" s="222"/>
      <c r="BL300" s="222"/>
      <c r="BM300" s="226">
        <v>1</v>
      </c>
    </row>
    <row r="301" spans="1:65">
      <c r="A301" s="29"/>
      <c r="B301" s="19">
        <v>1</v>
      </c>
      <c r="C301" s="9">
        <v>2</v>
      </c>
      <c r="D301" s="220">
        <v>18</v>
      </c>
      <c r="E301" s="221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/>
      <c r="AG301" s="222"/>
      <c r="AH301" s="222"/>
      <c r="AI301" s="222"/>
      <c r="AJ301" s="222"/>
      <c r="AK301" s="222"/>
      <c r="AL301" s="222"/>
      <c r="AM301" s="222"/>
      <c r="AN301" s="222"/>
      <c r="AO301" s="222"/>
      <c r="AP301" s="222"/>
      <c r="AQ301" s="222"/>
      <c r="AR301" s="222"/>
      <c r="AS301" s="222"/>
      <c r="AT301" s="222"/>
      <c r="AU301" s="222"/>
      <c r="AV301" s="222"/>
      <c r="AW301" s="222"/>
      <c r="AX301" s="222"/>
      <c r="AY301" s="222"/>
      <c r="AZ301" s="222"/>
      <c r="BA301" s="222"/>
      <c r="BB301" s="222"/>
      <c r="BC301" s="222"/>
      <c r="BD301" s="222"/>
      <c r="BE301" s="222"/>
      <c r="BF301" s="222"/>
      <c r="BG301" s="222"/>
      <c r="BH301" s="222"/>
      <c r="BI301" s="222"/>
      <c r="BJ301" s="222"/>
      <c r="BK301" s="222"/>
      <c r="BL301" s="222"/>
      <c r="BM301" s="226">
        <v>16</v>
      </c>
    </row>
    <row r="302" spans="1:65">
      <c r="A302" s="29"/>
      <c r="B302" s="20" t="s">
        <v>273</v>
      </c>
      <c r="C302" s="12"/>
      <c r="D302" s="228">
        <v>18</v>
      </c>
      <c r="E302" s="221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2"/>
      <c r="AG302" s="222"/>
      <c r="AH302" s="222"/>
      <c r="AI302" s="222"/>
      <c r="AJ302" s="222"/>
      <c r="AK302" s="222"/>
      <c r="AL302" s="222"/>
      <c r="AM302" s="222"/>
      <c r="AN302" s="222"/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  <c r="BJ302" s="222"/>
      <c r="BK302" s="222"/>
      <c r="BL302" s="222"/>
      <c r="BM302" s="226">
        <v>16</v>
      </c>
    </row>
    <row r="303" spans="1:65">
      <c r="A303" s="29"/>
      <c r="B303" s="3" t="s">
        <v>274</v>
      </c>
      <c r="C303" s="28"/>
      <c r="D303" s="220">
        <v>18</v>
      </c>
      <c r="E303" s="221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2"/>
      <c r="AG303" s="222"/>
      <c r="AH303" s="222"/>
      <c r="AI303" s="222"/>
      <c r="AJ303" s="222"/>
      <c r="AK303" s="222"/>
      <c r="AL303" s="222"/>
      <c r="AM303" s="222"/>
      <c r="AN303" s="222"/>
      <c r="AO303" s="222"/>
      <c r="AP303" s="222"/>
      <c r="AQ303" s="222"/>
      <c r="AR303" s="222"/>
      <c r="AS303" s="222"/>
      <c r="AT303" s="222"/>
      <c r="AU303" s="222"/>
      <c r="AV303" s="222"/>
      <c r="AW303" s="222"/>
      <c r="AX303" s="222"/>
      <c r="AY303" s="222"/>
      <c r="AZ303" s="222"/>
      <c r="BA303" s="222"/>
      <c r="BB303" s="222"/>
      <c r="BC303" s="222"/>
      <c r="BD303" s="222"/>
      <c r="BE303" s="222"/>
      <c r="BF303" s="222"/>
      <c r="BG303" s="222"/>
      <c r="BH303" s="222"/>
      <c r="BI303" s="222"/>
      <c r="BJ303" s="222"/>
      <c r="BK303" s="222"/>
      <c r="BL303" s="222"/>
      <c r="BM303" s="226">
        <v>17.852</v>
      </c>
    </row>
    <row r="304" spans="1:65">
      <c r="A304" s="29"/>
      <c r="B304" s="3" t="s">
        <v>275</v>
      </c>
      <c r="C304" s="28"/>
      <c r="D304" s="220">
        <v>0</v>
      </c>
      <c r="E304" s="221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2"/>
      <c r="AG304" s="222"/>
      <c r="AH304" s="222"/>
      <c r="AI304" s="222"/>
      <c r="AJ304" s="222"/>
      <c r="AK304" s="222"/>
      <c r="AL304" s="222"/>
      <c r="AM304" s="222"/>
      <c r="AN304" s="222"/>
      <c r="AO304" s="222"/>
      <c r="AP304" s="222"/>
      <c r="AQ304" s="222"/>
      <c r="AR304" s="222"/>
      <c r="AS304" s="222"/>
      <c r="AT304" s="222"/>
      <c r="AU304" s="222"/>
      <c r="AV304" s="222"/>
      <c r="AW304" s="222"/>
      <c r="AX304" s="222"/>
      <c r="AY304" s="222"/>
      <c r="AZ304" s="222"/>
      <c r="BA304" s="222"/>
      <c r="BB304" s="222"/>
      <c r="BC304" s="222"/>
      <c r="BD304" s="222"/>
      <c r="BE304" s="222"/>
      <c r="BF304" s="222"/>
      <c r="BG304" s="222"/>
      <c r="BH304" s="222"/>
      <c r="BI304" s="222"/>
      <c r="BJ304" s="222"/>
      <c r="BK304" s="222"/>
      <c r="BL304" s="222"/>
      <c r="BM304" s="226">
        <v>22</v>
      </c>
    </row>
    <row r="305" spans="1:65">
      <c r="A305" s="29"/>
      <c r="B305" s="3" t="s">
        <v>86</v>
      </c>
      <c r="C305" s="28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8.2903876316378078E-3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621</v>
      </c>
      <c r="BM309" s="27" t="s">
        <v>286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328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237</v>
      </c>
      <c r="C311" s="9" t="s">
        <v>237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09">
        <v>320</v>
      </c>
      <c r="E314" s="212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4">
        <v>1</v>
      </c>
    </row>
    <row r="315" spans="1:65">
      <c r="A315" s="29"/>
      <c r="B315" s="19">
        <v>1</v>
      </c>
      <c r="C315" s="9">
        <v>2</v>
      </c>
      <c r="D315" s="215">
        <v>320</v>
      </c>
      <c r="E315" s="212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4">
        <v>17</v>
      </c>
    </row>
    <row r="316" spans="1:65">
      <c r="A316" s="29"/>
      <c r="B316" s="20" t="s">
        <v>273</v>
      </c>
      <c r="C316" s="12"/>
      <c r="D316" s="219">
        <v>320</v>
      </c>
      <c r="E316" s="212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4">
        <v>16</v>
      </c>
    </row>
    <row r="317" spans="1:65">
      <c r="A317" s="29"/>
      <c r="B317" s="3" t="s">
        <v>274</v>
      </c>
      <c r="C317" s="28"/>
      <c r="D317" s="215">
        <v>320</v>
      </c>
      <c r="E317" s="212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4">
        <v>320</v>
      </c>
    </row>
    <row r="318" spans="1:65">
      <c r="A318" s="29"/>
      <c r="B318" s="3" t="s">
        <v>275</v>
      </c>
      <c r="C318" s="28"/>
      <c r="D318" s="215">
        <v>0</v>
      </c>
      <c r="E318" s="212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4">
        <v>23</v>
      </c>
    </row>
    <row r="319" spans="1:65">
      <c r="A319" s="29"/>
      <c r="B319" s="3" t="s">
        <v>86</v>
      </c>
      <c r="C319" s="28"/>
      <c r="D319" s="13">
        <v>0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276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277</v>
      </c>
      <c r="C321" s="46"/>
      <c r="D321" s="44" t="s">
        <v>278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622</v>
      </c>
      <c r="BM323" s="27" t="s">
        <v>286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328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237</v>
      </c>
      <c r="C325" s="9" t="s">
        <v>237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09">
        <v>270</v>
      </c>
      <c r="E328" s="212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  <c r="AI328" s="213"/>
      <c r="AJ328" s="213"/>
      <c r="AK328" s="213"/>
      <c r="AL328" s="213"/>
      <c r="AM328" s="213"/>
      <c r="AN328" s="213"/>
      <c r="AO328" s="213"/>
      <c r="AP328" s="213"/>
      <c r="AQ328" s="213"/>
      <c r="AR328" s="213"/>
      <c r="AS328" s="213"/>
      <c r="AT328" s="213"/>
      <c r="AU328" s="213"/>
      <c r="AV328" s="213"/>
      <c r="AW328" s="213"/>
      <c r="AX328" s="213"/>
      <c r="AY328" s="213"/>
      <c r="AZ328" s="213"/>
      <c r="BA328" s="213"/>
      <c r="BB328" s="213"/>
      <c r="BC328" s="213"/>
      <c r="BD328" s="213"/>
      <c r="BE328" s="213"/>
      <c r="BF328" s="213"/>
      <c r="BG328" s="213"/>
      <c r="BH328" s="213"/>
      <c r="BI328" s="213"/>
      <c r="BJ328" s="213"/>
      <c r="BK328" s="213"/>
      <c r="BL328" s="213"/>
      <c r="BM328" s="214">
        <v>1</v>
      </c>
    </row>
    <row r="329" spans="1:65">
      <c r="A329" s="29"/>
      <c r="B329" s="19">
        <v>1</v>
      </c>
      <c r="C329" s="9">
        <v>2</v>
      </c>
      <c r="D329" s="215">
        <v>270</v>
      </c>
      <c r="E329" s="212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  <c r="AI329" s="213"/>
      <c r="AJ329" s="213"/>
      <c r="AK329" s="213"/>
      <c r="AL329" s="213"/>
      <c r="AM329" s="213"/>
      <c r="AN329" s="213"/>
      <c r="AO329" s="213"/>
      <c r="AP329" s="213"/>
      <c r="AQ329" s="213"/>
      <c r="AR329" s="213"/>
      <c r="AS329" s="213"/>
      <c r="AT329" s="213"/>
      <c r="AU329" s="213"/>
      <c r="AV329" s="213"/>
      <c r="AW329" s="213"/>
      <c r="AX329" s="213"/>
      <c r="AY329" s="213"/>
      <c r="AZ329" s="213"/>
      <c r="BA329" s="213"/>
      <c r="BB329" s="213"/>
      <c r="BC329" s="213"/>
      <c r="BD329" s="213"/>
      <c r="BE329" s="213"/>
      <c r="BF329" s="213"/>
      <c r="BG329" s="213"/>
      <c r="BH329" s="213"/>
      <c r="BI329" s="213"/>
      <c r="BJ329" s="213"/>
      <c r="BK329" s="213"/>
      <c r="BL329" s="213"/>
      <c r="BM329" s="214">
        <v>18</v>
      </c>
    </row>
    <row r="330" spans="1:65">
      <c r="A330" s="29"/>
      <c r="B330" s="20" t="s">
        <v>273</v>
      </c>
      <c r="C330" s="12"/>
      <c r="D330" s="219">
        <v>270</v>
      </c>
      <c r="E330" s="212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214">
        <v>16</v>
      </c>
    </row>
    <row r="331" spans="1:65">
      <c r="A331" s="29"/>
      <c r="B331" s="3" t="s">
        <v>274</v>
      </c>
      <c r="C331" s="28"/>
      <c r="D331" s="215">
        <v>270</v>
      </c>
      <c r="E331" s="212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3"/>
      <c r="AT331" s="213"/>
      <c r="AU331" s="213"/>
      <c r="AV331" s="213"/>
      <c r="AW331" s="213"/>
      <c r="AX331" s="213"/>
      <c r="AY331" s="213"/>
      <c r="AZ331" s="213"/>
      <c r="BA331" s="213"/>
      <c r="BB331" s="213"/>
      <c r="BC331" s="213"/>
      <c r="BD331" s="213"/>
      <c r="BE331" s="213"/>
      <c r="BF331" s="213"/>
      <c r="BG331" s="213"/>
      <c r="BH331" s="213"/>
      <c r="BI331" s="213"/>
      <c r="BJ331" s="213"/>
      <c r="BK331" s="213"/>
      <c r="BL331" s="213"/>
      <c r="BM331" s="214">
        <v>270</v>
      </c>
    </row>
    <row r="332" spans="1:65">
      <c r="A332" s="29"/>
      <c r="B332" s="3" t="s">
        <v>275</v>
      </c>
      <c r="C332" s="28"/>
      <c r="D332" s="215">
        <v>0</v>
      </c>
      <c r="E332" s="212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3"/>
      <c r="AT332" s="213"/>
      <c r="AU332" s="213"/>
      <c r="AV332" s="213"/>
      <c r="AW332" s="213"/>
      <c r="AX332" s="213"/>
      <c r="AY332" s="213"/>
      <c r="AZ332" s="213"/>
      <c r="BA332" s="213"/>
      <c r="BB332" s="213"/>
      <c r="BC332" s="213"/>
      <c r="BD332" s="213"/>
      <c r="BE332" s="213"/>
      <c r="BF332" s="213"/>
      <c r="BG332" s="213"/>
      <c r="BH332" s="213"/>
      <c r="BI332" s="213"/>
      <c r="BJ332" s="213"/>
      <c r="BK332" s="213"/>
      <c r="BL332" s="213"/>
      <c r="BM332" s="214">
        <v>24</v>
      </c>
    </row>
    <row r="333" spans="1:65">
      <c r="A333" s="29"/>
      <c r="B333" s="3" t="s">
        <v>86</v>
      </c>
      <c r="C333" s="28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276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277</v>
      </c>
      <c r="C335" s="46"/>
      <c r="D335" s="44" t="s">
        <v>278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28DF-8801-4A6B-BACE-B7EE179AC20E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623</v>
      </c>
      <c r="BM1" s="27" t="s">
        <v>286</v>
      </c>
    </row>
    <row r="2" spans="1:66" ht="18">
      <c r="A2" s="24" t="s">
        <v>463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337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1.9900000000000002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1.96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20</v>
      </c>
    </row>
    <row r="8" spans="1:66">
      <c r="A8" s="29"/>
      <c r="B8" s="20" t="s">
        <v>273</v>
      </c>
      <c r="C8" s="12"/>
      <c r="D8" s="22">
        <v>1.9750000000000001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1.9750000000000001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1.9750000000000001</v>
      </c>
      <c r="BN9" s="27"/>
    </row>
    <row r="10" spans="1:66">
      <c r="A10" s="29"/>
      <c r="B10" s="3" t="s">
        <v>275</v>
      </c>
      <c r="C10" s="28"/>
      <c r="D10" s="23">
        <v>2.12132034355966E-2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26</v>
      </c>
    </row>
    <row r="11" spans="1:66">
      <c r="A11" s="29"/>
      <c r="B11" s="3" t="s">
        <v>86</v>
      </c>
      <c r="C11" s="28"/>
      <c r="D11" s="13">
        <v>1.0740862499036254E-2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C3D5-B84C-4E62-A5BD-5A6C7A25FDA3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624</v>
      </c>
      <c r="BM1" s="27" t="s">
        <v>286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2.1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2.2000000000000002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20" t="s">
        <v>273</v>
      </c>
      <c r="C8" s="12"/>
      <c r="D8" s="22">
        <v>2.1500000000000004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2.1500000000000004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2.15</v>
      </c>
      <c r="BN9" s="27"/>
    </row>
    <row r="10" spans="1:66">
      <c r="A10" s="29"/>
      <c r="B10" s="3" t="s">
        <v>275</v>
      </c>
      <c r="C10" s="28"/>
      <c r="D10" s="23">
        <v>7.0710678118654821E-2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28</v>
      </c>
    </row>
    <row r="11" spans="1:66">
      <c r="A11" s="29"/>
      <c r="B11" s="3" t="s">
        <v>86</v>
      </c>
      <c r="C11" s="28"/>
      <c r="D11" s="13">
        <v>3.2888687497048749E-2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625</v>
      </c>
      <c r="BM15" s="27" t="s">
        <v>286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328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237</v>
      </c>
      <c r="C17" s="9" t="s">
        <v>237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338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09">
        <v>99.8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103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12</v>
      </c>
    </row>
    <row r="22" spans="1:65">
      <c r="A22" s="29"/>
      <c r="B22" s="20" t="s">
        <v>273</v>
      </c>
      <c r="C22" s="12"/>
      <c r="D22" s="219">
        <v>101.4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274</v>
      </c>
      <c r="C23" s="28"/>
      <c r="D23" s="215">
        <v>101.4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101.4</v>
      </c>
    </row>
    <row r="24" spans="1:65">
      <c r="A24" s="29"/>
      <c r="B24" s="3" t="s">
        <v>275</v>
      </c>
      <c r="C24" s="28"/>
      <c r="D24" s="215">
        <v>2.2627416997969543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29</v>
      </c>
    </row>
    <row r="25" spans="1:65">
      <c r="A25" s="29"/>
      <c r="B25" s="3" t="s">
        <v>86</v>
      </c>
      <c r="C25" s="28"/>
      <c r="D25" s="13">
        <v>2.2315006901350631E-2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626</v>
      </c>
      <c r="BM29" s="27" t="s">
        <v>286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328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237</v>
      </c>
      <c r="C31" s="9" t="s">
        <v>237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338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09">
        <v>2890</v>
      </c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4">
        <v>1</v>
      </c>
    </row>
    <row r="35" spans="1:65">
      <c r="A35" s="29"/>
      <c r="B35" s="19">
        <v>1</v>
      </c>
      <c r="C35" s="9">
        <v>2</v>
      </c>
      <c r="D35" s="215">
        <v>2890</v>
      </c>
      <c r="E35" s="212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4">
        <v>24</v>
      </c>
    </row>
    <row r="36" spans="1:65">
      <c r="A36" s="29"/>
      <c r="B36" s="20" t="s">
        <v>273</v>
      </c>
      <c r="C36" s="12"/>
      <c r="D36" s="219">
        <v>2890</v>
      </c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4">
        <v>16</v>
      </c>
    </row>
    <row r="37" spans="1:65">
      <c r="A37" s="29"/>
      <c r="B37" s="3" t="s">
        <v>274</v>
      </c>
      <c r="C37" s="28"/>
      <c r="D37" s="215">
        <v>2890</v>
      </c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4">
        <v>2890</v>
      </c>
    </row>
    <row r="38" spans="1:65">
      <c r="A38" s="29"/>
      <c r="B38" s="3" t="s">
        <v>275</v>
      </c>
      <c r="C38" s="28"/>
      <c r="D38" s="215">
        <v>0</v>
      </c>
      <c r="E38" s="212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4">
        <v>30</v>
      </c>
    </row>
    <row r="39" spans="1:65">
      <c r="A39" s="29"/>
      <c r="B39" s="3" t="s">
        <v>86</v>
      </c>
      <c r="C39" s="28"/>
      <c r="D39" s="13">
        <v>0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627</v>
      </c>
      <c r="BM43" s="27" t="s">
        <v>286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328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237</v>
      </c>
      <c r="C45" s="9" t="s">
        <v>237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338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3.4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3.2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25</v>
      </c>
    </row>
    <row r="50" spans="1:65">
      <c r="A50" s="29"/>
      <c r="B50" s="20" t="s">
        <v>273</v>
      </c>
      <c r="C50" s="12"/>
      <c r="D50" s="22">
        <v>3.3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3.3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3.3</v>
      </c>
    </row>
    <row r="52" spans="1:65">
      <c r="A52" s="29"/>
      <c r="B52" s="3" t="s">
        <v>275</v>
      </c>
      <c r="C52" s="28"/>
      <c r="D52" s="23">
        <v>0.14142135623730931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31</v>
      </c>
    </row>
    <row r="53" spans="1:65">
      <c r="A53" s="29"/>
      <c r="B53" s="3" t="s">
        <v>86</v>
      </c>
      <c r="C53" s="28"/>
      <c r="D53" s="13">
        <v>4.2854956435548278E-2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628</v>
      </c>
      <c r="BM57" s="27" t="s">
        <v>286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328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237</v>
      </c>
      <c r="C59" s="9" t="s">
        <v>237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338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5.96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6.34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26</v>
      </c>
    </row>
    <row r="64" spans="1:65">
      <c r="A64" s="29"/>
      <c r="B64" s="20" t="s">
        <v>273</v>
      </c>
      <c r="C64" s="12"/>
      <c r="D64" s="22">
        <v>6.15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274</v>
      </c>
      <c r="C65" s="28"/>
      <c r="D65" s="11">
        <v>6.15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6.15</v>
      </c>
    </row>
    <row r="66" spans="1:65">
      <c r="A66" s="29"/>
      <c r="B66" s="3" t="s">
        <v>275</v>
      </c>
      <c r="C66" s="28"/>
      <c r="D66" s="23">
        <v>0.268700576850888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32</v>
      </c>
    </row>
    <row r="67" spans="1:65">
      <c r="A67" s="29"/>
      <c r="B67" s="3" t="s">
        <v>86</v>
      </c>
      <c r="C67" s="28"/>
      <c r="D67" s="13">
        <v>4.3691150707461462E-2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629</v>
      </c>
      <c r="BM71" s="27" t="s">
        <v>286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328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237</v>
      </c>
      <c r="C73" s="9" t="s">
        <v>237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338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1.6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1.6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27</v>
      </c>
    </row>
    <row r="78" spans="1:65">
      <c r="A78" s="29"/>
      <c r="B78" s="20" t="s">
        <v>273</v>
      </c>
      <c r="C78" s="12"/>
      <c r="D78" s="22">
        <v>1.6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274</v>
      </c>
      <c r="C79" s="28"/>
      <c r="D79" s="11">
        <v>1.6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1.6</v>
      </c>
    </row>
    <row r="80" spans="1:65">
      <c r="A80" s="29"/>
      <c r="B80" s="3" t="s">
        <v>275</v>
      </c>
      <c r="C80" s="28"/>
      <c r="D80" s="23">
        <v>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33</v>
      </c>
    </row>
    <row r="81" spans="1:65">
      <c r="A81" s="29"/>
      <c r="B81" s="3" t="s">
        <v>86</v>
      </c>
      <c r="C81" s="28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630</v>
      </c>
      <c r="BM85" s="27" t="s">
        <v>286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328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237</v>
      </c>
      <c r="C87" s="9" t="s">
        <v>237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338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09">
        <v>86.3</v>
      </c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4">
        <v>1</v>
      </c>
    </row>
    <row r="91" spans="1:65">
      <c r="A91" s="29"/>
      <c r="B91" s="19">
        <v>1</v>
      </c>
      <c r="C91" s="9">
        <v>2</v>
      </c>
      <c r="D91" s="215">
        <v>87.2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4">
        <v>28</v>
      </c>
    </row>
    <row r="92" spans="1:65">
      <c r="A92" s="29"/>
      <c r="B92" s="20" t="s">
        <v>273</v>
      </c>
      <c r="C92" s="12"/>
      <c r="D92" s="219">
        <v>86.75</v>
      </c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16</v>
      </c>
    </row>
    <row r="93" spans="1:65">
      <c r="A93" s="29"/>
      <c r="B93" s="3" t="s">
        <v>274</v>
      </c>
      <c r="C93" s="28"/>
      <c r="D93" s="215">
        <v>86.75</v>
      </c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>
        <v>86.75</v>
      </c>
    </row>
    <row r="94" spans="1:65">
      <c r="A94" s="29"/>
      <c r="B94" s="3" t="s">
        <v>275</v>
      </c>
      <c r="C94" s="28"/>
      <c r="D94" s="215">
        <v>0.63639610306789685</v>
      </c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34</v>
      </c>
    </row>
    <row r="95" spans="1:65">
      <c r="A95" s="29"/>
      <c r="B95" s="3" t="s">
        <v>86</v>
      </c>
      <c r="C95" s="28"/>
      <c r="D95" s="13">
        <v>7.3359781333475144E-3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631</v>
      </c>
      <c r="BM99" s="27" t="s">
        <v>286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328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237</v>
      </c>
      <c r="C101" s="9" t="s">
        <v>237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338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2.6</v>
      </c>
      <c r="E104" s="15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3</v>
      </c>
      <c r="E105" s="15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16</v>
      </c>
    </row>
    <row r="106" spans="1:65">
      <c r="A106" s="29"/>
      <c r="B106" s="20" t="s">
        <v>273</v>
      </c>
      <c r="C106" s="12"/>
      <c r="D106" s="22">
        <v>2.8</v>
      </c>
      <c r="E106" s="15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274</v>
      </c>
      <c r="C107" s="28"/>
      <c r="D107" s="11">
        <v>2.8</v>
      </c>
      <c r="E107" s="15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2.8</v>
      </c>
    </row>
    <row r="108" spans="1:65">
      <c r="A108" s="29"/>
      <c r="B108" s="3" t="s">
        <v>275</v>
      </c>
      <c r="C108" s="28"/>
      <c r="D108" s="23">
        <v>0.28284271247461895</v>
      </c>
      <c r="E108" s="15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35</v>
      </c>
    </row>
    <row r="109" spans="1:65">
      <c r="A109" s="29"/>
      <c r="B109" s="3" t="s">
        <v>86</v>
      </c>
      <c r="C109" s="28"/>
      <c r="D109" s="13">
        <v>0.10101525445522105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632</v>
      </c>
      <c r="BM113" s="27" t="s">
        <v>286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328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237</v>
      </c>
      <c r="C115" s="9" t="s">
        <v>237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338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24">
        <v>17</v>
      </c>
      <c r="E118" s="221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L118" s="222"/>
      <c r="BM118" s="226">
        <v>1</v>
      </c>
    </row>
    <row r="119" spans="1:65">
      <c r="A119" s="29"/>
      <c r="B119" s="19">
        <v>1</v>
      </c>
      <c r="C119" s="9">
        <v>2</v>
      </c>
      <c r="D119" s="220">
        <v>19</v>
      </c>
      <c r="E119" s="221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  <c r="BL119" s="222"/>
      <c r="BM119" s="226">
        <v>30</v>
      </c>
    </row>
    <row r="120" spans="1:65">
      <c r="A120" s="29"/>
      <c r="B120" s="20" t="s">
        <v>273</v>
      </c>
      <c r="C120" s="12"/>
      <c r="D120" s="228">
        <v>18</v>
      </c>
      <c r="E120" s="221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L120" s="222"/>
      <c r="BM120" s="226">
        <v>16</v>
      </c>
    </row>
    <row r="121" spans="1:65">
      <c r="A121" s="29"/>
      <c r="B121" s="3" t="s">
        <v>274</v>
      </c>
      <c r="C121" s="28"/>
      <c r="D121" s="220">
        <v>18</v>
      </c>
      <c r="E121" s="221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  <c r="BJ121" s="222"/>
      <c r="BK121" s="222"/>
      <c r="BL121" s="222"/>
      <c r="BM121" s="226">
        <v>18</v>
      </c>
    </row>
    <row r="122" spans="1:65">
      <c r="A122" s="29"/>
      <c r="B122" s="3" t="s">
        <v>275</v>
      </c>
      <c r="C122" s="28"/>
      <c r="D122" s="220">
        <v>1.4142135623730951</v>
      </c>
      <c r="E122" s="221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  <c r="BL122" s="222"/>
      <c r="BM122" s="226">
        <v>36</v>
      </c>
    </row>
    <row r="123" spans="1:65">
      <c r="A123" s="29"/>
      <c r="B123" s="3" t="s">
        <v>86</v>
      </c>
      <c r="C123" s="28"/>
      <c r="D123" s="13">
        <v>7.8567420131838622E-2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633</v>
      </c>
      <c r="BM127" s="27" t="s">
        <v>286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328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237</v>
      </c>
      <c r="C129" s="9" t="s">
        <v>237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338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6.07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6.24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31</v>
      </c>
    </row>
    <row r="134" spans="1:65">
      <c r="A134" s="29"/>
      <c r="B134" s="20" t="s">
        <v>273</v>
      </c>
      <c r="C134" s="12"/>
      <c r="D134" s="22">
        <v>6.1550000000000002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6.1550000000000002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6.1550000000000002</v>
      </c>
    </row>
    <row r="136" spans="1:65">
      <c r="A136" s="29"/>
      <c r="B136" s="3" t="s">
        <v>275</v>
      </c>
      <c r="C136" s="28"/>
      <c r="D136" s="23">
        <v>0.12020815280171303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37</v>
      </c>
    </row>
    <row r="137" spans="1:65">
      <c r="A137" s="29"/>
      <c r="B137" s="3" t="s">
        <v>86</v>
      </c>
      <c r="C137" s="28"/>
      <c r="D137" s="13">
        <v>1.953016292472998E-2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634</v>
      </c>
      <c r="BM141" s="27" t="s">
        <v>286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328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237</v>
      </c>
      <c r="C143" s="9" t="s">
        <v>237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338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0">
        <v>3.5200000000000002E-2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3">
        <v>3.4799999999999998E-2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18</v>
      </c>
    </row>
    <row r="148" spans="1:65">
      <c r="A148" s="29"/>
      <c r="B148" s="20" t="s">
        <v>273</v>
      </c>
      <c r="C148" s="12"/>
      <c r="D148" s="208">
        <v>3.5000000000000003E-2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274</v>
      </c>
      <c r="C149" s="28"/>
      <c r="D149" s="23">
        <v>3.5000000000000003E-2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3.5000000000000003E-2</v>
      </c>
    </row>
    <row r="150" spans="1:65">
      <c r="A150" s="29"/>
      <c r="B150" s="3" t="s">
        <v>275</v>
      </c>
      <c r="C150" s="28"/>
      <c r="D150" s="23">
        <v>2.8284271247462221E-4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38</v>
      </c>
    </row>
    <row r="151" spans="1:65">
      <c r="A151" s="29"/>
      <c r="B151" s="3" t="s">
        <v>86</v>
      </c>
      <c r="C151" s="28"/>
      <c r="D151" s="13">
        <v>8.0812203564177773E-3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635</v>
      </c>
      <c r="BM155" s="27" t="s">
        <v>286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328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237</v>
      </c>
      <c r="C157" s="9" t="s">
        <v>237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338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3.44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3.52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33</v>
      </c>
    </row>
    <row r="162" spans="1:65">
      <c r="A162" s="29"/>
      <c r="B162" s="20" t="s">
        <v>273</v>
      </c>
      <c r="C162" s="12"/>
      <c r="D162" s="22">
        <v>3.48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274</v>
      </c>
      <c r="C163" s="28"/>
      <c r="D163" s="11">
        <v>3.48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3.48</v>
      </c>
    </row>
    <row r="164" spans="1:65">
      <c r="A164" s="29"/>
      <c r="B164" s="3" t="s">
        <v>275</v>
      </c>
      <c r="C164" s="28"/>
      <c r="D164" s="23">
        <v>5.6568542494923851E-2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39</v>
      </c>
    </row>
    <row r="165" spans="1:65">
      <c r="A165" s="29"/>
      <c r="B165" s="3" t="s">
        <v>86</v>
      </c>
      <c r="C165" s="28"/>
      <c r="D165" s="13">
        <v>1.6255328303139038E-2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276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277</v>
      </c>
      <c r="C167" s="46"/>
      <c r="D167" s="44" t="s">
        <v>278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636</v>
      </c>
      <c r="BM169" s="27" t="s">
        <v>286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328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237</v>
      </c>
      <c r="C171" s="9" t="s">
        <v>237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338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0.9900000000000001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0.98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34</v>
      </c>
    </row>
    <row r="176" spans="1:65">
      <c r="A176" s="29"/>
      <c r="B176" s="20" t="s">
        <v>273</v>
      </c>
      <c r="C176" s="12"/>
      <c r="D176" s="22">
        <v>0.9850000000000001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274</v>
      </c>
      <c r="C177" s="28"/>
      <c r="D177" s="11">
        <v>0.9850000000000001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0.98499999999999999</v>
      </c>
    </row>
    <row r="178" spans="1:65">
      <c r="A178" s="29"/>
      <c r="B178" s="3" t="s">
        <v>275</v>
      </c>
      <c r="C178" s="28"/>
      <c r="D178" s="23">
        <v>7.0710678118655603E-3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40</v>
      </c>
    </row>
    <row r="179" spans="1:65">
      <c r="A179" s="29"/>
      <c r="B179" s="3" t="s">
        <v>86</v>
      </c>
      <c r="C179" s="28"/>
      <c r="D179" s="13">
        <v>7.1787490475792486E-3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2.2204460492503131E-16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 t="s">
        <v>278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637</v>
      </c>
      <c r="BM183" s="27" t="s">
        <v>286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328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237</v>
      </c>
      <c r="C185" s="9" t="s">
        <v>237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338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1.25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1.25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35</v>
      </c>
    </row>
    <row r="190" spans="1:65">
      <c r="A190" s="29"/>
      <c r="B190" s="20" t="s">
        <v>273</v>
      </c>
      <c r="C190" s="12"/>
      <c r="D190" s="22">
        <v>1.25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274</v>
      </c>
      <c r="C191" s="28"/>
      <c r="D191" s="11">
        <v>1.25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1.25</v>
      </c>
    </row>
    <row r="192" spans="1:65">
      <c r="A192" s="29"/>
      <c r="B192" s="3" t="s">
        <v>275</v>
      </c>
      <c r="C192" s="28"/>
      <c r="D192" s="23">
        <v>0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41</v>
      </c>
    </row>
    <row r="193" spans="1:65">
      <c r="A193" s="29"/>
      <c r="B193" s="3" t="s">
        <v>86</v>
      </c>
      <c r="C193" s="28"/>
      <c r="D193" s="13">
        <v>0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276</v>
      </c>
      <c r="C194" s="28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277</v>
      </c>
      <c r="C195" s="46"/>
      <c r="D195" s="44" t="s">
        <v>278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638</v>
      </c>
      <c r="BM197" s="27" t="s">
        <v>286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328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237</v>
      </c>
      <c r="C199" s="9" t="s">
        <v>237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338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4">
        <v>23.3</v>
      </c>
      <c r="E202" s="221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2"/>
      <c r="BC202" s="222"/>
      <c r="BD202" s="222"/>
      <c r="BE202" s="222"/>
      <c r="BF202" s="222"/>
      <c r="BG202" s="222"/>
      <c r="BH202" s="222"/>
      <c r="BI202" s="222"/>
      <c r="BJ202" s="222"/>
      <c r="BK202" s="222"/>
      <c r="BL202" s="222"/>
      <c r="BM202" s="226">
        <v>1</v>
      </c>
    </row>
    <row r="203" spans="1:65">
      <c r="A203" s="29"/>
      <c r="B203" s="19">
        <v>1</v>
      </c>
      <c r="C203" s="9">
        <v>2</v>
      </c>
      <c r="D203" s="220">
        <v>23.3</v>
      </c>
      <c r="E203" s="221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2"/>
      <c r="BK203" s="222"/>
      <c r="BL203" s="222"/>
      <c r="BM203" s="226">
        <v>36</v>
      </c>
    </row>
    <row r="204" spans="1:65">
      <c r="A204" s="29"/>
      <c r="B204" s="20" t="s">
        <v>273</v>
      </c>
      <c r="C204" s="12"/>
      <c r="D204" s="228">
        <v>23.3</v>
      </c>
      <c r="E204" s="221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222"/>
      <c r="BI204" s="222"/>
      <c r="BJ204" s="222"/>
      <c r="BK204" s="222"/>
      <c r="BL204" s="222"/>
      <c r="BM204" s="226">
        <v>16</v>
      </c>
    </row>
    <row r="205" spans="1:65">
      <c r="A205" s="29"/>
      <c r="B205" s="3" t="s">
        <v>274</v>
      </c>
      <c r="C205" s="28"/>
      <c r="D205" s="220">
        <v>23.3</v>
      </c>
      <c r="E205" s="221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  <c r="BJ205" s="222"/>
      <c r="BK205" s="222"/>
      <c r="BL205" s="222"/>
      <c r="BM205" s="226">
        <v>23.3</v>
      </c>
    </row>
    <row r="206" spans="1:65">
      <c r="A206" s="29"/>
      <c r="B206" s="3" t="s">
        <v>275</v>
      </c>
      <c r="C206" s="28"/>
      <c r="D206" s="220">
        <v>0</v>
      </c>
      <c r="E206" s="221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6">
        <v>42</v>
      </c>
    </row>
    <row r="207" spans="1:65">
      <c r="A207" s="29"/>
      <c r="B207" s="3" t="s">
        <v>86</v>
      </c>
      <c r="C207" s="28"/>
      <c r="D207" s="13">
        <v>0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276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277</v>
      </c>
      <c r="C209" s="46"/>
      <c r="D209" s="44" t="s">
        <v>278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639</v>
      </c>
      <c r="BM211" s="27" t="s">
        <v>286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328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237</v>
      </c>
      <c r="C213" s="9" t="s">
        <v>237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338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5.49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5.72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37</v>
      </c>
    </row>
    <row r="218" spans="1:65">
      <c r="A218" s="29"/>
      <c r="B218" s="20" t="s">
        <v>273</v>
      </c>
      <c r="C218" s="12"/>
      <c r="D218" s="22">
        <v>5.6050000000000004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274</v>
      </c>
      <c r="C219" s="28"/>
      <c r="D219" s="11">
        <v>5.6050000000000004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5.6050000000000004</v>
      </c>
    </row>
    <row r="220" spans="1:65">
      <c r="A220" s="29"/>
      <c r="B220" s="3" t="s">
        <v>275</v>
      </c>
      <c r="C220" s="28"/>
      <c r="D220" s="23">
        <v>0.1626345596729056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43</v>
      </c>
    </row>
    <row r="221" spans="1:65">
      <c r="A221" s="29"/>
      <c r="B221" s="3" t="s">
        <v>86</v>
      </c>
      <c r="C221" s="28"/>
      <c r="D221" s="13">
        <v>2.9015978532186546E-2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276</v>
      </c>
      <c r="C222" s="28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277</v>
      </c>
      <c r="C223" s="46"/>
      <c r="D223" s="44" t="s">
        <v>278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640</v>
      </c>
      <c r="BM225" s="27" t="s">
        <v>286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328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237</v>
      </c>
      <c r="C227" s="9" t="s">
        <v>237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338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1.65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38</v>
      </c>
    </row>
    <row r="232" spans="1:65">
      <c r="A232" s="29"/>
      <c r="B232" s="20" t="s">
        <v>273</v>
      </c>
      <c r="C232" s="12"/>
      <c r="D232" s="22">
        <v>1.5249999999999999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274</v>
      </c>
      <c r="C233" s="28"/>
      <c r="D233" s="11">
        <v>1.5249999999999999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1.5249999999999999</v>
      </c>
    </row>
    <row r="234" spans="1:65">
      <c r="A234" s="29"/>
      <c r="B234" s="3" t="s">
        <v>275</v>
      </c>
      <c r="C234" s="28"/>
      <c r="D234" s="23">
        <v>0.17677669529663689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44</v>
      </c>
    </row>
    <row r="235" spans="1:65">
      <c r="A235" s="29"/>
      <c r="B235" s="3" t="s">
        <v>86</v>
      </c>
      <c r="C235" s="28"/>
      <c r="D235" s="13">
        <v>0.11591914445681109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 t="s">
        <v>278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641</v>
      </c>
      <c r="BM239" s="27" t="s">
        <v>286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328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237</v>
      </c>
      <c r="C241" s="9" t="s">
        <v>237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338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7.62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7.7199999999999989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22</v>
      </c>
    </row>
    <row r="246" spans="1:65">
      <c r="A246" s="29"/>
      <c r="B246" s="20" t="s">
        <v>273</v>
      </c>
      <c r="C246" s="12"/>
      <c r="D246" s="22">
        <v>7.67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274</v>
      </c>
      <c r="C247" s="28"/>
      <c r="D247" s="11">
        <v>7.67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7.67</v>
      </c>
    </row>
    <row r="248" spans="1:65">
      <c r="A248" s="29"/>
      <c r="B248" s="3" t="s">
        <v>275</v>
      </c>
      <c r="C248" s="28"/>
      <c r="D248" s="23">
        <v>7.0710678118653877E-2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28</v>
      </c>
    </row>
    <row r="249" spans="1:65">
      <c r="A249" s="29"/>
      <c r="B249" s="3" t="s">
        <v>86</v>
      </c>
      <c r="C249" s="28"/>
      <c r="D249" s="13">
        <v>9.2191236139053303E-3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642</v>
      </c>
      <c r="BM253" s="27" t="s">
        <v>286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328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237</v>
      </c>
      <c r="C255" s="9" t="s">
        <v>237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338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0.51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0.52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23</v>
      </c>
    </row>
    <row r="260" spans="1:65">
      <c r="A260" s="29"/>
      <c r="B260" s="20" t="s">
        <v>273</v>
      </c>
      <c r="C260" s="12"/>
      <c r="D260" s="22">
        <v>0.51500000000000001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274</v>
      </c>
      <c r="C261" s="28"/>
      <c r="D261" s="11">
        <v>0.51500000000000001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0.51500000000000001</v>
      </c>
    </row>
    <row r="262" spans="1:65">
      <c r="A262" s="29"/>
      <c r="B262" s="3" t="s">
        <v>275</v>
      </c>
      <c r="C262" s="28"/>
      <c r="D262" s="23">
        <v>7.0710678118654814E-3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3" t="s">
        <v>86</v>
      </c>
      <c r="C263" s="28"/>
      <c r="D263" s="13">
        <v>1.3730228760903847E-2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276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277</v>
      </c>
      <c r="C265" s="46"/>
      <c r="D265" s="44" t="s">
        <v>278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643</v>
      </c>
      <c r="BM267" s="27" t="s">
        <v>286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328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237</v>
      </c>
      <c r="C269" s="9" t="s">
        <v>237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338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0.15</v>
      </c>
      <c r="E272" s="15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</v>
      </c>
      <c r="E273" s="15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24</v>
      </c>
    </row>
    <row r="274" spans="1:65">
      <c r="A274" s="29"/>
      <c r="B274" s="20" t="s">
        <v>273</v>
      </c>
      <c r="C274" s="12"/>
      <c r="D274" s="22">
        <v>0.125</v>
      </c>
      <c r="E274" s="15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274</v>
      </c>
      <c r="C275" s="28"/>
      <c r="D275" s="11">
        <v>0.125</v>
      </c>
      <c r="E275" s="15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0.125</v>
      </c>
    </row>
    <row r="276" spans="1:65">
      <c r="A276" s="29"/>
      <c r="B276" s="3" t="s">
        <v>275</v>
      </c>
      <c r="C276" s="28"/>
      <c r="D276" s="23">
        <v>3.535533905932739E-2</v>
      </c>
      <c r="E276" s="15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30</v>
      </c>
    </row>
    <row r="277" spans="1:65">
      <c r="A277" s="29"/>
      <c r="B277" s="3" t="s">
        <v>86</v>
      </c>
      <c r="C277" s="28"/>
      <c r="D277" s="13">
        <v>0.28284271247461912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276</v>
      </c>
      <c r="C278" s="28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277</v>
      </c>
      <c r="C279" s="46"/>
      <c r="D279" s="44" t="s">
        <v>278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644</v>
      </c>
      <c r="BM281" s="27" t="s">
        <v>286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328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237</v>
      </c>
      <c r="C283" s="9" t="s">
        <v>237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338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4">
        <v>45.1</v>
      </c>
      <c r="E286" s="221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  <c r="BJ286" s="222"/>
      <c r="BK286" s="222"/>
      <c r="BL286" s="222"/>
      <c r="BM286" s="226">
        <v>1</v>
      </c>
    </row>
    <row r="287" spans="1:65">
      <c r="A287" s="29"/>
      <c r="B287" s="19">
        <v>1</v>
      </c>
      <c r="C287" s="9">
        <v>2</v>
      </c>
      <c r="D287" s="220">
        <v>44.7</v>
      </c>
      <c r="E287" s="221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  <c r="BL287" s="222"/>
      <c r="BM287" s="226">
        <v>25</v>
      </c>
    </row>
    <row r="288" spans="1:65">
      <c r="A288" s="29"/>
      <c r="B288" s="20" t="s">
        <v>273</v>
      </c>
      <c r="C288" s="12"/>
      <c r="D288" s="228">
        <v>44.900000000000006</v>
      </c>
      <c r="E288" s="221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226">
        <v>16</v>
      </c>
    </row>
    <row r="289" spans="1:65">
      <c r="A289" s="29"/>
      <c r="B289" s="3" t="s">
        <v>274</v>
      </c>
      <c r="C289" s="28"/>
      <c r="D289" s="220">
        <v>44.900000000000006</v>
      </c>
      <c r="E289" s="221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  <c r="BJ289" s="222"/>
      <c r="BK289" s="222"/>
      <c r="BL289" s="222"/>
      <c r="BM289" s="226">
        <v>44.9</v>
      </c>
    </row>
    <row r="290" spans="1:65">
      <c r="A290" s="29"/>
      <c r="B290" s="3" t="s">
        <v>275</v>
      </c>
      <c r="C290" s="28"/>
      <c r="D290" s="220">
        <v>0.28284271247461801</v>
      </c>
      <c r="E290" s="221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  <c r="BJ290" s="222"/>
      <c r="BK290" s="222"/>
      <c r="BL290" s="222"/>
      <c r="BM290" s="226">
        <v>31</v>
      </c>
    </row>
    <row r="291" spans="1:65">
      <c r="A291" s="29"/>
      <c r="B291" s="3" t="s">
        <v>86</v>
      </c>
      <c r="C291" s="28"/>
      <c r="D291" s="13">
        <v>6.2993922600137631E-3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276</v>
      </c>
      <c r="C292" s="28"/>
      <c r="D292" s="13">
        <v>2.2204460492503131E-16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277</v>
      </c>
      <c r="C293" s="46"/>
      <c r="D293" s="44" t="s">
        <v>278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645</v>
      </c>
      <c r="BM295" s="27" t="s">
        <v>286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328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237</v>
      </c>
      <c r="C297" s="9" t="s">
        <v>237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338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00">
        <v>7.0000000000000007E-2</v>
      </c>
      <c r="E300" s="202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3"/>
      <c r="AD300" s="203"/>
      <c r="AE300" s="203"/>
      <c r="AF300" s="203"/>
      <c r="AG300" s="203"/>
      <c r="AH300" s="203"/>
      <c r="AI300" s="203"/>
      <c r="AJ300" s="203"/>
      <c r="AK300" s="203"/>
      <c r="AL300" s="203"/>
      <c r="AM300" s="203"/>
      <c r="AN300" s="203"/>
      <c r="AO300" s="203"/>
      <c r="AP300" s="203"/>
      <c r="AQ300" s="203"/>
      <c r="AR300" s="203"/>
      <c r="AS300" s="203"/>
      <c r="AT300" s="203"/>
      <c r="AU300" s="203"/>
      <c r="AV300" s="203"/>
      <c r="AW300" s="203"/>
      <c r="AX300" s="203"/>
      <c r="AY300" s="203"/>
      <c r="AZ300" s="203"/>
      <c r="BA300" s="203"/>
      <c r="BB300" s="203"/>
      <c r="BC300" s="203"/>
      <c r="BD300" s="203"/>
      <c r="BE300" s="203"/>
      <c r="BF300" s="203"/>
      <c r="BG300" s="203"/>
      <c r="BH300" s="203"/>
      <c r="BI300" s="203"/>
      <c r="BJ300" s="203"/>
      <c r="BK300" s="203"/>
      <c r="BL300" s="203"/>
      <c r="BM300" s="204">
        <v>1</v>
      </c>
    </row>
    <row r="301" spans="1:65">
      <c r="A301" s="29"/>
      <c r="B301" s="19">
        <v>1</v>
      </c>
      <c r="C301" s="9">
        <v>2</v>
      </c>
      <c r="D301" s="23">
        <v>7.0000000000000007E-2</v>
      </c>
      <c r="E301" s="202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3"/>
      <c r="AD301" s="203"/>
      <c r="AE301" s="203"/>
      <c r="AF301" s="203"/>
      <c r="AG301" s="203"/>
      <c r="AH301" s="203"/>
      <c r="AI301" s="203"/>
      <c r="AJ301" s="203"/>
      <c r="AK301" s="203"/>
      <c r="AL301" s="203"/>
      <c r="AM301" s="203"/>
      <c r="AN301" s="203"/>
      <c r="AO301" s="203"/>
      <c r="AP301" s="203"/>
      <c r="AQ301" s="203"/>
      <c r="AR301" s="203"/>
      <c r="AS301" s="203"/>
      <c r="AT301" s="203"/>
      <c r="AU301" s="203"/>
      <c r="AV301" s="203"/>
      <c r="AW301" s="203"/>
      <c r="AX301" s="203"/>
      <c r="AY301" s="203"/>
      <c r="AZ301" s="203"/>
      <c r="BA301" s="203"/>
      <c r="BB301" s="203"/>
      <c r="BC301" s="203"/>
      <c r="BD301" s="203"/>
      <c r="BE301" s="203"/>
      <c r="BF301" s="203"/>
      <c r="BG301" s="203"/>
      <c r="BH301" s="203"/>
      <c r="BI301" s="203"/>
      <c r="BJ301" s="203"/>
      <c r="BK301" s="203"/>
      <c r="BL301" s="203"/>
      <c r="BM301" s="204">
        <v>26</v>
      </c>
    </row>
    <row r="302" spans="1:65">
      <c r="A302" s="29"/>
      <c r="B302" s="20" t="s">
        <v>273</v>
      </c>
      <c r="C302" s="12"/>
      <c r="D302" s="208">
        <v>7.0000000000000007E-2</v>
      </c>
      <c r="E302" s="202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3"/>
      <c r="AD302" s="203"/>
      <c r="AE302" s="203"/>
      <c r="AF302" s="203"/>
      <c r="AG302" s="203"/>
      <c r="AH302" s="203"/>
      <c r="AI302" s="203"/>
      <c r="AJ302" s="203"/>
      <c r="AK302" s="203"/>
      <c r="AL302" s="203"/>
      <c r="AM302" s="203"/>
      <c r="AN302" s="203"/>
      <c r="AO302" s="203"/>
      <c r="AP302" s="203"/>
      <c r="AQ302" s="203"/>
      <c r="AR302" s="203"/>
      <c r="AS302" s="203"/>
      <c r="AT302" s="203"/>
      <c r="AU302" s="203"/>
      <c r="AV302" s="203"/>
      <c r="AW302" s="203"/>
      <c r="AX302" s="203"/>
      <c r="AY302" s="203"/>
      <c r="AZ302" s="203"/>
      <c r="BA302" s="203"/>
      <c r="BB302" s="203"/>
      <c r="BC302" s="203"/>
      <c r="BD302" s="203"/>
      <c r="BE302" s="203"/>
      <c r="BF302" s="203"/>
      <c r="BG302" s="203"/>
      <c r="BH302" s="203"/>
      <c r="BI302" s="203"/>
      <c r="BJ302" s="203"/>
      <c r="BK302" s="203"/>
      <c r="BL302" s="203"/>
      <c r="BM302" s="204">
        <v>16</v>
      </c>
    </row>
    <row r="303" spans="1:65">
      <c r="A303" s="29"/>
      <c r="B303" s="3" t="s">
        <v>274</v>
      </c>
      <c r="C303" s="28"/>
      <c r="D303" s="23">
        <v>7.0000000000000007E-2</v>
      </c>
      <c r="E303" s="202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3"/>
      <c r="AD303" s="203"/>
      <c r="AE303" s="203"/>
      <c r="AF303" s="203"/>
      <c r="AG303" s="203"/>
      <c r="AH303" s="203"/>
      <c r="AI303" s="203"/>
      <c r="AJ303" s="203"/>
      <c r="AK303" s="203"/>
      <c r="AL303" s="203"/>
      <c r="AM303" s="203"/>
      <c r="AN303" s="203"/>
      <c r="AO303" s="203"/>
      <c r="AP303" s="203"/>
      <c r="AQ303" s="203"/>
      <c r="AR303" s="203"/>
      <c r="AS303" s="203"/>
      <c r="AT303" s="203"/>
      <c r="AU303" s="203"/>
      <c r="AV303" s="203"/>
      <c r="AW303" s="203"/>
      <c r="AX303" s="203"/>
      <c r="AY303" s="203"/>
      <c r="AZ303" s="203"/>
      <c r="BA303" s="203"/>
      <c r="BB303" s="203"/>
      <c r="BC303" s="203"/>
      <c r="BD303" s="203"/>
      <c r="BE303" s="203"/>
      <c r="BF303" s="203"/>
      <c r="BG303" s="203"/>
      <c r="BH303" s="203"/>
      <c r="BI303" s="203"/>
      <c r="BJ303" s="203"/>
      <c r="BK303" s="203"/>
      <c r="BL303" s="203"/>
      <c r="BM303" s="204">
        <v>7.0000000000000007E-2</v>
      </c>
    </row>
    <row r="304" spans="1:65">
      <c r="A304" s="29"/>
      <c r="B304" s="3" t="s">
        <v>275</v>
      </c>
      <c r="C304" s="28"/>
      <c r="D304" s="23">
        <v>0</v>
      </c>
      <c r="E304" s="202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03"/>
      <c r="AR304" s="203"/>
      <c r="AS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F304" s="203"/>
      <c r="BG304" s="203"/>
      <c r="BH304" s="203"/>
      <c r="BI304" s="203"/>
      <c r="BJ304" s="203"/>
      <c r="BK304" s="203"/>
      <c r="BL304" s="203"/>
      <c r="BM304" s="204">
        <v>32</v>
      </c>
    </row>
    <row r="305" spans="1:65">
      <c r="A305" s="29"/>
      <c r="B305" s="3" t="s">
        <v>86</v>
      </c>
      <c r="C305" s="28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646</v>
      </c>
      <c r="BM309" s="27" t="s">
        <v>286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328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237</v>
      </c>
      <c r="C311" s="9" t="s">
        <v>237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338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0">
        <v>2.87E-2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4">
        <v>1</v>
      </c>
    </row>
    <row r="315" spans="1:65">
      <c r="A315" s="29"/>
      <c r="B315" s="19">
        <v>1</v>
      </c>
      <c r="C315" s="9">
        <v>2</v>
      </c>
      <c r="D315" s="23">
        <v>2.9399999999999999E-2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4">
        <v>27</v>
      </c>
    </row>
    <row r="316" spans="1:65">
      <c r="A316" s="29"/>
      <c r="B316" s="20" t="s">
        <v>273</v>
      </c>
      <c r="C316" s="12"/>
      <c r="D316" s="208">
        <v>2.9049999999999999E-2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4">
        <v>16</v>
      </c>
    </row>
    <row r="317" spans="1:65">
      <c r="A317" s="29"/>
      <c r="B317" s="3" t="s">
        <v>274</v>
      </c>
      <c r="C317" s="28"/>
      <c r="D317" s="23">
        <v>2.9049999999999999E-2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4">
        <v>2.9049999999999999E-2</v>
      </c>
    </row>
    <row r="318" spans="1:65">
      <c r="A318" s="29"/>
      <c r="B318" s="3" t="s">
        <v>275</v>
      </c>
      <c r="C318" s="28"/>
      <c r="D318" s="23">
        <v>4.9497474683058275E-4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4">
        <v>33</v>
      </c>
    </row>
    <row r="319" spans="1:65">
      <c r="A319" s="29"/>
      <c r="B319" s="3" t="s">
        <v>86</v>
      </c>
      <c r="C319" s="28"/>
      <c r="D319" s="13">
        <v>1.7038717618952936E-2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276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277</v>
      </c>
      <c r="C321" s="46"/>
      <c r="D321" s="44" t="s">
        <v>278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647</v>
      </c>
      <c r="BM323" s="27" t="s">
        <v>286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328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237</v>
      </c>
      <c r="C325" s="9" t="s">
        <v>237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338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4.2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4.4000000000000004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28</v>
      </c>
    </row>
    <row r="330" spans="1:65">
      <c r="A330" s="29"/>
      <c r="B330" s="20" t="s">
        <v>273</v>
      </c>
      <c r="C330" s="12"/>
      <c r="D330" s="22">
        <v>4.3000000000000007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274</v>
      </c>
      <c r="C331" s="28"/>
      <c r="D331" s="11">
        <v>4.3000000000000007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4.3</v>
      </c>
    </row>
    <row r="332" spans="1:65">
      <c r="A332" s="29"/>
      <c r="B332" s="3" t="s">
        <v>275</v>
      </c>
      <c r="C332" s="28"/>
      <c r="D332" s="23">
        <v>0.14142135623730964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34</v>
      </c>
    </row>
    <row r="333" spans="1:65">
      <c r="A333" s="29"/>
      <c r="B333" s="3" t="s">
        <v>86</v>
      </c>
      <c r="C333" s="28"/>
      <c r="D333" s="13">
        <v>3.2888687497048749E-2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276</v>
      </c>
      <c r="C334" s="28"/>
      <c r="D334" s="13">
        <v>2.2204460492503131E-16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277</v>
      </c>
      <c r="C335" s="46"/>
      <c r="D335" s="44" t="s">
        <v>278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648</v>
      </c>
      <c r="BM337" s="27" t="s">
        <v>286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328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237</v>
      </c>
      <c r="C339" s="9" t="s">
        <v>237</v>
      </c>
      <c r="D339" s="10" t="s">
        <v>112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338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24">
        <v>18.2</v>
      </c>
      <c r="E342" s="221"/>
      <c r="F342" s="222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  <c r="BJ342" s="222"/>
      <c r="BK342" s="222"/>
      <c r="BL342" s="222"/>
      <c r="BM342" s="226">
        <v>1</v>
      </c>
    </row>
    <row r="343" spans="1:65">
      <c r="A343" s="29"/>
      <c r="B343" s="19">
        <v>1</v>
      </c>
      <c r="C343" s="9">
        <v>2</v>
      </c>
      <c r="D343" s="220">
        <v>18.3</v>
      </c>
      <c r="E343" s="221"/>
      <c r="F343" s="222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  <c r="BJ343" s="222"/>
      <c r="BK343" s="222"/>
      <c r="BL343" s="222"/>
      <c r="BM343" s="226">
        <v>29</v>
      </c>
    </row>
    <row r="344" spans="1:65">
      <c r="A344" s="29"/>
      <c r="B344" s="20" t="s">
        <v>273</v>
      </c>
      <c r="C344" s="12"/>
      <c r="D344" s="228">
        <v>18.25</v>
      </c>
      <c r="E344" s="221"/>
      <c r="F344" s="222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2"/>
      <c r="AD344" s="222"/>
      <c r="AE344" s="222"/>
      <c r="AF344" s="222"/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  <c r="BJ344" s="222"/>
      <c r="BK344" s="222"/>
      <c r="BL344" s="222"/>
      <c r="BM344" s="226">
        <v>16</v>
      </c>
    </row>
    <row r="345" spans="1:65">
      <c r="A345" s="29"/>
      <c r="B345" s="3" t="s">
        <v>274</v>
      </c>
      <c r="C345" s="28"/>
      <c r="D345" s="220">
        <v>18.25</v>
      </c>
      <c r="E345" s="221"/>
      <c r="F345" s="222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2"/>
      <c r="AD345" s="222"/>
      <c r="AE345" s="222"/>
      <c r="AF345" s="222"/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22"/>
      <c r="AT345" s="222"/>
      <c r="AU345" s="222"/>
      <c r="AV345" s="222"/>
      <c r="AW345" s="222"/>
      <c r="AX345" s="222"/>
      <c r="AY345" s="222"/>
      <c r="AZ345" s="222"/>
      <c r="BA345" s="222"/>
      <c r="BB345" s="222"/>
      <c r="BC345" s="222"/>
      <c r="BD345" s="222"/>
      <c r="BE345" s="222"/>
      <c r="BF345" s="222"/>
      <c r="BG345" s="222"/>
      <c r="BH345" s="222"/>
      <c r="BI345" s="222"/>
      <c r="BJ345" s="222"/>
      <c r="BK345" s="222"/>
      <c r="BL345" s="222"/>
      <c r="BM345" s="226">
        <v>18.25</v>
      </c>
    </row>
    <row r="346" spans="1:65">
      <c r="A346" s="29"/>
      <c r="B346" s="3" t="s">
        <v>275</v>
      </c>
      <c r="C346" s="28"/>
      <c r="D346" s="220">
        <v>7.0710678118655765E-2</v>
      </c>
      <c r="E346" s="221"/>
      <c r="F346" s="222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2"/>
      <c r="AD346" s="222"/>
      <c r="AE346" s="222"/>
      <c r="AF346" s="222"/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22"/>
      <c r="AT346" s="222"/>
      <c r="AU346" s="222"/>
      <c r="AV346" s="222"/>
      <c r="AW346" s="222"/>
      <c r="AX346" s="222"/>
      <c r="AY346" s="222"/>
      <c r="AZ346" s="222"/>
      <c r="BA346" s="222"/>
      <c r="BB346" s="222"/>
      <c r="BC346" s="222"/>
      <c r="BD346" s="222"/>
      <c r="BE346" s="222"/>
      <c r="BF346" s="222"/>
      <c r="BG346" s="222"/>
      <c r="BH346" s="222"/>
      <c r="BI346" s="222"/>
      <c r="BJ346" s="222"/>
      <c r="BK346" s="222"/>
      <c r="BL346" s="222"/>
      <c r="BM346" s="226">
        <v>35</v>
      </c>
    </row>
    <row r="347" spans="1:65">
      <c r="A347" s="29"/>
      <c r="B347" s="3" t="s">
        <v>86</v>
      </c>
      <c r="C347" s="28"/>
      <c r="D347" s="13">
        <v>3.8745577051318226E-3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276</v>
      </c>
      <c r="C348" s="28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277</v>
      </c>
      <c r="C349" s="46"/>
      <c r="D349" s="44" t="s">
        <v>278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649</v>
      </c>
      <c r="BM351" s="27" t="s">
        <v>286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328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237</v>
      </c>
      <c r="C353" s="9" t="s">
        <v>237</v>
      </c>
      <c r="D353" s="10" t="s">
        <v>112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338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4">
        <v>38.6</v>
      </c>
      <c r="E356" s="221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2"/>
      <c r="AD356" s="222"/>
      <c r="AE356" s="222"/>
      <c r="AF356" s="222"/>
      <c r="AG356" s="222"/>
      <c r="AH356" s="222"/>
      <c r="AI356" s="222"/>
      <c r="AJ356" s="222"/>
      <c r="AK356" s="222"/>
      <c r="AL356" s="222"/>
      <c r="AM356" s="222"/>
      <c r="AN356" s="222"/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  <c r="BJ356" s="222"/>
      <c r="BK356" s="222"/>
      <c r="BL356" s="222"/>
      <c r="BM356" s="226">
        <v>1</v>
      </c>
    </row>
    <row r="357" spans="1:65">
      <c r="A357" s="29"/>
      <c r="B357" s="19">
        <v>1</v>
      </c>
      <c r="C357" s="9">
        <v>2</v>
      </c>
      <c r="D357" s="220">
        <v>38.1</v>
      </c>
      <c r="E357" s="221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2"/>
      <c r="AD357" s="222"/>
      <c r="AE357" s="222"/>
      <c r="AF357" s="222"/>
      <c r="AG357" s="222"/>
      <c r="AH357" s="222"/>
      <c r="AI357" s="222"/>
      <c r="AJ357" s="222"/>
      <c r="AK357" s="222"/>
      <c r="AL357" s="222"/>
      <c r="AM357" s="222"/>
      <c r="AN357" s="222"/>
      <c r="AO357" s="222"/>
      <c r="AP357" s="222"/>
      <c r="AQ357" s="222"/>
      <c r="AR357" s="222"/>
      <c r="AS357" s="222"/>
      <c r="AT357" s="222"/>
      <c r="AU357" s="222"/>
      <c r="AV357" s="222"/>
      <c r="AW357" s="222"/>
      <c r="AX357" s="222"/>
      <c r="AY357" s="222"/>
      <c r="AZ357" s="222"/>
      <c r="BA357" s="222"/>
      <c r="BB357" s="222"/>
      <c r="BC357" s="222"/>
      <c r="BD357" s="222"/>
      <c r="BE357" s="222"/>
      <c r="BF357" s="222"/>
      <c r="BG357" s="222"/>
      <c r="BH357" s="222"/>
      <c r="BI357" s="222"/>
      <c r="BJ357" s="222"/>
      <c r="BK357" s="222"/>
      <c r="BL357" s="222"/>
      <c r="BM357" s="226">
        <v>30</v>
      </c>
    </row>
    <row r="358" spans="1:65">
      <c r="A358" s="29"/>
      <c r="B358" s="20" t="s">
        <v>273</v>
      </c>
      <c r="C358" s="12"/>
      <c r="D358" s="228">
        <v>38.35</v>
      </c>
      <c r="E358" s="221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2"/>
      <c r="AD358" s="222"/>
      <c r="AE358" s="222"/>
      <c r="AF358" s="222"/>
      <c r="AG358" s="222"/>
      <c r="AH358" s="222"/>
      <c r="AI358" s="222"/>
      <c r="AJ358" s="222"/>
      <c r="AK358" s="222"/>
      <c r="AL358" s="222"/>
      <c r="AM358" s="222"/>
      <c r="AN358" s="222"/>
      <c r="AO358" s="222"/>
      <c r="AP358" s="222"/>
      <c r="AQ358" s="222"/>
      <c r="AR358" s="222"/>
      <c r="AS358" s="222"/>
      <c r="AT358" s="222"/>
      <c r="AU358" s="222"/>
      <c r="AV358" s="222"/>
      <c r="AW358" s="222"/>
      <c r="AX358" s="222"/>
      <c r="AY358" s="222"/>
      <c r="AZ358" s="222"/>
      <c r="BA358" s="222"/>
      <c r="BB358" s="222"/>
      <c r="BC358" s="222"/>
      <c r="BD358" s="222"/>
      <c r="BE358" s="222"/>
      <c r="BF358" s="222"/>
      <c r="BG358" s="222"/>
      <c r="BH358" s="222"/>
      <c r="BI358" s="222"/>
      <c r="BJ358" s="222"/>
      <c r="BK358" s="222"/>
      <c r="BL358" s="222"/>
      <c r="BM358" s="226">
        <v>16</v>
      </c>
    </row>
    <row r="359" spans="1:65">
      <c r="A359" s="29"/>
      <c r="B359" s="3" t="s">
        <v>274</v>
      </c>
      <c r="C359" s="28"/>
      <c r="D359" s="220">
        <v>38.35</v>
      </c>
      <c r="E359" s="221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2"/>
      <c r="AD359" s="222"/>
      <c r="AE359" s="222"/>
      <c r="AF359" s="222"/>
      <c r="AG359" s="222"/>
      <c r="AH359" s="222"/>
      <c r="AI359" s="222"/>
      <c r="AJ359" s="222"/>
      <c r="AK359" s="222"/>
      <c r="AL359" s="222"/>
      <c r="AM359" s="222"/>
      <c r="AN359" s="222"/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  <c r="BJ359" s="222"/>
      <c r="BK359" s="222"/>
      <c r="BL359" s="222"/>
      <c r="BM359" s="226">
        <v>38.35</v>
      </c>
    </row>
    <row r="360" spans="1:65">
      <c r="A360" s="29"/>
      <c r="B360" s="3" t="s">
        <v>275</v>
      </c>
      <c r="C360" s="28"/>
      <c r="D360" s="220">
        <v>0.35355339059327379</v>
      </c>
      <c r="E360" s="221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2"/>
      <c r="AD360" s="222"/>
      <c r="AE360" s="222"/>
      <c r="AF360" s="222"/>
      <c r="AG360" s="222"/>
      <c r="AH360" s="222"/>
      <c r="AI360" s="222"/>
      <c r="AJ360" s="222"/>
      <c r="AK360" s="222"/>
      <c r="AL360" s="222"/>
      <c r="AM360" s="222"/>
      <c r="AN360" s="222"/>
      <c r="AO360" s="222"/>
      <c r="AP360" s="222"/>
      <c r="AQ360" s="222"/>
      <c r="AR360" s="222"/>
      <c r="AS360" s="222"/>
      <c r="AT360" s="222"/>
      <c r="AU360" s="222"/>
      <c r="AV360" s="222"/>
      <c r="AW360" s="222"/>
      <c r="AX360" s="222"/>
      <c r="AY360" s="222"/>
      <c r="AZ360" s="222"/>
      <c r="BA360" s="222"/>
      <c r="BB360" s="222"/>
      <c r="BC360" s="222"/>
      <c r="BD360" s="222"/>
      <c r="BE360" s="222"/>
      <c r="BF360" s="222"/>
      <c r="BG360" s="222"/>
      <c r="BH360" s="222"/>
      <c r="BI360" s="222"/>
      <c r="BJ360" s="222"/>
      <c r="BK360" s="222"/>
      <c r="BL360" s="222"/>
      <c r="BM360" s="226">
        <v>36</v>
      </c>
    </row>
    <row r="361" spans="1:65">
      <c r="A361" s="29"/>
      <c r="B361" s="3" t="s">
        <v>86</v>
      </c>
      <c r="C361" s="28"/>
      <c r="D361" s="13">
        <v>9.219123613905443E-3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 t="s">
        <v>278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650</v>
      </c>
      <c r="BM365" s="27" t="s">
        <v>286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328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237</v>
      </c>
      <c r="C367" s="9" t="s">
        <v>237</v>
      </c>
      <c r="D367" s="10" t="s">
        <v>112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338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4</v>
      </c>
      <c r="E370" s="15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6</v>
      </c>
      <c r="E371" s="15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20" t="s">
        <v>273</v>
      </c>
      <c r="C372" s="12"/>
      <c r="D372" s="22">
        <v>5</v>
      </c>
      <c r="E372" s="15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274</v>
      </c>
      <c r="C373" s="28"/>
      <c r="D373" s="11">
        <v>5</v>
      </c>
      <c r="E373" s="15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5</v>
      </c>
    </row>
    <row r="374" spans="1:65">
      <c r="A374" s="29"/>
      <c r="B374" s="3" t="s">
        <v>275</v>
      </c>
      <c r="C374" s="28"/>
      <c r="D374" s="23">
        <v>1.4142135623730951</v>
      </c>
      <c r="E374" s="15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37</v>
      </c>
    </row>
    <row r="375" spans="1:65">
      <c r="A375" s="29"/>
      <c r="B375" s="3" t="s">
        <v>86</v>
      </c>
      <c r="C375" s="28"/>
      <c r="D375" s="13">
        <v>0.28284271247461901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276</v>
      </c>
      <c r="C376" s="28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277</v>
      </c>
      <c r="C377" s="46"/>
      <c r="D377" s="44" t="s">
        <v>278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651</v>
      </c>
      <c r="BM379" s="27" t="s">
        <v>286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328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237</v>
      </c>
      <c r="C381" s="9" t="s">
        <v>237</v>
      </c>
      <c r="D381" s="10" t="s">
        <v>112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338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09">
        <v>188</v>
      </c>
      <c r="E384" s="212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AX384" s="213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4">
        <v>1</v>
      </c>
    </row>
    <row r="385" spans="1:65">
      <c r="A385" s="29"/>
      <c r="B385" s="19">
        <v>1</v>
      </c>
      <c r="C385" s="9">
        <v>2</v>
      </c>
      <c r="D385" s="215">
        <v>190</v>
      </c>
      <c r="E385" s="212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AX385" s="213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4">
        <v>18</v>
      </c>
    </row>
    <row r="386" spans="1:65">
      <c r="A386" s="29"/>
      <c r="B386" s="20" t="s">
        <v>273</v>
      </c>
      <c r="C386" s="12"/>
      <c r="D386" s="219">
        <v>189</v>
      </c>
      <c r="E386" s="212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  <c r="AQ386" s="213"/>
      <c r="AR386" s="213"/>
      <c r="AS386" s="213"/>
      <c r="AT386" s="213"/>
      <c r="AU386" s="213"/>
      <c r="AV386" s="213"/>
      <c r="AW386" s="213"/>
      <c r="AX386" s="213"/>
      <c r="AY386" s="213"/>
      <c r="AZ386" s="213"/>
      <c r="BA386" s="213"/>
      <c r="BB386" s="213"/>
      <c r="BC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4">
        <v>16</v>
      </c>
    </row>
    <row r="387" spans="1:65">
      <c r="A387" s="29"/>
      <c r="B387" s="3" t="s">
        <v>274</v>
      </c>
      <c r="C387" s="28"/>
      <c r="D387" s="215">
        <v>189</v>
      </c>
      <c r="E387" s="212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AX387" s="213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4">
        <v>189</v>
      </c>
    </row>
    <row r="388" spans="1:65">
      <c r="A388" s="29"/>
      <c r="B388" s="3" t="s">
        <v>275</v>
      </c>
      <c r="C388" s="28"/>
      <c r="D388" s="215">
        <v>1.4142135623730951</v>
      </c>
      <c r="E388" s="212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AX388" s="213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4">
        <v>38</v>
      </c>
    </row>
    <row r="389" spans="1:65">
      <c r="A389" s="29"/>
      <c r="B389" s="3" t="s">
        <v>86</v>
      </c>
      <c r="C389" s="28"/>
      <c r="D389" s="13">
        <v>7.482611441127488E-3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276</v>
      </c>
      <c r="C390" s="28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277</v>
      </c>
      <c r="C391" s="46"/>
      <c r="D391" s="44" t="s">
        <v>278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652</v>
      </c>
      <c r="BM393" s="27" t="s">
        <v>286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328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237</v>
      </c>
      <c r="C395" s="9" t="s">
        <v>237</v>
      </c>
      <c r="D395" s="10" t="s">
        <v>112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338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24">
        <v>10.1</v>
      </c>
      <c r="E398" s="221"/>
      <c r="F398" s="222"/>
      <c r="G398" s="222"/>
      <c r="H398" s="222"/>
      <c r="I398" s="222"/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  <c r="T398" s="222"/>
      <c r="U398" s="222"/>
      <c r="V398" s="222"/>
      <c r="W398" s="222"/>
      <c r="X398" s="222"/>
      <c r="Y398" s="222"/>
      <c r="Z398" s="222"/>
      <c r="AA398" s="222"/>
      <c r="AB398" s="222"/>
      <c r="AC398" s="222"/>
      <c r="AD398" s="222"/>
      <c r="AE398" s="222"/>
      <c r="AF398" s="222"/>
      <c r="AG398" s="222"/>
      <c r="AH398" s="222"/>
      <c r="AI398" s="222"/>
      <c r="AJ398" s="222"/>
      <c r="AK398" s="222"/>
      <c r="AL398" s="222"/>
      <c r="AM398" s="222"/>
      <c r="AN398" s="222"/>
      <c r="AO398" s="222"/>
      <c r="AP398" s="222"/>
      <c r="AQ398" s="222"/>
      <c r="AR398" s="222"/>
      <c r="AS398" s="222"/>
      <c r="AT398" s="222"/>
      <c r="AU398" s="222"/>
      <c r="AV398" s="222"/>
      <c r="AW398" s="222"/>
      <c r="AX398" s="222"/>
      <c r="AY398" s="222"/>
      <c r="AZ398" s="222"/>
      <c r="BA398" s="222"/>
      <c r="BB398" s="222"/>
      <c r="BC398" s="222"/>
      <c r="BD398" s="222"/>
      <c r="BE398" s="222"/>
      <c r="BF398" s="222"/>
      <c r="BG398" s="222"/>
      <c r="BH398" s="222"/>
      <c r="BI398" s="222"/>
      <c r="BJ398" s="222"/>
      <c r="BK398" s="222"/>
      <c r="BL398" s="222"/>
      <c r="BM398" s="226">
        <v>1</v>
      </c>
    </row>
    <row r="399" spans="1:65">
      <c r="A399" s="29"/>
      <c r="B399" s="19">
        <v>1</v>
      </c>
      <c r="C399" s="9">
        <v>2</v>
      </c>
      <c r="D399" s="220">
        <v>10.5</v>
      </c>
      <c r="E399" s="221"/>
      <c r="F399" s="222"/>
      <c r="G399" s="222"/>
      <c r="H399" s="222"/>
      <c r="I399" s="222"/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  <c r="T399" s="222"/>
      <c r="U399" s="222"/>
      <c r="V399" s="222"/>
      <c r="W399" s="222"/>
      <c r="X399" s="222"/>
      <c r="Y399" s="222"/>
      <c r="Z399" s="222"/>
      <c r="AA399" s="222"/>
      <c r="AB399" s="222"/>
      <c r="AC399" s="222"/>
      <c r="AD399" s="222"/>
      <c r="AE399" s="222"/>
      <c r="AF399" s="222"/>
      <c r="AG399" s="222"/>
      <c r="AH399" s="222"/>
      <c r="AI399" s="222"/>
      <c r="AJ399" s="222"/>
      <c r="AK399" s="222"/>
      <c r="AL399" s="222"/>
      <c r="AM399" s="222"/>
      <c r="AN399" s="222"/>
      <c r="AO399" s="222"/>
      <c r="AP399" s="222"/>
      <c r="AQ399" s="222"/>
      <c r="AR399" s="222"/>
      <c r="AS399" s="222"/>
      <c r="AT399" s="222"/>
      <c r="AU399" s="222"/>
      <c r="AV399" s="222"/>
      <c r="AW399" s="222"/>
      <c r="AX399" s="222"/>
      <c r="AY399" s="222"/>
      <c r="AZ399" s="222"/>
      <c r="BA399" s="222"/>
      <c r="BB399" s="222"/>
      <c r="BC399" s="222"/>
      <c r="BD399" s="222"/>
      <c r="BE399" s="222"/>
      <c r="BF399" s="222"/>
      <c r="BG399" s="222"/>
      <c r="BH399" s="222"/>
      <c r="BI399" s="222"/>
      <c r="BJ399" s="222"/>
      <c r="BK399" s="222"/>
      <c r="BL399" s="222"/>
      <c r="BM399" s="226">
        <v>33</v>
      </c>
    </row>
    <row r="400" spans="1:65">
      <c r="A400" s="29"/>
      <c r="B400" s="20" t="s">
        <v>273</v>
      </c>
      <c r="C400" s="12"/>
      <c r="D400" s="228">
        <v>10.3</v>
      </c>
      <c r="E400" s="221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  <c r="T400" s="222"/>
      <c r="U400" s="222"/>
      <c r="V400" s="222"/>
      <c r="W400" s="222"/>
      <c r="X400" s="222"/>
      <c r="Y400" s="222"/>
      <c r="Z400" s="222"/>
      <c r="AA400" s="222"/>
      <c r="AB400" s="222"/>
      <c r="AC400" s="222"/>
      <c r="AD400" s="222"/>
      <c r="AE400" s="222"/>
      <c r="AF400" s="222"/>
      <c r="AG400" s="222"/>
      <c r="AH400" s="222"/>
      <c r="AI400" s="222"/>
      <c r="AJ400" s="222"/>
      <c r="AK400" s="222"/>
      <c r="AL400" s="222"/>
      <c r="AM400" s="222"/>
      <c r="AN400" s="222"/>
      <c r="AO400" s="222"/>
      <c r="AP400" s="222"/>
      <c r="AQ400" s="222"/>
      <c r="AR400" s="222"/>
      <c r="AS400" s="222"/>
      <c r="AT400" s="222"/>
      <c r="AU400" s="222"/>
      <c r="AV400" s="222"/>
      <c r="AW400" s="222"/>
      <c r="AX400" s="222"/>
      <c r="AY400" s="222"/>
      <c r="AZ400" s="222"/>
      <c r="BA400" s="222"/>
      <c r="BB400" s="222"/>
      <c r="BC400" s="222"/>
      <c r="BD400" s="222"/>
      <c r="BE400" s="222"/>
      <c r="BF400" s="222"/>
      <c r="BG400" s="222"/>
      <c r="BH400" s="222"/>
      <c r="BI400" s="222"/>
      <c r="BJ400" s="222"/>
      <c r="BK400" s="222"/>
      <c r="BL400" s="222"/>
      <c r="BM400" s="226">
        <v>16</v>
      </c>
    </row>
    <row r="401" spans="1:65">
      <c r="A401" s="29"/>
      <c r="B401" s="3" t="s">
        <v>274</v>
      </c>
      <c r="C401" s="28"/>
      <c r="D401" s="220">
        <v>10.3</v>
      </c>
      <c r="E401" s="221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  <c r="T401" s="222"/>
      <c r="U401" s="222"/>
      <c r="V401" s="222"/>
      <c r="W401" s="222"/>
      <c r="X401" s="222"/>
      <c r="Y401" s="222"/>
      <c r="Z401" s="222"/>
      <c r="AA401" s="222"/>
      <c r="AB401" s="222"/>
      <c r="AC401" s="222"/>
      <c r="AD401" s="222"/>
      <c r="AE401" s="222"/>
      <c r="AF401" s="222"/>
      <c r="AG401" s="222"/>
      <c r="AH401" s="222"/>
      <c r="AI401" s="222"/>
      <c r="AJ401" s="222"/>
      <c r="AK401" s="222"/>
      <c r="AL401" s="222"/>
      <c r="AM401" s="222"/>
      <c r="AN401" s="222"/>
      <c r="AO401" s="222"/>
      <c r="AP401" s="222"/>
      <c r="AQ401" s="222"/>
      <c r="AR401" s="222"/>
      <c r="AS401" s="222"/>
      <c r="AT401" s="222"/>
      <c r="AU401" s="222"/>
      <c r="AV401" s="222"/>
      <c r="AW401" s="222"/>
      <c r="AX401" s="222"/>
      <c r="AY401" s="222"/>
      <c r="AZ401" s="222"/>
      <c r="BA401" s="222"/>
      <c r="BB401" s="222"/>
      <c r="BC401" s="222"/>
      <c r="BD401" s="222"/>
      <c r="BE401" s="222"/>
      <c r="BF401" s="222"/>
      <c r="BG401" s="222"/>
      <c r="BH401" s="222"/>
      <c r="BI401" s="222"/>
      <c r="BJ401" s="222"/>
      <c r="BK401" s="222"/>
      <c r="BL401" s="222"/>
      <c r="BM401" s="226">
        <v>10.3</v>
      </c>
    </row>
    <row r="402" spans="1:65">
      <c r="A402" s="29"/>
      <c r="B402" s="3" t="s">
        <v>275</v>
      </c>
      <c r="C402" s="28"/>
      <c r="D402" s="220">
        <v>0.28284271247461928</v>
      </c>
      <c r="E402" s="221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  <c r="X402" s="222"/>
      <c r="Y402" s="222"/>
      <c r="Z402" s="222"/>
      <c r="AA402" s="222"/>
      <c r="AB402" s="222"/>
      <c r="AC402" s="222"/>
      <c r="AD402" s="222"/>
      <c r="AE402" s="222"/>
      <c r="AF402" s="222"/>
      <c r="AG402" s="222"/>
      <c r="AH402" s="222"/>
      <c r="AI402" s="222"/>
      <c r="AJ402" s="222"/>
      <c r="AK402" s="222"/>
      <c r="AL402" s="222"/>
      <c r="AM402" s="222"/>
      <c r="AN402" s="222"/>
      <c r="AO402" s="222"/>
      <c r="AP402" s="222"/>
      <c r="AQ402" s="222"/>
      <c r="AR402" s="222"/>
      <c r="AS402" s="222"/>
      <c r="AT402" s="222"/>
      <c r="AU402" s="222"/>
      <c r="AV402" s="222"/>
      <c r="AW402" s="222"/>
      <c r="AX402" s="222"/>
      <c r="AY402" s="222"/>
      <c r="AZ402" s="222"/>
      <c r="BA402" s="222"/>
      <c r="BB402" s="222"/>
      <c r="BC402" s="222"/>
      <c r="BD402" s="222"/>
      <c r="BE402" s="222"/>
      <c r="BF402" s="222"/>
      <c r="BG402" s="222"/>
      <c r="BH402" s="222"/>
      <c r="BI402" s="222"/>
      <c r="BJ402" s="222"/>
      <c r="BK402" s="222"/>
      <c r="BL402" s="222"/>
      <c r="BM402" s="226">
        <v>39</v>
      </c>
    </row>
    <row r="403" spans="1:65">
      <c r="A403" s="29"/>
      <c r="B403" s="3" t="s">
        <v>86</v>
      </c>
      <c r="C403" s="28"/>
      <c r="D403" s="13">
        <v>2.7460457521807695E-2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276</v>
      </c>
      <c r="C404" s="28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277</v>
      </c>
      <c r="C405" s="46"/>
      <c r="D405" s="44" t="s">
        <v>278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653</v>
      </c>
      <c r="BM407" s="27" t="s">
        <v>286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328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237</v>
      </c>
      <c r="C409" s="9" t="s">
        <v>237</v>
      </c>
      <c r="D409" s="10" t="s">
        <v>112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338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09">
        <v>136</v>
      </c>
      <c r="E412" s="212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1</v>
      </c>
    </row>
    <row r="413" spans="1:65">
      <c r="A413" s="29"/>
      <c r="B413" s="19">
        <v>1</v>
      </c>
      <c r="C413" s="9">
        <v>2</v>
      </c>
      <c r="D413" s="215">
        <v>137</v>
      </c>
      <c r="E413" s="212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34</v>
      </c>
    </row>
    <row r="414" spans="1:65">
      <c r="A414" s="29"/>
      <c r="B414" s="20" t="s">
        <v>273</v>
      </c>
      <c r="C414" s="12"/>
      <c r="D414" s="219">
        <v>136.5</v>
      </c>
      <c r="E414" s="212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4">
        <v>16</v>
      </c>
    </row>
    <row r="415" spans="1:65">
      <c r="A415" s="29"/>
      <c r="B415" s="3" t="s">
        <v>274</v>
      </c>
      <c r="C415" s="28"/>
      <c r="D415" s="215">
        <v>136.5</v>
      </c>
      <c r="E415" s="212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4">
        <v>136.5</v>
      </c>
    </row>
    <row r="416" spans="1:65">
      <c r="A416" s="29"/>
      <c r="B416" s="3" t="s">
        <v>275</v>
      </c>
      <c r="C416" s="28"/>
      <c r="D416" s="215">
        <v>0.70710678118654757</v>
      </c>
      <c r="E416" s="212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4">
        <v>40</v>
      </c>
    </row>
    <row r="417" spans="1:65">
      <c r="A417" s="29"/>
      <c r="B417" s="3" t="s">
        <v>86</v>
      </c>
      <c r="C417" s="28"/>
      <c r="D417" s="13">
        <v>5.1802694592421065E-3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276</v>
      </c>
      <c r="C418" s="28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277</v>
      </c>
      <c r="C419" s="46"/>
      <c r="D419" s="44" t="s">
        <v>278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654</v>
      </c>
      <c r="BM421" s="27" t="s">
        <v>286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328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237</v>
      </c>
      <c r="C423" s="9" t="s">
        <v>237</v>
      </c>
      <c r="D423" s="10" t="s">
        <v>112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338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0">
        <v>0.01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4">
        <v>1</v>
      </c>
    </row>
    <row r="427" spans="1:65">
      <c r="A427" s="29"/>
      <c r="B427" s="19">
        <v>1</v>
      </c>
      <c r="C427" s="9">
        <v>2</v>
      </c>
      <c r="D427" s="23" t="s">
        <v>105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4">
        <v>35</v>
      </c>
    </row>
    <row r="428" spans="1:65">
      <c r="A428" s="29"/>
      <c r="B428" s="20" t="s">
        <v>273</v>
      </c>
      <c r="C428" s="12"/>
      <c r="D428" s="208">
        <v>0.01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4">
        <v>16</v>
      </c>
    </row>
    <row r="429" spans="1:65">
      <c r="A429" s="29"/>
      <c r="B429" s="3" t="s">
        <v>274</v>
      </c>
      <c r="C429" s="28"/>
      <c r="D429" s="23">
        <v>0.01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4">
        <v>7.4999999999999997E-3</v>
      </c>
    </row>
    <row r="430" spans="1:65">
      <c r="A430" s="29"/>
      <c r="B430" s="3" t="s">
        <v>275</v>
      </c>
      <c r="C430" s="28"/>
      <c r="D430" s="23" t="s">
        <v>725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4">
        <v>41</v>
      </c>
    </row>
    <row r="431" spans="1:65">
      <c r="A431" s="29"/>
      <c r="B431" s="3" t="s">
        <v>86</v>
      </c>
      <c r="C431" s="28"/>
      <c r="D431" s="13" t="s">
        <v>725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276</v>
      </c>
      <c r="C432" s="28"/>
      <c r="D432" s="13">
        <v>0.33333333333333348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277</v>
      </c>
      <c r="C433" s="46"/>
      <c r="D433" s="44" t="s">
        <v>278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655</v>
      </c>
      <c r="BM435" s="27" t="s">
        <v>286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328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237</v>
      </c>
      <c r="C437" s="9" t="s">
        <v>237</v>
      </c>
      <c r="D437" s="10" t="s">
        <v>112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338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7.5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7.9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36</v>
      </c>
    </row>
    <row r="442" spans="1:65">
      <c r="A442" s="29"/>
      <c r="B442" s="20" t="s">
        <v>273</v>
      </c>
      <c r="C442" s="12"/>
      <c r="D442" s="22">
        <v>7.7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274</v>
      </c>
      <c r="C443" s="28"/>
      <c r="D443" s="11">
        <v>7.7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7.7</v>
      </c>
    </row>
    <row r="444" spans="1:65">
      <c r="A444" s="29"/>
      <c r="B444" s="3" t="s">
        <v>275</v>
      </c>
      <c r="C444" s="28"/>
      <c r="D444" s="23">
        <v>0.28284271247461928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42</v>
      </c>
    </row>
    <row r="445" spans="1:65">
      <c r="A445" s="29"/>
      <c r="B445" s="3" t="s">
        <v>86</v>
      </c>
      <c r="C445" s="28"/>
      <c r="D445" s="13">
        <v>3.673281980189861E-2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276</v>
      </c>
      <c r="C446" s="28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277</v>
      </c>
      <c r="C447" s="46"/>
      <c r="D447" s="44" t="s">
        <v>278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656</v>
      </c>
      <c r="BM449" s="27" t="s">
        <v>286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328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237</v>
      </c>
      <c r="C451" s="9" t="s">
        <v>237</v>
      </c>
      <c r="D451" s="10" t="s">
        <v>112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338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3.5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4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37</v>
      </c>
    </row>
    <row r="456" spans="1:65">
      <c r="A456" s="29"/>
      <c r="B456" s="20" t="s">
        <v>273</v>
      </c>
      <c r="C456" s="12"/>
      <c r="D456" s="22">
        <v>3.75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274</v>
      </c>
      <c r="C457" s="28"/>
      <c r="D457" s="11">
        <v>3.75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3.75</v>
      </c>
    </row>
    <row r="458" spans="1:65">
      <c r="A458" s="29"/>
      <c r="B458" s="3" t="s">
        <v>275</v>
      </c>
      <c r="C458" s="28"/>
      <c r="D458" s="23">
        <v>0.35355339059327379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43</v>
      </c>
    </row>
    <row r="459" spans="1:65">
      <c r="A459" s="29"/>
      <c r="B459" s="3" t="s">
        <v>86</v>
      </c>
      <c r="C459" s="28"/>
      <c r="D459" s="13">
        <v>9.428090415820635E-2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276</v>
      </c>
      <c r="C460" s="28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277</v>
      </c>
      <c r="C461" s="46"/>
      <c r="D461" s="44" t="s">
        <v>278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657</v>
      </c>
      <c r="BM463" s="27" t="s">
        <v>286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328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237</v>
      </c>
      <c r="C465" s="9" t="s">
        <v>237</v>
      </c>
      <c r="D465" s="10" t="s">
        <v>112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338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5" t="s">
        <v>103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6" t="s">
        <v>103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38</v>
      </c>
    </row>
    <row r="470" spans="1:65">
      <c r="A470" s="29"/>
      <c r="B470" s="20" t="s">
        <v>273</v>
      </c>
      <c r="C470" s="12"/>
      <c r="D470" s="22" t="s">
        <v>725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274</v>
      </c>
      <c r="C471" s="28"/>
      <c r="D471" s="11" t="s">
        <v>725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275</v>
      </c>
      <c r="C472" s="28"/>
      <c r="D472" s="23" t="s">
        <v>725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44</v>
      </c>
    </row>
    <row r="473" spans="1:65">
      <c r="A473" s="29"/>
      <c r="B473" s="3" t="s">
        <v>86</v>
      </c>
      <c r="C473" s="28"/>
      <c r="D473" s="13" t="s">
        <v>725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276</v>
      </c>
      <c r="C474" s="28"/>
      <c r="D474" s="13" t="s">
        <v>725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277</v>
      </c>
      <c r="C475" s="46"/>
      <c r="D475" s="44" t="s">
        <v>278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658</v>
      </c>
      <c r="BM477" s="27" t="s">
        <v>286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328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237</v>
      </c>
      <c r="C479" s="9" t="s">
        <v>237</v>
      </c>
      <c r="D479" s="10" t="s">
        <v>112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338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7.28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7.38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22</v>
      </c>
    </row>
    <row r="484" spans="1:65">
      <c r="A484" s="29"/>
      <c r="B484" s="20" t="s">
        <v>273</v>
      </c>
      <c r="C484" s="12"/>
      <c r="D484" s="22">
        <v>7.33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274</v>
      </c>
      <c r="C485" s="28"/>
      <c r="D485" s="11">
        <v>7.33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7.33</v>
      </c>
    </row>
    <row r="486" spans="1:65">
      <c r="A486" s="29"/>
      <c r="B486" s="3" t="s">
        <v>275</v>
      </c>
      <c r="C486" s="28"/>
      <c r="D486" s="23">
        <v>7.0710678118654502E-2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28</v>
      </c>
    </row>
    <row r="487" spans="1:65">
      <c r="A487" s="29"/>
      <c r="B487" s="3" t="s">
        <v>86</v>
      </c>
      <c r="C487" s="28"/>
      <c r="D487" s="13">
        <v>9.6467500844003417E-3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276</v>
      </c>
      <c r="C488" s="28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277</v>
      </c>
      <c r="C489" s="46"/>
      <c r="D489" s="44" t="s">
        <v>278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659</v>
      </c>
      <c r="BM491" s="27" t="s">
        <v>286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328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237</v>
      </c>
      <c r="C493" s="9" t="s">
        <v>237</v>
      </c>
      <c r="D493" s="10" t="s">
        <v>112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338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13</v>
      </c>
    </row>
    <row r="498" spans="1:65">
      <c r="A498" s="29"/>
      <c r="B498" s="20" t="s">
        <v>273</v>
      </c>
      <c r="C498" s="12"/>
      <c r="D498" s="22">
        <v>4.5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274</v>
      </c>
      <c r="C499" s="28"/>
      <c r="D499" s="11">
        <v>4.5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4.5</v>
      </c>
    </row>
    <row r="500" spans="1:65">
      <c r="A500" s="29"/>
      <c r="B500" s="3" t="s">
        <v>275</v>
      </c>
      <c r="C500" s="28"/>
      <c r="D500" s="23">
        <v>0.70710678118654757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29</v>
      </c>
    </row>
    <row r="501" spans="1:65">
      <c r="A501" s="29"/>
      <c r="B501" s="3" t="s">
        <v>86</v>
      </c>
      <c r="C501" s="28"/>
      <c r="D501" s="13">
        <v>0.15713484026367724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276</v>
      </c>
      <c r="C502" s="28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277</v>
      </c>
      <c r="C503" s="46"/>
      <c r="D503" s="44" t="s">
        <v>278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660</v>
      </c>
      <c r="BM505" s="27" t="s">
        <v>286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328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237</v>
      </c>
      <c r="C507" s="9" t="s">
        <v>237</v>
      </c>
      <c r="D507" s="10" t="s">
        <v>112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338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09">
        <v>195</v>
      </c>
      <c r="E510" s="212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AX510" s="213"/>
      <c r="AY510" s="213"/>
      <c r="AZ510" s="213"/>
      <c r="BA510" s="213"/>
      <c r="BB510" s="213"/>
      <c r="BC510" s="213"/>
      <c r="BD510" s="213"/>
      <c r="BE510" s="213"/>
      <c r="BF510" s="213"/>
      <c r="BG510" s="213"/>
      <c r="BH510" s="213"/>
      <c r="BI510" s="213"/>
      <c r="BJ510" s="213"/>
      <c r="BK510" s="213"/>
      <c r="BL510" s="213"/>
      <c r="BM510" s="214">
        <v>1</v>
      </c>
    </row>
    <row r="511" spans="1:65">
      <c r="A511" s="29"/>
      <c r="B511" s="19">
        <v>1</v>
      </c>
      <c r="C511" s="9">
        <v>2</v>
      </c>
      <c r="D511" s="215">
        <v>194</v>
      </c>
      <c r="E511" s="212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  <c r="AI511" s="213"/>
      <c r="AJ511" s="213"/>
      <c r="AK511" s="213"/>
      <c r="AL511" s="213"/>
      <c r="AM511" s="213"/>
      <c r="AN511" s="213"/>
      <c r="AO511" s="213"/>
      <c r="AP511" s="213"/>
      <c r="AQ511" s="213"/>
      <c r="AR511" s="213"/>
      <c r="AS511" s="213"/>
      <c r="AT511" s="213"/>
      <c r="AU511" s="213"/>
      <c r="AV511" s="213"/>
      <c r="AW511" s="213"/>
      <c r="AX511" s="213"/>
      <c r="AY511" s="213"/>
      <c r="AZ511" s="213"/>
      <c r="BA511" s="213"/>
      <c r="BB511" s="213"/>
      <c r="BC511" s="213"/>
      <c r="BD511" s="213"/>
      <c r="BE511" s="213"/>
      <c r="BF511" s="213"/>
      <c r="BG511" s="213"/>
      <c r="BH511" s="213"/>
      <c r="BI511" s="213"/>
      <c r="BJ511" s="213"/>
      <c r="BK511" s="213"/>
      <c r="BL511" s="213"/>
      <c r="BM511" s="214">
        <v>14</v>
      </c>
    </row>
    <row r="512" spans="1:65">
      <c r="A512" s="29"/>
      <c r="B512" s="20" t="s">
        <v>273</v>
      </c>
      <c r="C512" s="12"/>
      <c r="D512" s="219">
        <v>194.5</v>
      </c>
      <c r="E512" s="212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  <c r="AI512" s="213"/>
      <c r="AJ512" s="213"/>
      <c r="AK512" s="213"/>
      <c r="AL512" s="213"/>
      <c r="AM512" s="213"/>
      <c r="AN512" s="213"/>
      <c r="AO512" s="213"/>
      <c r="AP512" s="213"/>
      <c r="AQ512" s="213"/>
      <c r="AR512" s="213"/>
      <c r="AS512" s="213"/>
      <c r="AT512" s="213"/>
      <c r="AU512" s="213"/>
      <c r="AV512" s="213"/>
      <c r="AW512" s="213"/>
      <c r="AX512" s="213"/>
      <c r="AY512" s="213"/>
      <c r="AZ512" s="213"/>
      <c r="BA512" s="213"/>
      <c r="BB512" s="213"/>
      <c r="BC512" s="213"/>
      <c r="BD512" s="213"/>
      <c r="BE512" s="213"/>
      <c r="BF512" s="213"/>
      <c r="BG512" s="213"/>
      <c r="BH512" s="213"/>
      <c r="BI512" s="213"/>
      <c r="BJ512" s="213"/>
      <c r="BK512" s="213"/>
      <c r="BL512" s="213"/>
      <c r="BM512" s="214">
        <v>16</v>
      </c>
    </row>
    <row r="513" spans="1:65">
      <c r="A513" s="29"/>
      <c r="B513" s="3" t="s">
        <v>274</v>
      </c>
      <c r="C513" s="28"/>
      <c r="D513" s="215">
        <v>194.5</v>
      </c>
      <c r="E513" s="212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  <c r="AI513" s="213"/>
      <c r="AJ513" s="213"/>
      <c r="AK513" s="213"/>
      <c r="AL513" s="213"/>
      <c r="AM513" s="213"/>
      <c r="AN513" s="213"/>
      <c r="AO513" s="213"/>
      <c r="AP513" s="213"/>
      <c r="AQ513" s="213"/>
      <c r="AR513" s="213"/>
      <c r="AS513" s="213"/>
      <c r="AT513" s="213"/>
      <c r="AU513" s="213"/>
      <c r="AV513" s="213"/>
      <c r="AW513" s="213"/>
      <c r="AX513" s="213"/>
      <c r="AY513" s="213"/>
      <c r="AZ513" s="213"/>
      <c r="BA513" s="213"/>
      <c r="BB513" s="213"/>
      <c r="BC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214">
        <v>194.5</v>
      </c>
    </row>
    <row r="514" spans="1:65">
      <c r="A514" s="29"/>
      <c r="B514" s="3" t="s">
        <v>275</v>
      </c>
      <c r="C514" s="28"/>
      <c r="D514" s="215">
        <v>0.70710678118654757</v>
      </c>
      <c r="E514" s="212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  <c r="AI514" s="213"/>
      <c r="AJ514" s="213"/>
      <c r="AK514" s="213"/>
      <c r="AL514" s="213"/>
      <c r="AM514" s="213"/>
      <c r="AN514" s="213"/>
      <c r="AO514" s="213"/>
      <c r="AP514" s="213"/>
      <c r="AQ514" s="213"/>
      <c r="AR514" s="213"/>
      <c r="AS514" s="213"/>
      <c r="AT514" s="213"/>
      <c r="AU514" s="213"/>
      <c r="AV514" s="213"/>
      <c r="AW514" s="213"/>
      <c r="AX514" s="213"/>
      <c r="AY514" s="213"/>
      <c r="AZ514" s="213"/>
      <c r="BA514" s="213"/>
      <c r="BB514" s="213"/>
      <c r="BC514" s="213"/>
      <c r="BD514" s="213"/>
      <c r="BE514" s="213"/>
      <c r="BF514" s="213"/>
      <c r="BG514" s="213"/>
      <c r="BH514" s="213"/>
      <c r="BI514" s="213"/>
      <c r="BJ514" s="213"/>
      <c r="BK514" s="213"/>
      <c r="BL514" s="213"/>
      <c r="BM514" s="214">
        <v>30</v>
      </c>
    </row>
    <row r="515" spans="1:65">
      <c r="A515" s="29"/>
      <c r="B515" s="3" t="s">
        <v>86</v>
      </c>
      <c r="C515" s="28"/>
      <c r="D515" s="13">
        <v>3.6355104431184965E-3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276</v>
      </c>
      <c r="C516" s="28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277</v>
      </c>
      <c r="C517" s="46"/>
      <c r="D517" s="44" t="s">
        <v>278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661</v>
      </c>
      <c r="BM519" s="27" t="s">
        <v>286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328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237</v>
      </c>
      <c r="C521" s="9" t="s">
        <v>237</v>
      </c>
      <c r="D521" s="10" t="s">
        <v>112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338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1.37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1.42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25</v>
      </c>
    </row>
    <row r="526" spans="1:65">
      <c r="A526" s="29"/>
      <c r="B526" s="20" t="s">
        <v>273</v>
      </c>
      <c r="C526" s="12"/>
      <c r="D526" s="22">
        <v>1.395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274</v>
      </c>
      <c r="C527" s="28"/>
      <c r="D527" s="11">
        <v>1.395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1.395</v>
      </c>
    </row>
    <row r="528" spans="1:65">
      <c r="A528" s="29"/>
      <c r="B528" s="3" t="s">
        <v>275</v>
      </c>
      <c r="C528" s="28"/>
      <c r="D528" s="23">
        <v>3.5355339059327251E-2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31</v>
      </c>
    </row>
    <row r="529" spans="1:65">
      <c r="A529" s="29"/>
      <c r="B529" s="3" t="s">
        <v>86</v>
      </c>
      <c r="C529" s="28"/>
      <c r="D529" s="13">
        <v>2.5344329074786561E-2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276</v>
      </c>
      <c r="C530" s="28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277</v>
      </c>
      <c r="C531" s="46"/>
      <c r="D531" s="44" t="s">
        <v>278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662</v>
      </c>
      <c r="BM533" s="27" t="s">
        <v>286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328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237</v>
      </c>
      <c r="C535" s="9" t="s">
        <v>237</v>
      </c>
      <c r="D535" s="10" t="s">
        <v>112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338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0.75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0.75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26</v>
      </c>
    </row>
    <row r="540" spans="1:65">
      <c r="A540" s="29"/>
      <c r="B540" s="20" t="s">
        <v>273</v>
      </c>
      <c r="C540" s="12"/>
      <c r="D540" s="22">
        <v>0.75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274</v>
      </c>
      <c r="C541" s="28"/>
      <c r="D541" s="11">
        <v>0.75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0.75</v>
      </c>
    </row>
    <row r="542" spans="1:65">
      <c r="A542" s="29"/>
      <c r="B542" s="3" t="s">
        <v>275</v>
      </c>
      <c r="C542" s="28"/>
      <c r="D542" s="23">
        <v>0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32</v>
      </c>
    </row>
    <row r="543" spans="1:65">
      <c r="A543" s="29"/>
      <c r="B543" s="3" t="s">
        <v>86</v>
      </c>
      <c r="C543" s="28"/>
      <c r="D543" s="13">
        <v>0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276</v>
      </c>
      <c r="C544" s="28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277</v>
      </c>
      <c r="C545" s="46"/>
      <c r="D545" s="44" t="s">
        <v>278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663</v>
      </c>
      <c r="BM547" s="27" t="s">
        <v>286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328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237</v>
      </c>
      <c r="C549" s="9" t="s">
        <v>237</v>
      </c>
      <c r="D549" s="10" t="s">
        <v>112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338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0.8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1.2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27</v>
      </c>
    </row>
    <row r="554" spans="1:65">
      <c r="A554" s="29"/>
      <c r="B554" s="20" t="s">
        <v>273</v>
      </c>
      <c r="C554" s="12"/>
      <c r="D554" s="22">
        <v>1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274</v>
      </c>
      <c r="C555" s="28"/>
      <c r="D555" s="11">
        <v>1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3" t="s">
        <v>275</v>
      </c>
      <c r="C556" s="28"/>
      <c r="D556" s="23">
        <v>0.28284271247461912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33</v>
      </c>
    </row>
    <row r="557" spans="1:65">
      <c r="A557" s="29"/>
      <c r="B557" s="3" t="s">
        <v>86</v>
      </c>
      <c r="C557" s="28"/>
      <c r="D557" s="13">
        <v>0.28284271247461912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276</v>
      </c>
      <c r="C558" s="28"/>
      <c r="D558" s="13">
        <v>0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277</v>
      </c>
      <c r="C559" s="46"/>
      <c r="D559" s="44" t="s">
        <v>278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664</v>
      </c>
      <c r="BM561" s="27" t="s">
        <v>286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328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237</v>
      </c>
      <c r="C563" s="9" t="s">
        <v>237</v>
      </c>
      <c r="D563" s="10" t="s">
        <v>112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338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24">
        <v>14.2</v>
      </c>
      <c r="E566" s="221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22"/>
      <c r="AT566" s="222"/>
      <c r="AU566" s="222"/>
      <c r="AV566" s="222"/>
      <c r="AW566" s="222"/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  <c r="BL566" s="222"/>
      <c r="BM566" s="226">
        <v>1</v>
      </c>
    </row>
    <row r="567" spans="1:65">
      <c r="A567" s="29"/>
      <c r="B567" s="19">
        <v>1</v>
      </c>
      <c r="C567" s="9">
        <v>2</v>
      </c>
      <c r="D567" s="220">
        <v>14.4</v>
      </c>
      <c r="E567" s="221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  <c r="AA567" s="222"/>
      <c r="AB567" s="222"/>
      <c r="AC567" s="222"/>
      <c r="AD567" s="222"/>
      <c r="AE567" s="222"/>
      <c r="AF567" s="222"/>
      <c r="AG567" s="222"/>
      <c r="AH567" s="222"/>
      <c r="AI567" s="222"/>
      <c r="AJ567" s="222"/>
      <c r="AK567" s="222"/>
      <c r="AL567" s="222"/>
      <c r="AM567" s="222"/>
      <c r="AN567" s="222"/>
      <c r="AO567" s="222"/>
      <c r="AP567" s="222"/>
      <c r="AQ567" s="222"/>
      <c r="AR567" s="222"/>
      <c r="AS567" s="222"/>
      <c r="AT567" s="222"/>
      <c r="AU567" s="222"/>
      <c r="AV567" s="222"/>
      <c r="AW567" s="222"/>
      <c r="AX567" s="222"/>
      <c r="AY567" s="222"/>
      <c r="AZ567" s="222"/>
      <c r="BA567" s="222"/>
      <c r="BB567" s="222"/>
      <c r="BC567" s="222"/>
      <c r="BD567" s="222"/>
      <c r="BE567" s="222"/>
      <c r="BF567" s="222"/>
      <c r="BG567" s="222"/>
      <c r="BH567" s="222"/>
      <c r="BI567" s="222"/>
      <c r="BJ567" s="222"/>
      <c r="BK567" s="222"/>
      <c r="BL567" s="222"/>
      <c r="BM567" s="226">
        <v>28</v>
      </c>
    </row>
    <row r="568" spans="1:65">
      <c r="A568" s="29"/>
      <c r="B568" s="20" t="s">
        <v>273</v>
      </c>
      <c r="C568" s="12"/>
      <c r="D568" s="228">
        <v>14.3</v>
      </c>
      <c r="E568" s="221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  <c r="AA568" s="222"/>
      <c r="AB568" s="222"/>
      <c r="AC568" s="222"/>
      <c r="AD568" s="222"/>
      <c r="AE568" s="222"/>
      <c r="AF568" s="222"/>
      <c r="AG568" s="222"/>
      <c r="AH568" s="222"/>
      <c r="AI568" s="222"/>
      <c r="AJ568" s="222"/>
      <c r="AK568" s="222"/>
      <c r="AL568" s="222"/>
      <c r="AM568" s="222"/>
      <c r="AN568" s="222"/>
      <c r="AO568" s="222"/>
      <c r="AP568" s="222"/>
      <c r="AQ568" s="222"/>
      <c r="AR568" s="222"/>
      <c r="AS568" s="222"/>
      <c r="AT568" s="222"/>
      <c r="AU568" s="222"/>
      <c r="AV568" s="222"/>
      <c r="AW568" s="222"/>
      <c r="AX568" s="222"/>
      <c r="AY568" s="222"/>
      <c r="AZ568" s="222"/>
      <c r="BA568" s="222"/>
      <c r="BB568" s="222"/>
      <c r="BC568" s="222"/>
      <c r="BD568" s="222"/>
      <c r="BE568" s="222"/>
      <c r="BF568" s="222"/>
      <c r="BG568" s="222"/>
      <c r="BH568" s="222"/>
      <c r="BI568" s="222"/>
      <c r="BJ568" s="222"/>
      <c r="BK568" s="222"/>
      <c r="BL568" s="222"/>
      <c r="BM568" s="226">
        <v>16</v>
      </c>
    </row>
    <row r="569" spans="1:65">
      <c r="A569" s="29"/>
      <c r="B569" s="3" t="s">
        <v>274</v>
      </c>
      <c r="C569" s="28"/>
      <c r="D569" s="220">
        <v>14.3</v>
      </c>
      <c r="E569" s="221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  <c r="AA569" s="222"/>
      <c r="AB569" s="222"/>
      <c r="AC569" s="222"/>
      <c r="AD569" s="222"/>
      <c r="AE569" s="222"/>
      <c r="AF569" s="222"/>
      <c r="AG569" s="222"/>
      <c r="AH569" s="222"/>
      <c r="AI569" s="222"/>
      <c r="AJ569" s="222"/>
      <c r="AK569" s="222"/>
      <c r="AL569" s="222"/>
      <c r="AM569" s="222"/>
      <c r="AN569" s="222"/>
      <c r="AO569" s="222"/>
      <c r="AP569" s="222"/>
      <c r="AQ569" s="222"/>
      <c r="AR569" s="222"/>
      <c r="AS569" s="222"/>
      <c r="AT569" s="222"/>
      <c r="AU569" s="222"/>
      <c r="AV569" s="222"/>
      <c r="AW569" s="222"/>
      <c r="AX569" s="222"/>
      <c r="AY569" s="222"/>
      <c r="AZ569" s="222"/>
      <c r="BA569" s="222"/>
      <c r="BB569" s="222"/>
      <c r="BC569" s="222"/>
      <c r="BD569" s="222"/>
      <c r="BE569" s="222"/>
      <c r="BF569" s="222"/>
      <c r="BG569" s="222"/>
      <c r="BH569" s="222"/>
      <c r="BI569" s="222"/>
      <c r="BJ569" s="222"/>
      <c r="BK569" s="222"/>
      <c r="BL569" s="222"/>
      <c r="BM569" s="226">
        <v>14.3</v>
      </c>
    </row>
    <row r="570" spans="1:65">
      <c r="A570" s="29"/>
      <c r="B570" s="3" t="s">
        <v>275</v>
      </c>
      <c r="C570" s="28"/>
      <c r="D570" s="220">
        <v>0.14142135623731025</v>
      </c>
      <c r="E570" s="221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  <c r="AA570" s="222"/>
      <c r="AB570" s="222"/>
      <c r="AC570" s="222"/>
      <c r="AD570" s="222"/>
      <c r="AE570" s="222"/>
      <c r="AF570" s="222"/>
      <c r="AG570" s="222"/>
      <c r="AH570" s="222"/>
      <c r="AI570" s="222"/>
      <c r="AJ570" s="222"/>
      <c r="AK570" s="222"/>
      <c r="AL570" s="222"/>
      <c r="AM570" s="222"/>
      <c r="AN570" s="222"/>
      <c r="AO570" s="222"/>
      <c r="AP570" s="222"/>
      <c r="AQ570" s="222"/>
      <c r="AR570" s="222"/>
      <c r="AS570" s="222"/>
      <c r="AT570" s="222"/>
      <c r="AU570" s="222"/>
      <c r="AV570" s="222"/>
      <c r="AW570" s="222"/>
      <c r="AX570" s="222"/>
      <c r="AY570" s="222"/>
      <c r="AZ570" s="222"/>
      <c r="BA570" s="222"/>
      <c r="BB570" s="222"/>
      <c r="BC570" s="222"/>
      <c r="BD570" s="222"/>
      <c r="BE570" s="222"/>
      <c r="BF570" s="222"/>
      <c r="BG570" s="222"/>
      <c r="BH570" s="222"/>
      <c r="BI570" s="222"/>
      <c r="BJ570" s="222"/>
      <c r="BK570" s="222"/>
      <c r="BL570" s="222"/>
      <c r="BM570" s="226">
        <v>34</v>
      </c>
    </row>
    <row r="571" spans="1:65">
      <c r="A571" s="29"/>
      <c r="B571" s="3" t="s">
        <v>86</v>
      </c>
      <c r="C571" s="28"/>
      <c r="D571" s="13">
        <v>9.8896053312804363E-3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276</v>
      </c>
      <c r="C572" s="28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277</v>
      </c>
      <c r="C573" s="46"/>
      <c r="D573" s="44" t="s">
        <v>278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665</v>
      </c>
      <c r="BM575" s="27" t="s">
        <v>286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328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237</v>
      </c>
      <c r="C577" s="9" t="s">
        <v>237</v>
      </c>
      <c r="D577" s="10" t="s">
        <v>112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338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0">
        <v>0.11499999999999999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204">
        <v>1</v>
      </c>
    </row>
    <row r="581" spans="1:65">
      <c r="A581" s="29"/>
      <c r="B581" s="19">
        <v>1</v>
      </c>
      <c r="C581" s="9">
        <v>2</v>
      </c>
      <c r="D581" s="23">
        <v>0.123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204">
        <v>29</v>
      </c>
    </row>
    <row r="582" spans="1:65">
      <c r="A582" s="29"/>
      <c r="B582" s="20" t="s">
        <v>273</v>
      </c>
      <c r="C582" s="12"/>
      <c r="D582" s="208">
        <v>0.11899999999999999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04">
        <v>16</v>
      </c>
    </row>
    <row r="583" spans="1:65">
      <c r="A583" s="29"/>
      <c r="B583" s="3" t="s">
        <v>274</v>
      </c>
      <c r="C583" s="28"/>
      <c r="D583" s="23">
        <v>0.11899999999999999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04">
        <v>0.11899999999999999</v>
      </c>
    </row>
    <row r="584" spans="1:65">
      <c r="A584" s="29"/>
      <c r="B584" s="3" t="s">
        <v>275</v>
      </c>
      <c r="C584" s="28"/>
      <c r="D584" s="23">
        <v>5.6568542494923853E-3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35</v>
      </c>
    </row>
    <row r="585" spans="1:65">
      <c r="A585" s="29"/>
      <c r="B585" s="3" t="s">
        <v>86</v>
      </c>
      <c r="C585" s="28"/>
      <c r="D585" s="13">
        <v>4.7536590331868786E-2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276</v>
      </c>
      <c r="C586" s="28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277</v>
      </c>
      <c r="C587" s="46"/>
      <c r="D587" s="44" t="s">
        <v>278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666</v>
      </c>
      <c r="BM589" s="27" t="s">
        <v>286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328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237</v>
      </c>
      <c r="C591" s="9" t="s">
        <v>237</v>
      </c>
      <c r="D591" s="10" t="s">
        <v>112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338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1.2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1.2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30</v>
      </c>
    </row>
    <row r="596" spans="1:65">
      <c r="A596" s="29"/>
      <c r="B596" s="20" t="s">
        <v>273</v>
      </c>
      <c r="C596" s="12"/>
      <c r="D596" s="22">
        <v>1.2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274</v>
      </c>
      <c r="C597" s="28"/>
      <c r="D597" s="11">
        <v>1.2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1.2</v>
      </c>
    </row>
    <row r="598" spans="1:65">
      <c r="A598" s="29"/>
      <c r="B598" s="3" t="s">
        <v>275</v>
      </c>
      <c r="C598" s="28"/>
      <c r="D598" s="23">
        <v>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36</v>
      </c>
    </row>
    <row r="599" spans="1:65">
      <c r="A599" s="29"/>
      <c r="B599" s="3" t="s">
        <v>86</v>
      </c>
      <c r="C599" s="28"/>
      <c r="D599" s="13">
        <v>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276</v>
      </c>
      <c r="C600" s="28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277</v>
      </c>
      <c r="C601" s="46"/>
      <c r="D601" s="44" t="s">
        <v>278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667</v>
      </c>
      <c r="BM603" s="27" t="s">
        <v>286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328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237</v>
      </c>
      <c r="C605" s="9" t="s">
        <v>237</v>
      </c>
      <c r="D605" s="10" t="s">
        <v>112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338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0.11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0.12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5</v>
      </c>
    </row>
    <row r="610" spans="1:65">
      <c r="A610" s="29"/>
      <c r="B610" s="20" t="s">
        <v>273</v>
      </c>
      <c r="C610" s="12"/>
      <c r="D610" s="22">
        <v>0.11499999999999999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274</v>
      </c>
      <c r="C611" s="28"/>
      <c r="D611" s="11">
        <v>0.11499999999999999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0.115</v>
      </c>
    </row>
    <row r="612" spans="1:65">
      <c r="A612" s="29"/>
      <c r="B612" s="3" t="s">
        <v>275</v>
      </c>
      <c r="C612" s="28"/>
      <c r="D612" s="23">
        <v>7.0710678118654719E-3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37</v>
      </c>
    </row>
    <row r="613" spans="1:65">
      <c r="A613" s="29"/>
      <c r="B613" s="3" t="s">
        <v>86</v>
      </c>
      <c r="C613" s="28"/>
      <c r="D613" s="13">
        <v>6.1487546190134544E-2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276</v>
      </c>
      <c r="C614" s="28"/>
      <c r="D614" s="13">
        <v>-1.1102230246251565E-16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277</v>
      </c>
      <c r="C615" s="46"/>
      <c r="D615" s="44" t="s">
        <v>278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668</v>
      </c>
      <c r="BM617" s="27" t="s">
        <v>286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328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237</v>
      </c>
      <c r="C619" s="9" t="s">
        <v>237</v>
      </c>
      <c r="D619" s="10" t="s">
        <v>112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338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5.78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5.73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32</v>
      </c>
    </row>
    <row r="624" spans="1:65">
      <c r="A624" s="29"/>
      <c r="B624" s="20" t="s">
        <v>273</v>
      </c>
      <c r="C624" s="12"/>
      <c r="D624" s="22">
        <v>5.7550000000000008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274</v>
      </c>
      <c r="C625" s="28"/>
      <c r="D625" s="11">
        <v>5.7550000000000008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5.7549999999999999</v>
      </c>
    </row>
    <row r="626" spans="1:65">
      <c r="A626" s="29"/>
      <c r="B626" s="3" t="s">
        <v>275</v>
      </c>
      <c r="C626" s="28"/>
      <c r="D626" s="23">
        <v>3.5355339059327251E-2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38</v>
      </c>
    </row>
    <row r="627" spans="1:65">
      <c r="A627" s="29"/>
      <c r="B627" s="3" t="s">
        <v>86</v>
      </c>
      <c r="C627" s="28"/>
      <c r="D627" s="13">
        <v>6.1434125211689396E-3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276</v>
      </c>
      <c r="C628" s="28"/>
      <c r="D628" s="13">
        <v>2.2204460492503131E-16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277</v>
      </c>
      <c r="C629" s="46"/>
      <c r="D629" s="44" t="s">
        <v>278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669</v>
      </c>
      <c r="BM631" s="27" t="s">
        <v>286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328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237</v>
      </c>
      <c r="C633" s="9" t="s">
        <v>237</v>
      </c>
      <c r="D633" s="10" t="s">
        <v>112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338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5.9</v>
      </c>
      <c r="E636" s="15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6.4</v>
      </c>
      <c r="E637" s="15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33</v>
      </c>
    </row>
    <row r="638" spans="1:65">
      <c r="A638" s="29"/>
      <c r="B638" s="20" t="s">
        <v>273</v>
      </c>
      <c r="C638" s="12"/>
      <c r="D638" s="22">
        <v>6.15</v>
      </c>
      <c r="E638" s="15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274</v>
      </c>
      <c r="C639" s="28"/>
      <c r="D639" s="11">
        <v>6.15</v>
      </c>
      <c r="E639" s="15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6.15</v>
      </c>
    </row>
    <row r="640" spans="1:65">
      <c r="A640" s="29"/>
      <c r="B640" s="3" t="s">
        <v>275</v>
      </c>
      <c r="C640" s="28"/>
      <c r="D640" s="23">
        <v>0.35355339059327379</v>
      </c>
      <c r="E640" s="15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39</v>
      </c>
    </row>
    <row r="641" spans="1:65">
      <c r="A641" s="29"/>
      <c r="B641" s="3" t="s">
        <v>86</v>
      </c>
      <c r="C641" s="28"/>
      <c r="D641" s="13">
        <v>5.7488356194028256E-2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276</v>
      </c>
      <c r="C642" s="28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277</v>
      </c>
      <c r="C643" s="46"/>
      <c r="D643" s="44" t="s">
        <v>278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670</v>
      </c>
      <c r="BM645" s="27" t="s">
        <v>286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328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237</v>
      </c>
      <c r="C647" s="9" t="s">
        <v>237</v>
      </c>
      <c r="D647" s="10" t="s">
        <v>112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338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1.5</v>
      </c>
      <c r="E650" s="15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1.5</v>
      </c>
      <c r="E651" s="15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34</v>
      </c>
    </row>
    <row r="652" spans="1:65">
      <c r="A652" s="29"/>
      <c r="B652" s="20" t="s">
        <v>273</v>
      </c>
      <c r="C652" s="12"/>
      <c r="D652" s="22">
        <v>1.5</v>
      </c>
      <c r="E652" s="15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274</v>
      </c>
      <c r="C653" s="28"/>
      <c r="D653" s="11">
        <v>1.5</v>
      </c>
      <c r="E653" s="15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1.5</v>
      </c>
    </row>
    <row r="654" spans="1:65">
      <c r="A654" s="29"/>
      <c r="B654" s="3" t="s">
        <v>275</v>
      </c>
      <c r="C654" s="28"/>
      <c r="D654" s="23">
        <v>0</v>
      </c>
      <c r="E654" s="15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40</v>
      </c>
    </row>
    <row r="655" spans="1:65">
      <c r="A655" s="29"/>
      <c r="B655" s="3" t="s">
        <v>86</v>
      </c>
      <c r="C655" s="28"/>
      <c r="D655" s="13">
        <v>0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 t="s">
        <v>278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671</v>
      </c>
      <c r="BM659" s="27" t="s">
        <v>286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328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237</v>
      </c>
      <c r="C661" s="9" t="s">
        <v>237</v>
      </c>
      <c r="D661" s="10" t="s">
        <v>112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338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4">
        <v>14.4</v>
      </c>
      <c r="E664" s="221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6">
        <v>1</v>
      </c>
    </row>
    <row r="665" spans="1:65">
      <c r="A665" s="29"/>
      <c r="B665" s="19">
        <v>1</v>
      </c>
      <c r="C665" s="9">
        <v>2</v>
      </c>
      <c r="D665" s="220">
        <v>14.5</v>
      </c>
      <c r="E665" s="221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226">
        <v>35</v>
      </c>
    </row>
    <row r="666" spans="1:65">
      <c r="A666" s="29"/>
      <c r="B666" s="20" t="s">
        <v>273</v>
      </c>
      <c r="C666" s="12"/>
      <c r="D666" s="228">
        <v>14.45</v>
      </c>
      <c r="E666" s="221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226">
        <v>16</v>
      </c>
    </row>
    <row r="667" spans="1:65">
      <c r="A667" s="29"/>
      <c r="B667" s="3" t="s">
        <v>274</v>
      </c>
      <c r="C667" s="28"/>
      <c r="D667" s="220">
        <v>14.45</v>
      </c>
      <c r="E667" s="221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226">
        <v>14.45</v>
      </c>
    </row>
    <row r="668" spans="1:65">
      <c r="A668" s="29"/>
      <c r="B668" s="3" t="s">
        <v>275</v>
      </c>
      <c r="C668" s="28"/>
      <c r="D668" s="220">
        <v>7.0710678118654502E-2</v>
      </c>
      <c r="E668" s="221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226">
        <v>41</v>
      </c>
    </row>
    <row r="669" spans="1:65">
      <c r="A669" s="29"/>
      <c r="B669" s="3" t="s">
        <v>86</v>
      </c>
      <c r="C669" s="28"/>
      <c r="D669" s="13">
        <v>4.8934725341629416E-3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276</v>
      </c>
      <c r="C670" s="28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277</v>
      </c>
      <c r="C671" s="46"/>
      <c r="D671" s="44" t="s">
        <v>278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672</v>
      </c>
      <c r="BM673" s="27" t="s">
        <v>286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328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237</v>
      </c>
      <c r="C675" s="9" t="s">
        <v>237</v>
      </c>
      <c r="D675" s="10" t="s">
        <v>112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338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0.55000000000000004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0.6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36</v>
      </c>
    </row>
    <row r="680" spans="1:65">
      <c r="A680" s="29"/>
      <c r="B680" s="20" t="s">
        <v>273</v>
      </c>
      <c r="C680" s="12"/>
      <c r="D680" s="22">
        <v>0.57499999999999996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274</v>
      </c>
      <c r="C681" s="28"/>
      <c r="D681" s="11">
        <v>0.57499999999999996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0.57499999999999996</v>
      </c>
    </row>
    <row r="682" spans="1:65">
      <c r="A682" s="29"/>
      <c r="B682" s="3" t="s">
        <v>275</v>
      </c>
      <c r="C682" s="28"/>
      <c r="D682" s="23">
        <v>3.5355339059327327E-2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42</v>
      </c>
    </row>
    <row r="683" spans="1:65">
      <c r="A683" s="29"/>
      <c r="B683" s="3" t="s">
        <v>86</v>
      </c>
      <c r="C683" s="28"/>
      <c r="D683" s="13">
        <v>6.1487546190134489E-2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276</v>
      </c>
      <c r="C684" s="28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277</v>
      </c>
      <c r="C685" s="46"/>
      <c r="D685" s="44" t="s">
        <v>278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673</v>
      </c>
      <c r="BM687" s="27" t="s">
        <v>286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328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237</v>
      </c>
      <c r="C689" s="9" t="s">
        <v>237</v>
      </c>
      <c r="D689" s="10" t="s">
        <v>112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338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09">
        <v>370</v>
      </c>
      <c r="E692" s="212"/>
      <c r="F692" s="213"/>
      <c r="G692" s="213"/>
      <c r="H692" s="213"/>
      <c r="I692" s="213"/>
      <c r="J692" s="213"/>
      <c r="K692" s="213"/>
      <c r="L692" s="213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4">
        <v>1</v>
      </c>
    </row>
    <row r="693" spans="1:65">
      <c r="A693" s="29"/>
      <c r="B693" s="19">
        <v>1</v>
      </c>
      <c r="C693" s="9">
        <v>2</v>
      </c>
      <c r="D693" s="215">
        <v>375</v>
      </c>
      <c r="E693" s="212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  <c r="AL693" s="213"/>
      <c r="AM693" s="213"/>
      <c r="AN693" s="213"/>
      <c r="AO693" s="213"/>
      <c r="AP693" s="213"/>
      <c r="AQ693" s="213"/>
      <c r="AR693" s="213"/>
      <c r="AS693" s="213"/>
      <c r="AT693" s="213"/>
      <c r="AU693" s="213"/>
      <c r="AV693" s="213"/>
      <c r="AW693" s="213"/>
      <c r="AX693" s="213"/>
      <c r="AY693" s="213"/>
      <c r="AZ693" s="213"/>
      <c r="BA693" s="213"/>
      <c r="BB693" s="213"/>
      <c r="BC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4">
        <v>17</v>
      </c>
    </row>
    <row r="694" spans="1:65">
      <c r="A694" s="29"/>
      <c r="B694" s="20" t="s">
        <v>273</v>
      </c>
      <c r="C694" s="12"/>
      <c r="D694" s="219">
        <v>372.5</v>
      </c>
      <c r="E694" s="212"/>
      <c r="F694" s="213"/>
      <c r="G694" s="213"/>
      <c r="H694" s="213"/>
      <c r="I694" s="213"/>
      <c r="J694" s="213"/>
      <c r="K694" s="213"/>
      <c r="L694" s="213"/>
      <c r="M694" s="213"/>
      <c r="N694" s="213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  <c r="AI694" s="213"/>
      <c r="AJ694" s="213"/>
      <c r="AK694" s="213"/>
      <c r="AL694" s="213"/>
      <c r="AM694" s="213"/>
      <c r="AN694" s="213"/>
      <c r="AO694" s="213"/>
      <c r="AP694" s="213"/>
      <c r="AQ694" s="213"/>
      <c r="AR694" s="213"/>
      <c r="AS694" s="213"/>
      <c r="AT694" s="213"/>
      <c r="AU694" s="213"/>
      <c r="AV694" s="213"/>
      <c r="AW694" s="213"/>
      <c r="AX694" s="213"/>
      <c r="AY694" s="213"/>
      <c r="AZ694" s="213"/>
      <c r="BA694" s="213"/>
      <c r="BB694" s="213"/>
      <c r="BC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4">
        <v>16</v>
      </c>
    </row>
    <row r="695" spans="1:65">
      <c r="A695" s="29"/>
      <c r="B695" s="3" t="s">
        <v>274</v>
      </c>
      <c r="C695" s="28"/>
      <c r="D695" s="215">
        <v>372.5</v>
      </c>
      <c r="E695" s="212"/>
      <c r="F695" s="213"/>
      <c r="G695" s="213"/>
      <c r="H695" s="213"/>
      <c r="I695" s="213"/>
      <c r="J695" s="213"/>
      <c r="K695" s="213"/>
      <c r="L695" s="213"/>
      <c r="M695" s="213"/>
      <c r="N695" s="213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  <c r="AI695" s="213"/>
      <c r="AJ695" s="213"/>
      <c r="AK695" s="213"/>
      <c r="AL695" s="213"/>
      <c r="AM695" s="213"/>
      <c r="AN695" s="213"/>
      <c r="AO695" s="213"/>
      <c r="AP695" s="213"/>
      <c r="AQ695" s="213"/>
      <c r="AR695" s="213"/>
      <c r="AS695" s="213"/>
      <c r="AT695" s="213"/>
      <c r="AU695" s="213"/>
      <c r="AV695" s="213"/>
      <c r="AW695" s="213"/>
      <c r="AX695" s="213"/>
      <c r="AY695" s="213"/>
      <c r="AZ695" s="213"/>
      <c r="BA695" s="213"/>
      <c r="BB695" s="213"/>
      <c r="BC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4">
        <v>372.5</v>
      </c>
    </row>
    <row r="696" spans="1:65">
      <c r="A696" s="29"/>
      <c r="B696" s="3" t="s">
        <v>275</v>
      </c>
      <c r="C696" s="28"/>
      <c r="D696" s="215">
        <v>3.5355339059327378</v>
      </c>
      <c r="E696" s="212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  <c r="AI696" s="213"/>
      <c r="AJ696" s="213"/>
      <c r="AK696" s="213"/>
      <c r="AL696" s="213"/>
      <c r="AM696" s="213"/>
      <c r="AN696" s="213"/>
      <c r="AO696" s="213"/>
      <c r="AP696" s="213"/>
      <c r="AQ696" s="213"/>
      <c r="AR696" s="213"/>
      <c r="AS696" s="213"/>
      <c r="AT696" s="213"/>
      <c r="AU696" s="213"/>
      <c r="AV696" s="213"/>
      <c r="AW696" s="213"/>
      <c r="AX696" s="213"/>
      <c r="AY696" s="213"/>
      <c r="AZ696" s="213"/>
      <c r="BA696" s="213"/>
      <c r="BB696" s="213"/>
      <c r="BC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4">
        <v>43</v>
      </c>
    </row>
    <row r="697" spans="1:65">
      <c r="A697" s="29"/>
      <c r="B697" s="3" t="s">
        <v>86</v>
      </c>
      <c r="C697" s="28"/>
      <c r="D697" s="13">
        <v>9.4913661904234576E-3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276</v>
      </c>
      <c r="C698" s="28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277</v>
      </c>
      <c r="C699" s="46"/>
      <c r="D699" s="44" t="s">
        <v>278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674</v>
      </c>
      <c r="BM701" s="27" t="s">
        <v>286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328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237</v>
      </c>
      <c r="C703" s="9" t="s">
        <v>237</v>
      </c>
      <c r="D703" s="10" t="s">
        <v>112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338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09">
        <v>274</v>
      </c>
      <c r="E706" s="212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4">
        <v>1</v>
      </c>
    </row>
    <row r="707" spans="1:65">
      <c r="A707" s="29"/>
      <c r="B707" s="19">
        <v>1</v>
      </c>
      <c r="C707" s="9">
        <v>2</v>
      </c>
      <c r="D707" s="215">
        <v>276</v>
      </c>
      <c r="E707" s="212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4">
        <v>18</v>
      </c>
    </row>
    <row r="708" spans="1:65">
      <c r="A708" s="29"/>
      <c r="B708" s="20" t="s">
        <v>273</v>
      </c>
      <c r="C708" s="12"/>
      <c r="D708" s="219">
        <v>275</v>
      </c>
      <c r="E708" s="212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4">
        <v>16</v>
      </c>
    </row>
    <row r="709" spans="1:65">
      <c r="A709" s="29"/>
      <c r="B709" s="3" t="s">
        <v>274</v>
      </c>
      <c r="C709" s="28"/>
      <c r="D709" s="215">
        <v>275</v>
      </c>
      <c r="E709" s="212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4">
        <v>275</v>
      </c>
    </row>
    <row r="710" spans="1:65">
      <c r="A710" s="29"/>
      <c r="B710" s="3" t="s">
        <v>275</v>
      </c>
      <c r="C710" s="28"/>
      <c r="D710" s="215">
        <v>1.4142135623730951</v>
      </c>
      <c r="E710" s="212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AX710" s="213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4">
        <v>44</v>
      </c>
    </row>
    <row r="711" spans="1:65">
      <c r="A711" s="29"/>
      <c r="B711" s="3" t="s">
        <v>86</v>
      </c>
      <c r="C711" s="28"/>
      <c r="D711" s="13">
        <v>5.1425947722658003E-3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276</v>
      </c>
      <c r="C712" s="28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277</v>
      </c>
      <c r="C713" s="46"/>
      <c r="D713" s="44" t="s">
        <v>278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4D90-DD11-4F8F-BE49-6B27C231AFA8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675</v>
      </c>
      <c r="BM1" s="27" t="s">
        <v>286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236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9" t="s">
        <v>263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1.85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1.81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19">
        <v>1</v>
      </c>
      <c r="C8" s="9">
        <v>3</v>
      </c>
      <c r="D8" s="11">
        <v>1.73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1.8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1.7849999999999999</v>
      </c>
      <c r="BN9" s="27"/>
    </row>
    <row r="10" spans="1:66">
      <c r="A10" s="29"/>
      <c r="B10" s="19">
        <v>1</v>
      </c>
      <c r="C10" s="9">
        <v>5</v>
      </c>
      <c r="D10" s="11">
        <v>1.74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46</v>
      </c>
    </row>
    <row r="11" spans="1:66">
      <c r="A11" s="29"/>
      <c r="B11" s="19">
        <v>1</v>
      </c>
      <c r="C11" s="9">
        <v>6</v>
      </c>
      <c r="D11" s="11">
        <v>1.78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273</v>
      </c>
      <c r="C12" s="12"/>
      <c r="D12" s="22">
        <v>1.7849999999999999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274</v>
      </c>
      <c r="C13" s="28"/>
      <c r="D13" s="11">
        <v>1.79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275</v>
      </c>
      <c r="C14" s="28"/>
      <c r="D14" s="23">
        <v>4.5055521304275273E-2</v>
      </c>
      <c r="E14" s="15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2.5241188405756457E-2</v>
      </c>
      <c r="E15" s="15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0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 t="s">
        <v>278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9.5">
      <c r="B19" s="8" t="s">
        <v>676</v>
      </c>
      <c r="BM19" s="27" t="s">
        <v>286</v>
      </c>
    </row>
    <row r="20" spans="1:65" ht="19.5">
      <c r="A20" s="24" t="s">
        <v>117</v>
      </c>
      <c r="B20" s="18" t="s">
        <v>110</v>
      </c>
      <c r="C20" s="15" t="s">
        <v>111</v>
      </c>
      <c r="D20" s="16" t="s">
        <v>236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9" t="s">
        <v>263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340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>
        <v>1</v>
      </c>
      <c r="C24" s="14">
        <v>1</v>
      </c>
      <c r="D24" s="21">
        <v>14.6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14.2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11</v>
      </c>
    </row>
    <row r="26" spans="1:65">
      <c r="A26" s="29"/>
      <c r="B26" s="19">
        <v>1</v>
      </c>
      <c r="C26" s="9">
        <v>3</v>
      </c>
      <c r="D26" s="11">
        <v>14.3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14.099999999999998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14.283333333333299</v>
      </c>
    </row>
    <row r="28" spans="1:65">
      <c r="A28" s="29"/>
      <c r="B28" s="19">
        <v>1</v>
      </c>
      <c r="C28" s="9">
        <v>5</v>
      </c>
      <c r="D28" s="11">
        <v>14.2</v>
      </c>
      <c r="E28" s="15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47</v>
      </c>
    </row>
    <row r="29" spans="1:65">
      <c r="A29" s="29"/>
      <c r="B29" s="19">
        <v>1</v>
      </c>
      <c r="C29" s="9">
        <v>6</v>
      </c>
      <c r="D29" s="11">
        <v>14.3</v>
      </c>
      <c r="E29" s="15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273</v>
      </c>
      <c r="C30" s="12"/>
      <c r="D30" s="22">
        <v>14.283333333333331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274</v>
      </c>
      <c r="C31" s="28"/>
      <c r="D31" s="11">
        <v>14.25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275</v>
      </c>
      <c r="C32" s="28"/>
      <c r="D32" s="23">
        <v>0.17224014243685135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86</v>
      </c>
      <c r="C33" s="28"/>
      <c r="D33" s="13">
        <v>1.2058819773875242E-2</v>
      </c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2.2204460492503131E-15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 t="s">
        <v>278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677</v>
      </c>
      <c r="BM37" s="27" t="s">
        <v>286</v>
      </c>
    </row>
    <row r="38" spans="1:65" ht="15">
      <c r="A38" s="24" t="s">
        <v>10</v>
      </c>
      <c r="B38" s="18" t="s">
        <v>110</v>
      </c>
      <c r="C38" s="15" t="s">
        <v>111</v>
      </c>
      <c r="D38" s="16" t="s">
        <v>236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9" t="s">
        <v>263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340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9">
        <v>2850</v>
      </c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2770</v>
      </c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24</v>
      </c>
    </row>
    <row r="44" spans="1:65">
      <c r="A44" s="29"/>
      <c r="B44" s="19">
        <v>1</v>
      </c>
      <c r="C44" s="9">
        <v>3</v>
      </c>
      <c r="D44" s="215">
        <v>2800</v>
      </c>
      <c r="E44" s="212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2760</v>
      </c>
      <c r="E45" s="212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2796.6666666666702</v>
      </c>
    </row>
    <row r="46" spans="1:65">
      <c r="A46" s="29"/>
      <c r="B46" s="19">
        <v>1</v>
      </c>
      <c r="C46" s="9">
        <v>5</v>
      </c>
      <c r="D46" s="215">
        <v>2780</v>
      </c>
      <c r="E46" s="212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48</v>
      </c>
    </row>
    <row r="47" spans="1:65">
      <c r="A47" s="29"/>
      <c r="B47" s="19">
        <v>1</v>
      </c>
      <c r="C47" s="9">
        <v>6</v>
      </c>
      <c r="D47" s="215">
        <v>2820</v>
      </c>
      <c r="E47" s="212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273</v>
      </c>
      <c r="C48" s="12"/>
      <c r="D48" s="219">
        <v>2796.6666666666665</v>
      </c>
      <c r="E48" s="212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274</v>
      </c>
      <c r="C49" s="28"/>
      <c r="D49" s="215">
        <v>2790</v>
      </c>
      <c r="E49" s="212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275</v>
      </c>
      <c r="C50" s="28"/>
      <c r="D50" s="215">
        <v>33.862466931200785</v>
      </c>
      <c r="E50" s="212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86</v>
      </c>
      <c r="C51" s="28"/>
      <c r="D51" s="13">
        <v>1.2108152657163571E-2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-1.3322676295501878E-15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 t="s">
        <v>278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BM54" s="55"/>
    </row>
    <row r="55" spans="1:65" ht="15">
      <c r="B55" s="8" t="s">
        <v>678</v>
      </c>
      <c r="BM55" s="27" t="s">
        <v>286</v>
      </c>
    </row>
    <row r="56" spans="1:65" ht="15">
      <c r="A56" s="24" t="s">
        <v>13</v>
      </c>
      <c r="B56" s="18" t="s">
        <v>110</v>
      </c>
      <c r="C56" s="15" t="s">
        <v>111</v>
      </c>
      <c r="D56" s="16" t="s">
        <v>236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9" t="s">
        <v>263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339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>
        <v>3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>
        <v>3.1</v>
      </c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25</v>
      </c>
    </row>
    <row r="62" spans="1:65">
      <c r="A62" s="29"/>
      <c r="B62" s="19">
        <v>1</v>
      </c>
      <c r="C62" s="9">
        <v>3</v>
      </c>
      <c r="D62" s="11">
        <v>2.9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>
        <v>3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3</v>
      </c>
    </row>
    <row r="64" spans="1:65">
      <c r="A64" s="29"/>
      <c r="B64" s="19">
        <v>1</v>
      </c>
      <c r="C64" s="9">
        <v>5</v>
      </c>
      <c r="D64" s="11">
        <v>3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49</v>
      </c>
    </row>
    <row r="65" spans="1:65">
      <c r="A65" s="29"/>
      <c r="B65" s="19">
        <v>1</v>
      </c>
      <c r="C65" s="9">
        <v>6</v>
      </c>
      <c r="D65" s="11">
        <v>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20" t="s">
        <v>273</v>
      </c>
      <c r="C66" s="12"/>
      <c r="D66" s="22">
        <v>3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3" t="s">
        <v>274</v>
      </c>
      <c r="C67" s="28"/>
      <c r="D67" s="11">
        <v>3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23">
        <v>6.3245553203367638E-2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86</v>
      </c>
      <c r="C69" s="28"/>
      <c r="D69" s="13">
        <v>2.1081851067789214E-2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0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 t="s">
        <v>278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679</v>
      </c>
      <c r="BM73" s="27" t="s">
        <v>286</v>
      </c>
    </row>
    <row r="74" spans="1:65" ht="15">
      <c r="A74" s="24" t="s">
        <v>16</v>
      </c>
      <c r="B74" s="18" t="s">
        <v>110</v>
      </c>
      <c r="C74" s="15" t="s">
        <v>111</v>
      </c>
      <c r="D74" s="16" t="s">
        <v>236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237</v>
      </c>
      <c r="C75" s="9" t="s">
        <v>237</v>
      </c>
      <c r="D75" s="149" t="s">
        <v>263</v>
      </c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339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5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5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26</v>
      </c>
    </row>
    <row r="80" spans="1:65">
      <c r="A80" s="29"/>
      <c r="B80" s="19">
        <v>1</v>
      </c>
      <c r="C80" s="9">
        <v>3</v>
      </c>
      <c r="D80" s="11">
        <v>4.9000000000000004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4.8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4.9000000000000004</v>
      </c>
    </row>
    <row r="82" spans="1:65">
      <c r="A82" s="29"/>
      <c r="B82" s="19">
        <v>1</v>
      </c>
      <c r="C82" s="9">
        <v>5</v>
      </c>
      <c r="D82" s="11">
        <v>4.8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50</v>
      </c>
    </row>
    <row r="83" spans="1:65">
      <c r="A83" s="29"/>
      <c r="B83" s="19">
        <v>1</v>
      </c>
      <c r="C83" s="9">
        <v>6</v>
      </c>
      <c r="D83" s="11">
        <v>4.9000000000000004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273</v>
      </c>
      <c r="C84" s="12"/>
      <c r="D84" s="22">
        <v>4.8999999999999995</v>
      </c>
      <c r="E84" s="15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274</v>
      </c>
      <c r="C85" s="28"/>
      <c r="D85" s="11">
        <v>4.9000000000000004</v>
      </c>
      <c r="E85" s="15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275</v>
      </c>
      <c r="C86" s="28"/>
      <c r="D86" s="23">
        <v>8.9442719099991672E-2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86</v>
      </c>
      <c r="C87" s="28"/>
      <c r="D87" s="13">
        <v>1.8253616142855447E-2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-2.2204460492503131E-16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 t="s">
        <v>278</v>
      </c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BM90" s="55"/>
    </row>
    <row r="91" spans="1:65" ht="15">
      <c r="B91" s="8" t="s">
        <v>680</v>
      </c>
      <c r="BM91" s="27" t="s">
        <v>286</v>
      </c>
    </row>
    <row r="92" spans="1:65" ht="15">
      <c r="A92" s="24" t="s">
        <v>100</v>
      </c>
      <c r="B92" s="18" t="s">
        <v>110</v>
      </c>
      <c r="C92" s="15" t="s">
        <v>111</v>
      </c>
      <c r="D92" s="16" t="s">
        <v>236</v>
      </c>
      <c r="E92" s="15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237</v>
      </c>
      <c r="C93" s="9" t="s">
        <v>237</v>
      </c>
      <c r="D93" s="149" t="s">
        <v>263</v>
      </c>
      <c r="E93" s="1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340</v>
      </c>
      <c r="E94" s="15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1.58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1.53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14</v>
      </c>
    </row>
    <row r="98" spans="1:65">
      <c r="A98" s="29"/>
      <c r="B98" s="19">
        <v>1</v>
      </c>
      <c r="C98" s="9">
        <v>3</v>
      </c>
      <c r="D98" s="11">
        <v>1.55</v>
      </c>
      <c r="E98" s="15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1.52</v>
      </c>
      <c r="E99" s="15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1.5449999999999999</v>
      </c>
    </row>
    <row r="100" spans="1:65">
      <c r="A100" s="29"/>
      <c r="B100" s="19">
        <v>1</v>
      </c>
      <c r="C100" s="9">
        <v>5</v>
      </c>
      <c r="D100" s="11">
        <v>1.53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51</v>
      </c>
    </row>
    <row r="101" spans="1:65">
      <c r="A101" s="29"/>
      <c r="B101" s="19">
        <v>1</v>
      </c>
      <c r="C101" s="9">
        <v>6</v>
      </c>
      <c r="D101" s="11">
        <v>1.56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1.5449999999999999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1.54</v>
      </c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2.2583179581272449E-2</v>
      </c>
      <c r="E104" s="15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86</v>
      </c>
      <c r="C105" s="28"/>
      <c r="D105" s="13">
        <v>1.4616944712797703E-2</v>
      </c>
      <c r="E105" s="15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0</v>
      </c>
      <c r="E106" s="15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 t="s">
        <v>278</v>
      </c>
      <c r="E107" s="15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BM108" s="55"/>
    </row>
    <row r="109" spans="1:65" ht="15">
      <c r="B109" s="8" t="s">
        <v>681</v>
      </c>
      <c r="BM109" s="27" t="s">
        <v>286</v>
      </c>
    </row>
    <row r="110" spans="1:65" ht="15">
      <c r="A110" s="24" t="s">
        <v>19</v>
      </c>
      <c r="B110" s="18" t="s">
        <v>110</v>
      </c>
      <c r="C110" s="15" t="s">
        <v>111</v>
      </c>
      <c r="D110" s="16" t="s">
        <v>236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237</v>
      </c>
      <c r="C111" s="9" t="s">
        <v>237</v>
      </c>
      <c r="D111" s="149" t="s">
        <v>263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339</v>
      </c>
      <c r="E112" s="15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15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1.2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1.3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27</v>
      </c>
    </row>
    <row r="116" spans="1:65">
      <c r="A116" s="29"/>
      <c r="B116" s="19">
        <v>1</v>
      </c>
      <c r="C116" s="9">
        <v>3</v>
      </c>
      <c r="D116" s="11">
        <v>1.2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1.2</v>
      </c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1.25</v>
      </c>
    </row>
    <row r="118" spans="1:65">
      <c r="A118" s="29"/>
      <c r="B118" s="19">
        <v>1</v>
      </c>
      <c r="C118" s="9">
        <v>5</v>
      </c>
      <c r="D118" s="11">
        <v>1.2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52</v>
      </c>
    </row>
    <row r="119" spans="1:65">
      <c r="A119" s="29"/>
      <c r="B119" s="19">
        <v>1</v>
      </c>
      <c r="C119" s="9">
        <v>6</v>
      </c>
      <c r="D119" s="11">
        <v>1.4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273</v>
      </c>
      <c r="C120" s="12"/>
      <c r="D120" s="22">
        <v>1.25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274</v>
      </c>
      <c r="C121" s="28"/>
      <c r="D121" s="11">
        <v>1.2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275</v>
      </c>
      <c r="C122" s="28"/>
      <c r="D122" s="23">
        <v>8.3666002653407553E-2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86</v>
      </c>
      <c r="C123" s="28"/>
      <c r="D123" s="13">
        <v>6.6932802122726037E-2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682</v>
      </c>
      <c r="BM127" s="27" t="s">
        <v>286</v>
      </c>
    </row>
    <row r="128" spans="1:65" ht="15">
      <c r="A128" s="24" t="s">
        <v>22</v>
      </c>
      <c r="B128" s="18" t="s">
        <v>110</v>
      </c>
      <c r="C128" s="15" t="s">
        <v>111</v>
      </c>
      <c r="D128" s="16" t="s">
        <v>236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237</v>
      </c>
      <c r="C129" s="9" t="s">
        <v>237</v>
      </c>
      <c r="D129" s="149" t="s">
        <v>263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340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209">
        <v>84</v>
      </c>
      <c r="E132" s="212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4">
        <v>1</v>
      </c>
    </row>
    <row r="133" spans="1:65">
      <c r="A133" s="29"/>
      <c r="B133" s="19">
        <v>1</v>
      </c>
      <c r="C133" s="9">
        <v>2</v>
      </c>
      <c r="D133" s="215">
        <v>82</v>
      </c>
      <c r="E133" s="212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4">
        <v>28</v>
      </c>
    </row>
    <row r="134" spans="1:65">
      <c r="A134" s="29"/>
      <c r="B134" s="19">
        <v>1</v>
      </c>
      <c r="C134" s="9">
        <v>3</v>
      </c>
      <c r="D134" s="215">
        <v>82</v>
      </c>
      <c r="E134" s="212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4">
        <v>16</v>
      </c>
    </row>
    <row r="135" spans="1:65">
      <c r="A135" s="29"/>
      <c r="B135" s="19">
        <v>1</v>
      </c>
      <c r="C135" s="9">
        <v>4</v>
      </c>
      <c r="D135" s="215">
        <v>82</v>
      </c>
      <c r="E135" s="212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4">
        <v>82.5</v>
      </c>
    </row>
    <row r="136" spans="1:65">
      <c r="A136" s="29"/>
      <c r="B136" s="19">
        <v>1</v>
      </c>
      <c r="C136" s="9">
        <v>5</v>
      </c>
      <c r="D136" s="215">
        <v>82</v>
      </c>
      <c r="E136" s="212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4">
        <v>53</v>
      </c>
    </row>
    <row r="137" spans="1:65">
      <c r="A137" s="29"/>
      <c r="B137" s="19">
        <v>1</v>
      </c>
      <c r="C137" s="9">
        <v>6</v>
      </c>
      <c r="D137" s="215">
        <v>83</v>
      </c>
      <c r="E137" s="212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218"/>
    </row>
    <row r="138" spans="1:65">
      <c r="A138" s="29"/>
      <c r="B138" s="20" t="s">
        <v>273</v>
      </c>
      <c r="C138" s="12"/>
      <c r="D138" s="219">
        <v>82.5</v>
      </c>
      <c r="E138" s="212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218"/>
    </row>
    <row r="139" spans="1:65">
      <c r="A139" s="29"/>
      <c r="B139" s="3" t="s">
        <v>274</v>
      </c>
      <c r="C139" s="28"/>
      <c r="D139" s="215">
        <v>82</v>
      </c>
      <c r="E139" s="212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218"/>
    </row>
    <row r="140" spans="1:65">
      <c r="A140" s="29"/>
      <c r="B140" s="3" t="s">
        <v>275</v>
      </c>
      <c r="C140" s="28"/>
      <c r="D140" s="215">
        <v>0.83666002653407556</v>
      </c>
      <c r="E140" s="212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218"/>
    </row>
    <row r="141" spans="1:65">
      <c r="A141" s="29"/>
      <c r="B141" s="3" t="s">
        <v>86</v>
      </c>
      <c r="C141" s="28"/>
      <c r="D141" s="13">
        <v>1.0141333654958491E-2</v>
      </c>
      <c r="E141" s="15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276</v>
      </c>
      <c r="C142" s="28"/>
      <c r="D142" s="13">
        <v>0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277</v>
      </c>
      <c r="C143" s="46"/>
      <c r="D143" s="44" t="s">
        <v>278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BM144" s="55"/>
    </row>
    <row r="145" spans="1:65" ht="15">
      <c r="B145" s="8" t="s">
        <v>683</v>
      </c>
      <c r="BM145" s="27" t="s">
        <v>286</v>
      </c>
    </row>
    <row r="146" spans="1:65" ht="15">
      <c r="A146" s="24" t="s">
        <v>25</v>
      </c>
      <c r="B146" s="18" t="s">
        <v>110</v>
      </c>
      <c r="C146" s="15" t="s">
        <v>111</v>
      </c>
      <c r="D146" s="16" t="s">
        <v>236</v>
      </c>
      <c r="E146" s="15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237</v>
      </c>
      <c r="C147" s="9" t="s">
        <v>237</v>
      </c>
      <c r="D147" s="149" t="s">
        <v>263</v>
      </c>
      <c r="E147" s="15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339</v>
      </c>
      <c r="E148" s="15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5"/>
      <c r="E149" s="15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>
        <v>2.1800000000000002</v>
      </c>
      <c r="E150" s="15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>
        <v>2.21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16</v>
      </c>
    </row>
    <row r="152" spans="1:65">
      <c r="A152" s="29"/>
      <c r="B152" s="19">
        <v>1</v>
      </c>
      <c r="C152" s="9">
        <v>3</v>
      </c>
      <c r="D152" s="11">
        <v>2.12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>
        <v>2.14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2.14333333333333</v>
      </c>
    </row>
    <row r="154" spans="1:65">
      <c r="A154" s="29"/>
      <c r="B154" s="19">
        <v>1</v>
      </c>
      <c r="C154" s="9">
        <v>5</v>
      </c>
      <c r="D154" s="11">
        <v>2.09</v>
      </c>
      <c r="E154" s="15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54</v>
      </c>
    </row>
    <row r="155" spans="1:65">
      <c r="A155" s="29"/>
      <c r="B155" s="19">
        <v>1</v>
      </c>
      <c r="C155" s="9">
        <v>6</v>
      </c>
      <c r="D155" s="11">
        <v>2.12</v>
      </c>
      <c r="E155" s="15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29"/>
      <c r="B156" s="20" t="s">
        <v>273</v>
      </c>
      <c r="C156" s="12"/>
      <c r="D156" s="22">
        <v>2.1433333333333331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3" t="s">
        <v>274</v>
      </c>
      <c r="C157" s="28"/>
      <c r="D157" s="11">
        <v>2.13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275</v>
      </c>
      <c r="C158" s="28"/>
      <c r="D158" s="23">
        <v>4.4121045620731485E-2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86</v>
      </c>
      <c r="C159" s="28"/>
      <c r="D159" s="13">
        <v>2.0585246790387941E-2</v>
      </c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276</v>
      </c>
      <c r="C160" s="28"/>
      <c r="D160" s="13">
        <v>1.5543122344752192E-15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277</v>
      </c>
      <c r="C161" s="46"/>
      <c r="D161" s="44" t="s">
        <v>278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BM162" s="55"/>
    </row>
    <row r="163" spans="1:65" ht="15">
      <c r="B163" s="8" t="s">
        <v>684</v>
      </c>
      <c r="BM163" s="27" t="s">
        <v>286</v>
      </c>
    </row>
    <row r="164" spans="1:65" ht="15">
      <c r="A164" s="24" t="s">
        <v>51</v>
      </c>
      <c r="B164" s="18" t="s">
        <v>110</v>
      </c>
      <c r="C164" s="15" t="s">
        <v>111</v>
      </c>
      <c r="D164" s="16" t="s">
        <v>236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237</v>
      </c>
      <c r="C165" s="9" t="s">
        <v>237</v>
      </c>
      <c r="D165" s="149" t="s">
        <v>263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340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5"/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224">
        <v>14</v>
      </c>
      <c r="E168" s="221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2"/>
      <c r="AT168" s="222"/>
      <c r="AU168" s="222"/>
      <c r="AV168" s="222"/>
      <c r="AW168" s="222"/>
      <c r="AX168" s="222"/>
      <c r="AY168" s="222"/>
      <c r="AZ168" s="222"/>
      <c r="BA168" s="222"/>
      <c r="BB168" s="222"/>
      <c r="BC168" s="222"/>
      <c r="BD168" s="222"/>
      <c r="BE168" s="222"/>
      <c r="BF168" s="222"/>
      <c r="BG168" s="222"/>
      <c r="BH168" s="222"/>
      <c r="BI168" s="222"/>
      <c r="BJ168" s="222"/>
      <c r="BK168" s="222"/>
      <c r="BL168" s="222"/>
      <c r="BM168" s="226">
        <v>1</v>
      </c>
    </row>
    <row r="169" spans="1:65">
      <c r="A169" s="29"/>
      <c r="B169" s="19">
        <v>1</v>
      </c>
      <c r="C169" s="9">
        <v>2</v>
      </c>
      <c r="D169" s="220">
        <v>15</v>
      </c>
      <c r="E169" s="221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2"/>
      <c r="AT169" s="222"/>
      <c r="AU169" s="222"/>
      <c r="AV169" s="222"/>
      <c r="AW169" s="222"/>
      <c r="AX169" s="222"/>
      <c r="AY169" s="222"/>
      <c r="AZ169" s="222"/>
      <c r="BA169" s="222"/>
      <c r="BB169" s="222"/>
      <c r="BC169" s="222"/>
      <c r="BD169" s="222"/>
      <c r="BE169" s="222"/>
      <c r="BF169" s="222"/>
      <c r="BG169" s="222"/>
      <c r="BH169" s="222"/>
      <c r="BI169" s="222"/>
      <c r="BJ169" s="222"/>
      <c r="BK169" s="222"/>
      <c r="BL169" s="222"/>
      <c r="BM169" s="226">
        <v>30</v>
      </c>
    </row>
    <row r="170" spans="1:65">
      <c r="A170" s="29"/>
      <c r="B170" s="19">
        <v>1</v>
      </c>
      <c r="C170" s="9">
        <v>3</v>
      </c>
      <c r="D170" s="220">
        <v>15</v>
      </c>
      <c r="E170" s="221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  <c r="BJ170" s="222"/>
      <c r="BK170" s="222"/>
      <c r="BL170" s="222"/>
      <c r="BM170" s="226">
        <v>16</v>
      </c>
    </row>
    <row r="171" spans="1:65">
      <c r="A171" s="29"/>
      <c r="B171" s="19">
        <v>1</v>
      </c>
      <c r="C171" s="9">
        <v>4</v>
      </c>
      <c r="D171" s="220">
        <v>15</v>
      </c>
      <c r="E171" s="221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226">
        <v>14.6666666666667</v>
      </c>
    </row>
    <row r="172" spans="1:65">
      <c r="A172" s="29"/>
      <c r="B172" s="19">
        <v>1</v>
      </c>
      <c r="C172" s="9">
        <v>5</v>
      </c>
      <c r="D172" s="220">
        <v>14</v>
      </c>
      <c r="E172" s="221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6">
        <v>55</v>
      </c>
    </row>
    <row r="173" spans="1:65">
      <c r="A173" s="29"/>
      <c r="B173" s="19">
        <v>1</v>
      </c>
      <c r="C173" s="9">
        <v>6</v>
      </c>
      <c r="D173" s="220">
        <v>15</v>
      </c>
      <c r="E173" s="221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3"/>
    </row>
    <row r="174" spans="1:65">
      <c r="A174" s="29"/>
      <c r="B174" s="20" t="s">
        <v>273</v>
      </c>
      <c r="C174" s="12"/>
      <c r="D174" s="228">
        <v>14.666666666666666</v>
      </c>
      <c r="E174" s="221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3"/>
    </row>
    <row r="175" spans="1:65">
      <c r="A175" s="29"/>
      <c r="B175" s="3" t="s">
        <v>274</v>
      </c>
      <c r="C175" s="28"/>
      <c r="D175" s="220">
        <v>15</v>
      </c>
      <c r="E175" s="221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3"/>
    </row>
    <row r="176" spans="1:65">
      <c r="A176" s="29"/>
      <c r="B176" s="3" t="s">
        <v>275</v>
      </c>
      <c r="C176" s="28"/>
      <c r="D176" s="220">
        <v>0.51639777949432231</v>
      </c>
      <c r="E176" s="221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3"/>
    </row>
    <row r="177" spans="1:65">
      <c r="A177" s="29"/>
      <c r="B177" s="3" t="s">
        <v>86</v>
      </c>
      <c r="C177" s="28"/>
      <c r="D177" s="13">
        <v>3.520893951097652E-2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276</v>
      </c>
      <c r="C178" s="28"/>
      <c r="D178" s="13">
        <v>-2.3314683517128287E-15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277</v>
      </c>
      <c r="C179" s="46"/>
      <c r="D179" s="44" t="s">
        <v>278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BM180" s="55"/>
    </row>
    <row r="181" spans="1:65" ht="15">
      <c r="B181" s="8" t="s">
        <v>685</v>
      </c>
      <c r="BM181" s="27" t="s">
        <v>286</v>
      </c>
    </row>
    <row r="182" spans="1:65" ht="15">
      <c r="A182" s="24" t="s">
        <v>28</v>
      </c>
      <c r="B182" s="18" t="s">
        <v>110</v>
      </c>
      <c r="C182" s="15" t="s">
        <v>111</v>
      </c>
      <c r="D182" s="16" t="s">
        <v>236</v>
      </c>
      <c r="E182" s="15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237</v>
      </c>
      <c r="C183" s="9" t="s">
        <v>237</v>
      </c>
      <c r="D183" s="149" t="s">
        <v>263</v>
      </c>
      <c r="E183" s="15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339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5"/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8">
        <v>1</v>
      </c>
      <c r="C186" s="14">
        <v>1</v>
      </c>
      <c r="D186" s="21">
        <v>6.2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>
        <v>6.1</v>
      </c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31</v>
      </c>
    </row>
    <row r="188" spans="1:65">
      <c r="A188" s="29"/>
      <c r="B188" s="19">
        <v>1</v>
      </c>
      <c r="C188" s="9">
        <v>3</v>
      </c>
      <c r="D188" s="11">
        <v>5.9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>
        <v>6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19">
        <v>1</v>
      </c>
      <c r="C190" s="9">
        <v>5</v>
      </c>
      <c r="D190" s="11">
        <v>5.8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56</v>
      </c>
    </row>
    <row r="191" spans="1:65">
      <c r="A191" s="29"/>
      <c r="B191" s="19">
        <v>1</v>
      </c>
      <c r="C191" s="9">
        <v>6</v>
      </c>
      <c r="D191" s="11">
        <v>6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29"/>
      <c r="B192" s="20" t="s">
        <v>273</v>
      </c>
      <c r="C192" s="12"/>
      <c r="D192" s="22">
        <v>6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29"/>
      <c r="B193" s="3" t="s">
        <v>274</v>
      </c>
      <c r="C193" s="28"/>
      <c r="D193" s="11">
        <v>6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275</v>
      </c>
      <c r="C194" s="28"/>
      <c r="D194" s="23">
        <v>0.1414213562373095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86</v>
      </c>
      <c r="C195" s="28"/>
      <c r="D195" s="13">
        <v>2.3570226039551584E-2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276</v>
      </c>
      <c r="C196" s="28"/>
      <c r="D196" s="13">
        <v>0</v>
      </c>
      <c r="E196" s="15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277</v>
      </c>
      <c r="C197" s="46"/>
      <c r="D197" s="44" t="s">
        <v>278</v>
      </c>
      <c r="E197" s="15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BM198" s="55"/>
    </row>
    <row r="199" spans="1:65" ht="15">
      <c r="B199" s="8" t="s">
        <v>686</v>
      </c>
      <c r="BM199" s="27" t="s">
        <v>286</v>
      </c>
    </row>
    <row r="200" spans="1:65" ht="15">
      <c r="A200" s="24" t="s">
        <v>0</v>
      </c>
      <c r="B200" s="18" t="s">
        <v>110</v>
      </c>
      <c r="C200" s="15" t="s">
        <v>111</v>
      </c>
      <c r="D200" s="16" t="s">
        <v>236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237</v>
      </c>
      <c r="C201" s="9" t="s">
        <v>237</v>
      </c>
      <c r="D201" s="149" t="s">
        <v>263</v>
      </c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339</v>
      </c>
      <c r="E202" s="15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15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00">
        <v>3.4200000000000001E-2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</v>
      </c>
    </row>
    <row r="205" spans="1:65">
      <c r="A205" s="29"/>
      <c r="B205" s="19">
        <v>1</v>
      </c>
      <c r="C205" s="9">
        <v>2</v>
      </c>
      <c r="D205" s="23">
        <v>3.3500000000000002E-2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18</v>
      </c>
    </row>
    <row r="206" spans="1:65">
      <c r="A206" s="29"/>
      <c r="B206" s="19">
        <v>1</v>
      </c>
      <c r="C206" s="9">
        <v>3</v>
      </c>
      <c r="D206" s="23">
        <v>3.2300000000000002E-2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16</v>
      </c>
    </row>
    <row r="207" spans="1:65">
      <c r="A207" s="29"/>
      <c r="B207" s="19">
        <v>1</v>
      </c>
      <c r="C207" s="9">
        <v>4</v>
      </c>
      <c r="D207" s="23">
        <v>3.32E-2</v>
      </c>
      <c r="E207" s="202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3"/>
      <c r="AT207" s="203"/>
      <c r="AU207" s="203"/>
      <c r="AV207" s="203"/>
      <c r="AW207" s="203"/>
      <c r="AX207" s="203"/>
      <c r="AY207" s="203"/>
      <c r="AZ207" s="203"/>
      <c r="BA207" s="203"/>
      <c r="BB207" s="203"/>
      <c r="BC207" s="203"/>
      <c r="BD207" s="203"/>
      <c r="BE207" s="203"/>
      <c r="BF207" s="203"/>
      <c r="BG207" s="203"/>
      <c r="BH207" s="203"/>
      <c r="BI207" s="203"/>
      <c r="BJ207" s="203"/>
      <c r="BK207" s="203"/>
      <c r="BL207" s="203"/>
      <c r="BM207" s="204">
        <v>3.2866666666666697E-2</v>
      </c>
    </row>
    <row r="208" spans="1:65">
      <c r="A208" s="29"/>
      <c r="B208" s="19">
        <v>1</v>
      </c>
      <c r="C208" s="9">
        <v>5</v>
      </c>
      <c r="D208" s="23">
        <v>3.1599999999999996E-2</v>
      </c>
      <c r="E208" s="202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G208" s="203"/>
      <c r="BH208" s="203"/>
      <c r="BI208" s="203"/>
      <c r="BJ208" s="203"/>
      <c r="BK208" s="203"/>
      <c r="BL208" s="203"/>
      <c r="BM208" s="204">
        <v>57</v>
      </c>
    </row>
    <row r="209" spans="1:65">
      <c r="A209" s="29"/>
      <c r="B209" s="19">
        <v>1</v>
      </c>
      <c r="C209" s="9">
        <v>6</v>
      </c>
      <c r="D209" s="23">
        <v>3.2399999999999998E-2</v>
      </c>
      <c r="E209" s="202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56"/>
    </row>
    <row r="210" spans="1:65">
      <c r="A210" s="29"/>
      <c r="B210" s="20" t="s">
        <v>273</v>
      </c>
      <c r="C210" s="12"/>
      <c r="D210" s="208">
        <v>3.2866666666666662E-2</v>
      </c>
      <c r="E210" s="202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56"/>
    </row>
    <row r="211" spans="1:65">
      <c r="A211" s="29"/>
      <c r="B211" s="3" t="s">
        <v>274</v>
      </c>
      <c r="C211" s="28"/>
      <c r="D211" s="23">
        <v>3.2799999999999996E-2</v>
      </c>
      <c r="E211" s="202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G211" s="203"/>
      <c r="BH211" s="203"/>
      <c r="BI211" s="203"/>
      <c r="BJ211" s="203"/>
      <c r="BK211" s="203"/>
      <c r="BL211" s="203"/>
      <c r="BM211" s="56"/>
    </row>
    <row r="212" spans="1:65">
      <c r="A212" s="29"/>
      <c r="B212" s="3" t="s">
        <v>275</v>
      </c>
      <c r="C212" s="28"/>
      <c r="D212" s="23">
        <v>9.4162979278837058E-4</v>
      </c>
      <c r="E212" s="202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3"/>
      <c r="AT212" s="203"/>
      <c r="AU212" s="203"/>
      <c r="AV212" s="203"/>
      <c r="AW212" s="203"/>
      <c r="AX212" s="203"/>
      <c r="AY212" s="203"/>
      <c r="AZ212" s="203"/>
      <c r="BA212" s="203"/>
      <c r="BB212" s="203"/>
      <c r="BC212" s="203"/>
      <c r="BD212" s="203"/>
      <c r="BE212" s="203"/>
      <c r="BF212" s="203"/>
      <c r="BG212" s="203"/>
      <c r="BH212" s="203"/>
      <c r="BI212" s="203"/>
      <c r="BJ212" s="203"/>
      <c r="BK212" s="203"/>
      <c r="BL212" s="203"/>
      <c r="BM212" s="56"/>
    </row>
    <row r="213" spans="1:65">
      <c r="A213" s="29"/>
      <c r="B213" s="3" t="s">
        <v>86</v>
      </c>
      <c r="C213" s="28"/>
      <c r="D213" s="13">
        <v>2.8649993695386532E-2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276</v>
      </c>
      <c r="C214" s="28"/>
      <c r="D214" s="13">
        <v>-1.1102230246251565E-15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277</v>
      </c>
      <c r="C215" s="46"/>
      <c r="D215" s="44" t="s">
        <v>278</v>
      </c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BM216" s="55"/>
    </row>
    <row r="217" spans="1:65" ht="15">
      <c r="B217" s="8" t="s">
        <v>687</v>
      </c>
      <c r="BM217" s="27" t="s">
        <v>286</v>
      </c>
    </row>
    <row r="218" spans="1:65" ht="15">
      <c r="A218" s="24" t="s">
        <v>33</v>
      </c>
      <c r="B218" s="18" t="s">
        <v>110</v>
      </c>
      <c r="C218" s="15" t="s">
        <v>111</v>
      </c>
      <c r="D218" s="16" t="s">
        <v>236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237</v>
      </c>
      <c r="C219" s="9" t="s">
        <v>237</v>
      </c>
      <c r="D219" s="149" t="s">
        <v>263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339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3.49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3.52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33</v>
      </c>
    </row>
    <row r="224" spans="1:65">
      <c r="A224" s="29"/>
      <c r="B224" s="19">
        <v>1</v>
      </c>
      <c r="C224" s="9">
        <v>3</v>
      </c>
      <c r="D224" s="11">
        <v>3.4</v>
      </c>
      <c r="E224" s="15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3.39</v>
      </c>
      <c r="E225" s="15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3.4283333333333301</v>
      </c>
    </row>
    <row r="226" spans="1:65">
      <c r="A226" s="29"/>
      <c r="B226" s="19">
        <v>1</v>
      </c>
      <c r="C226" s="9">
        <v>5</v>
      </c>
      <c r="D226" s="11">
        <v>3.37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58</v>
      </c>
    </row>
    <row r="227" spans="1:65">
      <c r="A227" s="29"/>
      <c r="B227" s="19">
        <v>1</v>
      </c>
      <c r="C227" s="9">
        <v>6</v>
      </c>
      <c r="D227" s="11">
        <v>3.4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20" t="s">
        <v>273</v>
      </c>
      <c r="C228" s="12"/>
      <c r="D228" s="22">
        <v>3.4283333333333332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274</v>
      </c>
      <c r="C229" s="28"/>
      <c r="D229" s="11">
        <v>3.4</v>
      </c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275</v>
      </c>
      <c r="C230" s="28"/>
      <c r="D230" s="23">
        <v>6.1128280416405223E-2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86</v>
      </c>
      <c r="C231" s="28"/>
      <c r="D231" s="13">
        <v>1.783032000478519E-2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276</v>
      </c>
      <c r="C232" s="28"/>
      <c r="D232" s="13">
        <v>8.8817841970012523E-16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277</v>
      </c>
      <c r="C233" s="46"/>
      <c r="D233" s="44" t="s">
        <v>278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BM234" s="55"/>
    </row>
    <row r="235" spans="1:65" ht="15">
      <c r="B235" s="8" t="s">
        <v>688</v>
      </c>
      <c r="BM235" s="27" t="s">
        <v>286</v>
      </c>
    </row>
    <row r="236" spans="1:65" ht="15">
      <c r="A236" s="24" t="s">
        <v>36</v>
      </c>
      <c r="B236" s="18" t="s">
        <v>110</v>
      </c>
      <c r="C236" s="15" t="s">
        <v>111</v>
      </c>
      <c r="D236" s="16" t="s">
        <v>236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237</v>
      </c>
      <c r="C237" s="9" t="s">
        <v>237</v>
      </c>
      <c r="D237" s="149" t="s">
        <v>263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339</v>
      </c>
      <c r="E238" s="15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15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1.02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34</v>
      </c>
    </row>
    <row r="242" spans="1:65">
      <c r="A242" s="29"/>
      <c r="B242" s="19">
        <v>1</v>
      </c>
      <c r="C242" s="9">
        <v>3</v>
      </c>
      <c r="D242" s="11">
        <v>0.97000000000000008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0.96</v>
      </c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0.97333333333333305</v>
      </c>
    </row>
    <row r="244" spans="1:65">
      <c r="A244" s="29"/>
      <c r="B244" s="19">
        <v>1</v>
      </c>
      <c r="C244" s="9">
        <v>5</v>
      </c>
      <c r="D244" s="11">
        <v>0.95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59</v>
      </c>
    </row>
    <row r="245" spans="1:65">
      <c r="A245" s="29"/>
      <c r="B245" s="19">
        <v>1</v>
      </c>
      <c r="C245" s="9">
        <v>6</v>
      </c>
      <c r="D245" s="11">
        <v>0.94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273</v>
      </c>
      <c r="C246" s="12"/>
      <c r="D246" s="22">
        <v>0.97333333333333327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274</v>
      </c>
      <c r="C247" s="28"/>
      <c r="D247" s="11">
        <v>0.96500000000000008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275</v>
      </c>
      <c r="C248" s="28"/>
      <c r="D248" s="23">
        <v>3.076794869123823E-2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86</v>
      </c>
      <c r="C249" s="28"/>
      <c r="D249" s="13">
        <v>3.1610906189628321E-2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2.2204460492503131E-16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689</v>
      </c>
      <c r="BM253" s="27" t="s">
        <v>286</v>
      </c>
    </row>
    <row r="254" spans="1:65" ht="15">
      <c r="A254" s="24" t="s">
        <v>39</v>
      </c>
      <c r="B254" s="18" t="s">
        <v>110</v>
      </c>
      <c r="C254" s="15" t="s">
        <v>111</v>
      </c>
      <c r="D254" s="16" t="s">
        <v>236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237</v>
      </c>
      <c r="C255" s="9" t="s">
        <v>237</v>
      </c>
      <c r="D255" s="149" t="s">
        <v>263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339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1.88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1.88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35</v>
      </c>
    </row>
    <row r="260" spans="1:65">
      <c r="A260" s="29"/>
      <c r="B260" s="19">
        <v>1</v>
      </c>
      <c r="C260" s="9">
        <v>3</v>
      </c>
      <c r="D260" s="11">
        <v>1.81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1.78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1.825</v>
      </c>
    </row>
    <row r="262" spans="1:65">
      <c r="A262" s="29"/>
      <c r="B262" s="19">
        <v>1</v>
      </c>
      <c r="C262" s="9">
        <v>5</v>
      </c>
      <c r="D262" s="11">
        <v>1.77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60</v>
      </c>
    </row>
    <row r="263" spans="1:65">
      <c r="A263" s="29"/>
      <c r="B263" s="19">
        <v>1</v>
      </c>
      <c r="C263" s="9">
        <v>6</v>
      </c>
      <c r="D263" s="11">
        <v>1.83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273</v>
      </c>
      <c r="C264" s="12"/>
      <c r="D264" s="22">
        <v>1.8250000000000002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274</v>
      </c>
      <c r="C265" s="28"/>
      <c r="D265" s="11">
        <v>1.82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275</v>
      </c>
      <c r="C266" s="28"/>
      <c r="D266" s="23">
        <v>4.764451699828632E-2</v>
      </c>
      <c r="E266" s="15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86</v>
      </c>
      <c r="C267" s="28"/>
      <c r="D267" s="13">
        <v>2.6106584656595242E-2</v>
      </c>
      <c r="E267" s="15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276</v>
      </c>
      <c r="C268" s="28"/>
      <c r="D268" s="13">
        <v>2.2204460492503131E-16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277</v>
      </c>
      <c r="C269" s="46"/>
      <c r="D269" s="44" t="s">
        <v>278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BM270" s="55"/>
    </row>
    <row r="271" spans="1:65" ht="19.5">
      <c r="B271" s="8" t="s">
        <v>690</v>
      </c>
      <c r="BM271" s="27" t="s">
        <v>286</v>
      </c>
    </row>
    <row r="272" spans="1:65" ht="19.5">
      <c r="A272" s="24" t="s">
        <v>330</v>
      </c>
      <c r="B272" s="18" t="s">
        <v>110</v>
      </c>
      <c r="C272" s="15" t="s">
        <v>111</v>
      </c>
      <c r="D272" s="16" t="s">
        <v>236</v>
      </c>
      <c r="E272" s="15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237</v>
      </c>
      <c r="C273" s="9" t="s">
        <v>237</v>
      </c>
      <c r="D273" s="149" t="s">
        <v>263</v>
      </c>
      <c r="E273" s="15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340</v>
      </c>
      <c r="E274" s="15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5"/>
      <c r="E275" s="15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>
        <v>3.2099999999999995</v>
      </c>
      <c r="E276" s="15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3.1300000000000003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55</v>
      </c>
    </row>
    <row r="278" spans="1:65">
      <c r="A278" s="29"/>
      <c r="B278" s="19">
        <v>1</v>
      </c>
      <c r="C278" s="9">
        <v>3</v>
      </c>
      <c r="D278" s="11">
        <v>3.17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3.11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3.1549999999999998</v>
      </c>
    </row>
    <row r="280" spans="1:65">
      <c r="A280" s="29"/>
      <c r="B280" s="19">
        <v>1</v>
      </c>
      <c r="C280" s="9">
        <v>5</v>
      </c>
      <c r="D280" s="11">
        <v>3.1300000000000003</v>
      </c>
      <c r="E280" s="15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61</v>
      </c>
    </row>
    <row r="281" spans="1:65">
      <c r="A281" s="29"/>
      <c r="B281" s="19">
        <v>1</v>
      </c>
      <c r="C281" s="9">
        <v>6</v>
      </c>
      <c r="D281" s="11">
        <v>3.18</v>
      </c>
      <c r="E281" s="15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273</v>
      </c>
      <c r="C282" s="12"/>
      <c r="D282" s="22">
        <v>3.1549999999999998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274</v>
      </c>
      <c r="C283" s="28"/>
      <c r="D283" s="11">
        <v>3.1500000000000004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275</v>
      </c>
      <c r="C284" s="28"/>
      <c r="D284" s="23">
        <v>3.7815340802377896E-2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86</v>
      </c>
      <c r="C285" s="28"/>
      <c r="D285" s="13">
        <v>1.198584494528618E-2</v>
      </c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276</v>
      </c>
      <c r="C286" s="28"/>
      <c r="D286" s="13">
        <v>0</v>
      </c>
      <c r="E286" s="15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277</v>
      </c>
      <c r="C287" s="46"/>
      <c r="D287" s="44" t="s">
        <v>278</v>
      </c>
      <c r="E287" s="15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BM288" s="55"/>
    </row>
    <row r="289" spans="1:65" ht="15">
      <c r="B289" s="8" t="s">
        <v>691</v>
      </c>
      <c r="BM289" s="27" t="s">
        <v>286</v>
      </c>
    </row>
    <row r="290" spans="1:65" ht="15">
      <c r="A290" s="24" t="s">
        <v>42</v>
      </c>
      <c r="B290" s="18" t="s">
        <v>110</v>
      </c>
      <c r="C290" s="15" t="s">
        <v>111</v>
      </c>
      <c r="D290" s="16" t="s">
        <v>236</v>
      </c>
      <c r="E290" s="15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237</v>
      </c>
      <c r="C291" s="9" t="s">
        <v>237</v>
      </c>
      <c r="D291" s="149" t="s">
        <v>263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339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5"/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224">
        <v>21.9</v>
      </c>
      <c r="E294" s="221"/>
      <c r="F294" s="222"/>
      <c r="G294" s="222"/>
      <c r="H294" s="222"/>
      <c r="I294" s="222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2"/>
      <c r="AD294" s="222"/>
      <c r="AE294" s="222"/>
      <c r="AF294" s="222"/>
      <c r="AG294" s="222"/>
      <c r="AH294" s="222"/>
      <c r="AI294" s="222"/>
      <c r="AJ294" s="222"/>
      <c r="AK294" s="222"/>
      <c r="AL294" s="222"/>
      <c r="AM294" s="222"/>
      <c r="AN294" s="222"/>
      <c r="AO294" s="222"/>
      <c r="AP294" s="222"/>
      <c r="AQ294" s="222"/>
      <c r="AR294" s="222"/>
      <c r="AS294" s="222"/>
      <c r="AT294" s="222"/>
      <c r="AU294" s="222"/>
      <c r="AV294" s="222"/>
      <c r="AW294" s="222"/>
      <c r="AX294" s="222"/>
      <c r="AY294" s="222"/>
      <c r="AZ294" s="222"/>
      <c r="BA294" s="222"/>
      <c r="BB294" s="222"/>
      <c r="BC294" s="222"/>
      <c r="BD294" s="222"/>
      <c r="BE294" s="222"/>
      <c r="BF294" s="222"/>
      <c r="BG294" s="222"/>
      <c r="BH294" s="222"/>
      <c r="BI294" s="222"/>
      <c r="BJ294" s="222"/>
      <c r="BK294" s="222"/>
      <c r="BL294" s="222"/>
      <c r="BM294" s="226">
        <v>1</v>
      </c>
    </row>
    <row r="295" spans="1:65">
      <c r="A295" s="29"/>
      <c r="B295" s="19">
        <v>1</v>
      </c>
      <c r="C295" s="9">
        <v>2</v>
      </c>
      <c r="D295" s="220">
        <v>21.6</v>
      </c>
      <c r="E295" s="221"/>
      <c r="F295" s="222"/>
      <c r="G295" s="222"/>
      <c r="H295" s="222"/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2"/>
      <c r="AD295" s="222"/>
      <c r="AE295" s="222"/>
      <c r="AF295" s="222"/>
      <c r="AG295" s="222"/>
      <c r="AH295" s="222"/>
      <c r="AI295" s="222"/>
      <c r="AJ295" s="222"/>
      <c r="AK295" s="222"/>
      <c r="AL295" s="222"/>
      <c r="AM295" s="222"/>
      <c r="AN295" s="222"/>
      <c r="AO295" s="222"/>
      <c r="AP295" s="222"/>
      <c r="AQ295" s="222"/>
      <c r="AR295" s="222"/>
      <c r="AS295" s="222"/>
      <c r="AT295" s="222"/>
      <c r="AU295" s="222"/>
      <c r="AV295" s="222"/>
      <c r="AW295" s="222"/>
      <c r="AX295" s="222"/>
      <c r="AY295" s="222"/>
      <c r="AZ295" s="222"/>
      <c r="BA295" s="222"/>
      <c r="BB295" s="222"/>
      <c r="BC295" s="222"/>
      <c r="BD295" s="222"/>
      <c r="BE295" s="222"/>
      <c r="BF295" s="222"/>
      <c r="BG295" s="222"/>
      <c r="BH295" s="222"/>
      <c r="BI295" s="222"/>
      <c r="BJ295" s="222"/>
      <c r="BK295" s="222"/>
      <c r="BL295" s="222"/>
      <c r="BM295" s="226">
        <v>36</v>
      </c>
    </row>
    <row r="296" spans="1:65">
      <c r="A296" s="29"/>
      <c r="B296" s="19">
        <v>1</v>
      </c>
      <c r="C296" s="9">
        <v>3</v>
      </c>
      <c r="D296" s="220">
        <v>21.1</v>
      </c>
      <c r="E296" s="221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2"/>
      <c r="AG296" s="222"/>
      <c r="AH296" s="222"/>
      <c r="AI296" s="222"/>
      <c r="AJ296" s="222"/>
      <c r="AK296" s="222"/>
      <c r="AL296" s="222"/>
      <c r="AM296" s="222"/>
      <c r="AN296" s="222"/>
      <c r="AO296" s="222"/>
      <c r="AP296" s="222"/>
      <c r="AQ296" s="222"/>
      <c r="AR296" s="222"/>
      <c r="AS296" s="222"/>
      <c r="AT296" s="222"/>
      <c r="AU296" s="222"/>
      <c r="AV296" s="222"/>
      <c r="AW296" s="222"/>
      <c r="AX296" s="222"/>
      <c r="AY296" s="222"/>
      <c r="AZ296" s="222"/>
      <c r="BA296" s="222"/>
      <c r="BB296" s="222"/>
      <c r="BC296" s="222"/>
      <c r="BD296" s="222"/>
      <c r="BE296" s="222"/>
      <c r="BF296" s="222"/>
      <c r="BG296" s="222"/>
      <c r="BH296" s="222"/>
      <c r="BI296" s="222"/>
      <c r="BJ296" s="222"/>
      <c r="BK296" s="222"/>
      <c r="BL296" s="222"/>
      <c r="BM296" s="226">
        <v>16</v>
      </c>
    </row>
    <row r="297" spans="1:65">
      <c r="A297" s="29"/>
      <c r="B297" s="19">
        <v>1</v>
      </c>
      <c r="C297" s="9">
        <v>4</v>
      </c>
      <c r="D297" s="220">
        <v>21.9</v>
      </c>
      <c r="E297" s="221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2"/>
      <c r="AG297" s="222"/>
      <c r="AH297" s="222"/>
      <c r="AI297" s="222"/>
      <c r="AJ297" s="222"/>
      <c r="AK297" s="222"/>
      <c r="AL297" s="222"/>
      <c r="AM297" s="222"/>
      <c r="AN297" s="222"/>
      <c r="AO297" s="222"/>
      <c r="AP297" s="222"/>
      <c r="AQ297" s="222"/>
      <c r="AR297" s="222"/>
      <c r="AS297" s="222"/>
      <c r="AT297" s="222"/>
      <c r="AU297" s="222"/>
      <c r="AV297" s="222"/>
      <c r="AW297" s="222"/>
      <c r="AX297" s="222"/>
      <c r="AY297" s="222"/>
      <c r="AZ297" s="222"/>
      <c r="BA297" s="222"/>
      <c r="BB297" s="222"/>
      <c r="BC297" s="222"/>
      <c r="BD297" s="222"/>
      <c r="BE297" s="222"/>
      <c r="BF297" s="222"/>
      <c r="BG297" s="222"/>
      <c r="BH297" s="222"/>
      <c r="BI297" s="222"/>
      <c r="BJ297" s="222"/>
      <c r="BK297" s="222"/>
      <c r="BL297" s="222"/>
      <c r="BM297" s="226">
        <v>21.433333333333302</v>
      </c>
    </row>
    <row r="298" spans="1:65">
      <c r="A298" s="29"/>
      <c r="B298" s="19">
        <v>1</v>
      </c>
      <c r="C298" s="9">
        <v>5</v>
      </c>
      <c r="D298" s="220">
        <v>20.7</v>
      </c>
      <c r="E298" s="221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22"/>
      <c r="AT298" s="222"/>
      <c r="AU298" s="222"/>
      <c r="AV298" s="222"/>
      <c r="AW298" s="222"/>
      <c r="AX298" s="222"/>
      <c r="AY298" s="222"/>
      <c r="AZ298" s="222"/>
      <c r="BA298" s="222"/>
      <c r="BB298" s="222"/>
      <c r="BC298" s="222"/>
      <c r="BD298" s="222"/>
      <c r="BE298" s="222"/>
      <c r="BF298" s="222"/>
      <c r="BG298" s="222"/>
      <c r="BH298" s="222"/>
      <c r="BI298" s="222"/>
      <c r="BJ298" s="222"/>
      <c r="BK298" s="222"/>
      <c r="BL298" s="222"/>
      <c r="BM298" s="226">
        <v>62</v>
      </c>
    </row>
    <row r="299" spans="1:65">
      <c r="A299" s="29"/>
      <c r="B299" s="19">
        <v>1</v>
      </c>
      <c r="C299" s="9">
        <v>6</v>
      </c>
      <c r="D299" s="220">
        <v>21.4</v>
      </c>
      <c r="E299" s="221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22"/>
      <c r="AT299" s="222"/>
      <c r="AU299" s="222"/>
      <c r="AV299" s="222"/>
      <c r="AW299" s="222"/>
      <c r="AX299" s="222"/>
      <c r="AY299" s="222"/>
      <c r="AZ299" s="222"/>
      <c r="BA299" s="222"/>
      <c r="BB299" s="222"/>
      <c r="BC299" s="222"/>
      <c r="BD299" s="222"/>
      <c r="BE299" s="222"/>
      <c r="BF299" s="222"/>
      <c r="BG299" s="222"/>
      <c r="BH299" s="222"/>
      <c r="BI299" s="222"/>
      <c r="BJ299" s="222"/>
      <c r="BK299" s="222"/>
      <c r="BL299" s="222"/>
      <c r="BM299" s="223"/>
    </row>
    <row r="300" spans="1:65">
      <c r="A300" s="29"/>
      <c r="B300" s="20" t="s">
        <v>273</v>
      </c>
      <c r="C300" s="12"/>
      <c r="D300" s="228">
        <v>21.433333333333334</v>
      </c>
      <c r="E300" s="221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222"/>
      <c r="AL300" s="222"/>
      <c r="AM300" s="222"/>
      <c r="AN300" s="222"/>
      <c r="AO300" s="222"/>
      <c r="AP300" s="222"/>
      <c r="AQ300" s="222"/>
      <c r="AR300" s="222"/>
      <c r="AS300" s="222"/>
      <c r="AT300" s="222"/>
      <c r="AU300" s="222"/>
      <c r="AV300" s="222"/>
      <c r="AW300" s="222"/>
      <c r="AX300" s="222"/>
      <c r="AY300" s="222"/>
      <c r="AZ300" s="222"/>
      <c r="BA300" s="222"/>
      <c r="BB300" s="222"/>
      <c r="BC300" s="222"/>
      <c r="BD300" s="222"/>
      <c r="BE300" s="222"/>
      <c r="BF300" s="222"/>
      <c r="BG300" s="222"/>
      <c r="BH300" s="222"/>
      <c r="BI300" s="222"/>
      <c r="BJ300" s="222"/>
      <c r="BK300" s="222"/>
      <c r="BL300" s="222"/>
      <c r="BM300" s="223"/>
    </row>
    <row r="301" spans="1:65">
      <c r="A301" s="29"/>
      <c r="B301" s="3" t="s">
        <v>274</v>
      </c>
      <c r="C301" s="28"/>
      <c r="D301" s="220">
        <v>21.5</v>
      </c>
      <c r="E301" s="221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/>
      <c r="AG301" s="222"/>
      <c r="AH301" s="222"/>
      <c r="AI301" s="222"/>
      <c r="AJ301" s="222"/>
      <c r="AK301" s="222"/>
      <c r="AL301" s="222"/>
      <c r="AM301" s="222"/>
      <c r="AN301" s="222"/>
      <c r="AO301" s="222"/>
      <c r="AP301" s="222"/>
      <c r="AQ301" s="222"/>
      <c r="AR301" s="222"/>
      <c r="AS301" s="222"/>
      <c r="AT301" s="222"/>
      <c r="AU301" s="222"/>
      <c r="AV301" s="222"/>
      <c r="AW301" s="222"/>
      <c r="AX301" s="222"/>
      <c r="AY301" s="222"/>
      <c r="AZ301" s="222"/>
      <c r="BA301" s="222"/>
      <c r="BB301" s="222"/>
      <c r="BC301" s="222"/>
      <c r="BD301" s="222"/>
      <c r="BE301" s="222"/>
      <c r="BF301" s="222"/>
      <c r="BG301" s="222"/>
      <c r="BH301" s="222"/>
      <c r="BI301" s="222"/>
      <c r="BJ301" s="222"/>
      <c r="BK301" s="222"/>
      <c r="BL301" s="222"/>
      <c r="BM301" s="223"/>
    </row>
    <row r="302" spans="1:65">
      <c r="A302" s="29"/>
      <c r="B302" s="3" t="s">
        <v>275</v>
      </c>
      <c r="C302" s="28"/>
      <c r="D302" s="220">
        <v>0.47187568984496997</v>
      </c>
      <c r="E302" s="221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2"/>
      <c r="AG302" s="222"/>
      <c r="AH302" s="222"/>
      <c r="AI302" s="222"/>
      <c r="AJ302" s="222"/>
      <c r="AK302" s="222"/>
      <c r="AL302" s="222"/>
      <c r="AM302" s="222"/>
      <c r="AN302" s="222"/>
      <c r="AO302" s="222"/>
      <c r="AP302" s="222"/>
      <c r="AQ302" s="222"/>
      <c r="AR302" s="222"/>
      <c r="AS302" s="222"/>
      <c r="AT302" s="222"/>
      <c r="AU302" s="222"/>
      <c r="AV302" s="222"/>
      <c r="AW302" s="222"/>
      <c r="AX302" s="222"/>
      <c r="AY302" s="222"/>
      <c r="AZ302" s="222"/>
      <c r="BA302" s="222"/>
      <c r="BB302" s="222"/>
      <c r="BC302" s="222"/>
      <c r="BD302" s="222"/>
      <c r="BE302" s="222"/>
      <c r="BF302" s="222"/>
      <c r="BG302" s="222"/>
      <c r="BH302" s="222"/>
      <c r="BI302" s="222"/>
      <c r="BJ302" s="222"/>
      <c r="BK302" s="222"/>
      <c r="BL302" s="222"/>
      <c r="BM302" s="223"/>
    </row>
    <row r="303" spans="1:65">
      <c r="A303" s="29"/>
      <c r="B303" s="3" t="s">
        <v>86</v>
      </c>
      <c r="C303" s="28"/>
      <c r="D303" s="13">
        <v>2.2015973087634678E-2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276</v>
      </c>
      <c r="C304" s="28"/>
      <c r="D304" s="13">
        <v>1.5543122344752192E-15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277</v>
      </c>
      <c r="C305" s="46"/>
      <c r="D305" s="44" t="s">
        <v>278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BM306" s="55"/>
    </row>
    <row r="307" spans="1:65" ht="15">
      <c r="B307" s="8" t="s">
        <v>692</v>
      </c>
      <c r="BM307" s="27" t="s">
        <v>286</v>
      </c>
    </row>
    <row r="308" spans="1:65" ht="15">
      <c r="A308" s="24" t="s">
        <v>5</v>
      </c>
      <c r="B308" s="18" t="s">
        <v>110</v>
      </c>
      <c r="C308" s="15" t="s">
        <v>111</v>
      </c>
      <c r="D308" s="16" t="s">
        <v>236</v>
      </c>
      <c r="E308" s="15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237</v>
      </c>
      <c r="C309" s="9" t="s">
        <v>237</v>
      </c>
      <c r="D309" s="149" t="s">
        <v>263</v>
      </c>
      <c r="E309" s="15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339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5.8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5.8</v>
      </c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37</v>
      </c>
    </row>
    <row r="314" spans="1:65">
      <c r="A314" s="29"/>
      <c r="B314" s="19">
        <v>1</v>
      </c>
      <c r="C314" s="9">
        <v>3</v>
      </c>
      <c r="D314" s="11">
        <v>5.5</v>
      </c>
      <c r="E314" s="15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5.5</v>
      </c>
      <c r="E315" s="15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5.6</v>
      </c>
    </row>
    <row r="316" spans="1:65">
      <c r="A316" s="29"/>
      <c r="B316" s="19">
        <v>1</v>
      </c>
      <c r="C316" s="9">
        <v>5</v>
      </c>
      <c r="D316" s="11">
        <v>5.4</v>
      </c>
      <c r="E316" s="15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46</v>
      </c>
    </row>
    <row r="317" spans="1:65">
      <c r="A317" s="29"/>
      <c r="B317" s="19">
        <v>1</v>
      </c>
      <c r="C317" s="9">
        <v>6</v>
      </c>
      <c r="D317" s="11">
        <v>5.6</v>
      </c>
      <c r="E317" s="15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273</v>
      </c>
      <c r="C318" s="12"/>
      <c r="D318" s="22">
        <v>5.6000000000000005</v>
      </c>
      <c r="E318" s="15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274</v>
      </c>
      <c r="C319" s="28"/>
      <c r="D319" s="11">
        <v>5.55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275</v>
      </c>
      <c r="C320" s="28"/>
      <c r="D320" s="23">
        <v>0.16733200530681494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86</v>
      </c>
      <c r="C321" s="28"/>
      <c r="D321" s="13">
        <v>2.9880715233359809E-2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276</v>
      </c>
      <c r="C322" s="28"/>
      <c r="D322" s="13">
        <v>2.2204460492503131E-16</v>
      </c>
      <c r="E322" s="15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277</v>
      </c>
      <c r="C323" s="46"/>
      <c r="D323" s="44" t="s">
        <v>278</v>
      </c>
      <c r="E323" s="15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BM324" s="55"/>
    </row>
    <row r="325" spans="1:65" ht="15">
      <c r="B325" s="8" t="s">
        <v>693</v>
      </c>
      <c r="BM325" s="27" t="s">
        <v>286</v>
      </c>
    </row>
    <row r="326" spans="1:65" ht="15">
      <c r="A326" s="24" t="s">
        <v>8</v>
      </c>
      <c r="B326" s="18" t="s">
        <v>110</v>
      </c>
      <c r="C326" s="15" t="s">
        <v>111</v>
      </c>
      <c r="D326" s="16" t="s">
        <v>236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237</v>
      </c>
      <c r="C327" s="9" t="s">
        <v>237</v>
      </c>
      <c r="D327" s="149" t="s">
        <v>263</v>
      </c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339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6.6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6.5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22</v>
      </c>
    </row>
    <row r="332" spans="1:65">
      <c r="A332" s="29"/>
      <c r="B332" s="19">
        <v>1</v>
      </c>
      <c r="C332" s="9">
        <v>3</v>
      </c>
      <c r="D332" s="11">
        <v>6.2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6.3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6.3833333333333302</v>
      </c>
    </row>
    <row r="334" spans="1:65">
      <c r="A334" s="29"/>
      <c r="B334" s="19">
        <v>1</v>
      </c>
      <c r="C334" s="9">
        <v>5</v>
      </c>
      <c r="D334" s="11">
        <v>6.4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47</v>
      </c>
    </row>
    <row r="335" spans="1:65">
      <c r="A335" s="29"/>
      <c r="B335" s="19">
        <v>1</v>
      </c>
      <c r="C335" s="9">
        <v>6</v>
      </c>
      <c r="D335" s="11">
        <v>6.3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20" t="s">
        <v>273</v>
      </c>
      <c r="C336" s="12"/>
      <c r="D336" s="22">
        <v>6.3833333333333329</v>
      </c>
      <c r="E336" s="15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274</v>
      </c>
      <c r="C337" s="28"/>
      <c r="D337" s="11">
        <v>6.35</v>
      </c>
      <c r="E337" s="15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275</v>
      </c>
      <c r="C338" s="28"/>
      <c r="D338" s="23">
        <v>0.14719601443879735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86</v>
      </c>
      <c r="C339" s="28"/>
      <c r="D339" s="13">
        <v>2.3059427849419951E-2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276</v>
      </c>
      <c r="C340" s="28"/>
      <c r="D340" s="13">
        <v>4.4408920985006262E-16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277</v>
      </c>
      <c r="C341" s="46"/>
      <c r="D341" s="44" t="s">
        <v>278</v>
      </c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BM342" s="55"/>
    </row>
    <row r="343" spans="1:65" ht="15">
      <c r="B343" s="8" t="s">
        <v>694</v>
      </c>
      <c r="BM343" s="27" t="s">
        <v>286</v>
      </c>
    </row>
    <row r="344" spans="1:65" ht="15">
      <c r="A344" s="24" t="s">
        <v>11</v>
      </c>
      <c r="B344" s="18" t="s">
        <v>110</v>
      </c>
      <c r="C344" s="15" t="s">
        <v>111</v>
      </c>
      <c r="D344" s="16" t="s">
        <v>236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237</v>
      </c>
      <c r="C345" s="9" t="s">
        <v>237</v>
      </c>
      <c r="D345" s="149" t="s">
        <v>263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339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5"/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21">
        <v>0.44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1">
        <v>0.44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23</v>
      </c>
    </row>
    <row r="350" spans="1:65">
      <c r="A350" s="29"/>
      <c r="B350" s="19">
        <v>1</v>
      </c>
      <c r="C350" s="9">
        <v>3</v>
      </c>
      <c r="D350" s="11">
        <v>0.41</v>
      </c>
      <c r="E350" s="15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1">
        <v>0.43</v>
      </c>
      <c r="E351" s="15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0.42666666666666703</v>
      </c>
    </row>
    <row r="352" spans="1:65">
      <c r="A352" s="29"/>
      <c r="B352" s="19">
        <v>1</v>
      </c>
      <c r="C352" s="9">
        <v>5</v>
      </c>
      <c r="D352" s="11">
        <v>0.42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48</v>
      </c>
    </row>
    <row r="353" spans="1:65">
      <c r="A353" s="29"/>
      <c r="B353" s="19">
        <v>1</v>
      </c>
      <c r="C353" s="9">
        <v>6</v>
      </c>
      <c r="D353" s="11">
        <v>0.42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20" t="s">
        <v>273</v>
      </c>
      <c r="C354" s="12"/>
      <c r="D354" s="22">
        <v>0.42666666666666669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274</v>
      </c>
      <c r="C355" s="28"/>
      <c r="D355" s="11">
        <v>0.42499999999999999</v>
      </c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275</v>
      </c>
      <c r="C356" s="28"/>
      <c r="D356" s="23">
        <v>1.2110601416389978E-2</v>
      </c>
      <c r="E356" s="15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86</v>
      </c>
      <c r="C357" s="28"/>
      <c r="D357" s="13">
        <v>2.8384222069664011E-2</v>
      </c>
      <c r="E357" s="15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276</v>
      </c>
      <c r="C358" s="28"/>
      <c r="D358" s="13">
        <v>-7.7715611723760958E-16</v>
      </c>
      <c r="E358" s="15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277</v>
      </c>
      <c r="C359" s="46"/>
      <c r="D359" s="44" t="s">
        <v>278</v>
      </c>
      <c r="E359" s="15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9.5">
      <c r="B361" s="8" t="s">
        <v>695</v>
      </c>
      <c r="BM361" s="27" t="s">
        <v>286</v>
      </c>
    </row>
    <row r="362" spans="1:65" ht="19.5">
      <c r="A362" s="24" t="s">
        <v>331</v>
      </c>
      <c r="B362" s="18" t="s">
        <v>110</v>
      </c>
      <c r="C362" s="15" t="s">
        <v>111</v>
      </c>
      <c r="D362" s="16" t="s">
        <v>236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237</v>
      </c>
      <c r="C363" s="9" t="s">
        <v>237</v>
      </c>
      <c r="D363" s="149" t="s">
        <v>263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340</v>
      </c>
      <c r="E364" s="15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15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3.63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3.54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12</v>
      </c>
    </row>
    <row r="368" spans="1:65">
      <c r="A368" s="29"/>
      <c r="B368" s="19">
        <v>1</v>
      </c>
      <c r="C368" s="9">
        <v>3</v>
      </c>
      <c r="D368" s="11">
        <v>3.5000000000000004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3.52</v>
      </c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3.55833333333333</v>
      </c>
    </row>
    <row r="370" spans="1:65">
      <c r="A370" s="29"/>
      <c r="B370" s="19">
        <v>1</v>
      </c>
      <c r="C370" s="9">
        <v>5</v>
      </c>
      <c r="D370" s="11">
        <v>3.55</v>
      </c>
      <c r="E370" s="15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49</v>
      </c>
    </row>
    <row r="371" spans="1:65">
      <c r="A371" s="29"/>
      <c r="B371" s="19">
        <v>1</v>
      </c>
      <c r="C371" s="9">
        <v>6</v>
      </c>
      <c r="D371" s="11">
        <v>3.61</v>
      </c>
      <c r="E371" s="15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20" t="s">
        <v>273</v>
      </c>
      <c r="C372" s="12"/>
      <c r="D372" s="22">
        <v>3.5583333333333331</v>
      </c>
      <c r="E372" s="15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274</v>
      </c>
      <c r="C373" s="28"/>
      <c r="D373" s="11">
        <v>3.5449999999999999</v>
      </c>
      <c r="E373" s="15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275</v>
      </c>
      <c r="C374" s="28"/>
      <c r="D374" s="23">
        <v>5.1153364177409198E-2</v>
      </c>
      <c r="E374" s="15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86</v>
      </c>
      <c r="C375" s="28"/>
      <c r="D375" s="13">
        <v>1.437565269622741E-2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276</v>
      </c>
      <c r="C376" s="28"/>
      <c r="D376" s="13">
        <v>8.8817841970012523E-16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277</v>
      </c>
      <c r="C377" s="46"/>
      <c r="D377" s="44" t="s">
        <v>278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696</v>
      </c>
      <c r="BM379" s="27" t="s">
        <v>286</v>
      </c>
    </row>
    <row r="380" spans="1:65" ht="15">
      <c r="A380" s="24" t="s">
        <v>17</v>
      </c>
      <c r="B380" s="18" t="s">
        <v>110</v>
      </c>
      <c r="C380" s="15" t="s">
        <v>111</v>
      </c>
      <c r="D380" s="16" t="s">
        <v>236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237</v>
      </c>
      <c r="C381" s="9" t="s">
        <v>237</v>
      </c>
      <c r="D381" s="149" t="s">
        <v>263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340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4">
        <v>46</v>
      </c>
      <c r="E384" s="221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22"/>
      <c r="AT384" s="222"/>
      <c r="AU384" s="222"/>
      <c r="AV384" s="222"/>
      <c r="AW384" s="222"/>
      <c r="AX384" s="222"/>
      <c r="AY384" s="222"/>
      <c r="AZ384" s="222"/>
      <c r="BA384" s="222"/>
      <c r="BB384" s="222"/>
      <c r="BC384" s="222"/>
      <c r="BD384" s="222"/>
      <c r="BE384" s="222"/>
      <c r="BF384" s="222"/>
      <c r="BG384" s="222"/>
      <c r="BH384" s="222"/>
      <c r="BI384" s="222"/>
      <c r="BJ384" s="222"/>
      <c r="BK384" s="222"/>
      <c r="BL384" s="222"/>
      <c r="BM384" s="226">
        <v>1</v>
      </c>
    </row>
    <row r="385" spans="1:65">
      <c r="A385" s="29"/>
      <c r="B385" s="19">
        <v>1</v>
      </c>
      <c r="C385" s="9">
        <v>2</v>
      </c>
      <c r="D385" s="220">
        <v>45</v>
      </c>
      <c r="E385" s="221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22"/>
      <c r="AT385" s="222"/>
      <c r="AU385" s="222"/>
      <c r="AV385" s="222"/>
      <c r="AW385" s="222"/>
      <c r="AX385" s="222"/>
      <c r="AY385" s="222"/>
      <c r="AZ385" s="222"/>
      <c r="BA385" s="222"/>
      <c r="BB385" s="222"/>
      <c r="BC385" s="222"/>
      <c r="BD385" s="222"/>
      <c r="BE385" s="222"/>
      <c r="BF385" s="222"/>
      <c r="BG385" s="222"/>
      <c r="BH385" s="222"/>
      <c r="BI385" s="222"/>
      <c r="BJ385" s="222"/>
      <c r="BK385" s="222"/>
      <c r="BL385" s="222"/>
      <c r="BM385" s="226">
        <v>25</v>
      </c>
    </row>
    <row r="386" spans="1:65">
      <c r="A386" s="29"/>
      <c r="B386" s="19">
        <v>1</v>
      </c>
      <c r="C386" s="9">
        <v>3</v>
      </c>
      <c r="D386" s="220">
        <v>46</v>
      </c>
      <c r="E386" s="221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  <c r="BJ386" s="222"/>
      <c r="BK386" s="222"/>
      <c r="BL386" s="222"/>
      <c r="BM386" s="226">
        <v>16</v>
      </c>
    </row>
    <row r="387" spans="1:65">
      <c r="A387" s="29"/>
      <c r="B387" s="19">
        <v>1</v>
      </c>
      <c r="C387" s="9">
        <v>4</v>
      </c>
      <c r="D387" s="220">
        <v>44</v>
      </c>
      <c r="E387" s="221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22"/>
      <c r="AT387" s="222"/>
      <c r="AU387" s="222"/>
      <c r="AV387" s="222"/>
      <c r="AW387" s="222"/>
      <c r="AX387" s="222"/>
      <c r="AY387" s="222"/>
      <c r="AZ387" s="222"/>
      <c r="BA387" s="222"/>
      <c r="BB387" s="222"/>
      <c r="BC387" s="222"/>
      <c r="BD387" s="222"/>
      <c r="BE387" s="222"/>
      <c r="BF387" s="222"/>
      <c r="BG387" s="222"/>
      <c r="BH387" s="222"/>
      <c r="BI387" s="222"/>
      <c r="BJ387" s="222"/>
      <c r="BK387" s="222"/>
      <c r="BL387" s="222"/>
      <c r="BM387" s="226">
        <v>45.3333333333333</v>
      </c>
    </row>
    <row r="388" spans="1:65">
      <c r="A388" s="29"/>
      <c r="B388" s="19">
        <v>1</v>
      </c>
      <c r="C388" s="9">
        <v>5</v>
      </c>
      <c r="D388" s="220">
        <v>45</v>
      </c>
      <c r="E388" s="221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22"/>
      <c r="AT388" s="222"/>
      <c r="AU388" s="222"/>
      <c r="AV388" s="222"/>
      <c r="AW388" s="222"/>
      <c r="AX388" s="222"/>
      <c r="AY388" s="222"/>
      <c r="AZ388" s="222"/>
      <c r="BA388" s="222"/>
      <c r="BB388" s="222"/>
      <c r="BC388" s="222"/>
      <c r="BD388" s="222"/>
      <c r="BE388" s="222"/>
      <c r="BF388" s="222"/>
      <c r="BG388" s="222"/>
      <c r="BH388" s="222"/>
      <c r="BI388" s="222"/>
      <c r="BJ388" s="222"/>
      <c r="BK388" s="222"/>
      <c r="BL388" s="222"/>
      <c r="BM388" s="226">
        <v>50</v>
      </c>
    </row>
    <row r="389" spans="1:65">
      <c r="A389" s="29"/>
      <c r="B389" s="19">
        <v>1</v>
      </c>
      <c r="C389" s="9">
        <v>6</v>
      </c>
      <c r="D389" s="220">
        <v>46</v>
      </c>
      <c r="E389" s="221"/>
      <c r="F389" s="222"/>
      <c r="G389" s="222"/>
      <c r="H389" s="222"/>
      <c r="I389" s="222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  <c r="W389" s="222"/>
      <c r="X389" s="222"/>
      <c r="Y389" s="222"/>
      <c r="Z389" s="222"/>
      <c r="AA389" s="222"/>
      <c r="AB389" s="222"/>
      <c r="AC389" s="222"/>
      <c r="AD389" s="222"/>
      <c r="AE389" s="222"/>
      <c r="AF389" s="222"/>
      <c r="AG389" s="222"/>
      <c r="AH389" s="222"/>
      <c r="AI389" s="222"/>
      <c r="AJ389" s="222"/>
      <c r="AK389" s="222"/>
      <c r="AL389" s="222"/>
      <c r="AM389" s="222"/>
      <c r="AN389" s="222"/>
      <c r="AO389" s="222"/>
      <c r="AP389" s="222"/>
      <c r="AQ389" s="222"/>
      <c r="AR389" s="222"/>
      <c r="AS389" s="222"/>
      <c r="AT389" s="222"/>
      <c r="AU389" s="222"/>
      <c r="AV389" s="222"/>
      <c r="AW389" s="222"/>
      <c r="AX389" s="222"/>
      <c r="AY389" s="222"/>
      <c r="AZ389" s="222"/>
      <c r="BA389" s="222"/>
      <c r="BB389" s="222"/>
      <c r="BC389" s="222"/>
      <c r="BD389" s="222"/>
      <c r="BE389" s="222"/>
      <c r="BF389" s="222"/>
      <c r="BG389" s="222"/>
      <c r="BH389" s="222"/>
      <c r="BI389" s="222"/>
      <c r="BJ389" s="222"/>
      <c r="BK389" s="222"/>
      <c r="BL389" s="222"/>
      <c r="BM389" s="223"/>
    </row>
    <row r="390" spans="1:65">
      <c r="A390" s="29"/>
      <c r="B390" s="20" t="s">
        <v>273</v>
      </c>
      <c r="C390" s="12"/>
      <c r="D390" s="228">
        <v>45.333333333333336</v>
      </c>
      <c r="E390" s="221"/>
      <c r="F390" s="222"/>
      <c r="G390" s="222"/>
      <c r="H390" s="222"/>
      <c r="I390" s="222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  <c r="W390" s="222"/>
      <c r="X390" s="222"/>
      <c r="Y390" s="222"/>
      <c r="Z390" s="222"/>
      <c r="AA390" s="222"/>
      <c r="AB390" s="222"/>
      <c r="AC390" s="222"/>
      <c r="AD390" s="222"/>
      <c r="AE390" s="222"/>
      <c r="AF390" s="222"/>
      <c r="AG390" s="222"/>
      <c r="AH390" s="222"/>
      <c r="AI390" s="222"/>
      <c r="AJ390" s="222"/>
      <c r="AK390" s="222"/>
      <c r="AL390" s="222"/>
      <c r="AM390" s="222"/>
      <c r="AN390" s="222"/>
      <c r="AO390" s="222"/>
      <c r="AP390" s="222"/>
      <c r="AQ390" s="222"/>
      <c r="AR390" s="222"/>
      <c r="AS390" s="222"/>
      <c r="AT390" s="222"/>
      <c r="AU390" s="222"/>
      <c r="AV390" s="222"/>
      <c r="AW390" s="222"/>
      <c r="AX390" s="222"/>
      <c r="AY390" s="222"/>
      <c r="AZ390" s="222"/>
      <c r="BA390" s="222"/>
      <c r="BB390" s="222"/>
      <c r="BC390" s="222"/>
      <c r="BD390" s="222"/>
      <c r="BE390" s="222"/>
      <c r="BF390" s="222"/>
      <c r="BG390" s="222"/>
      <c r="BH390" s="222"/>
      <c r="BI390" s="222"/>
      <c r="BJ390" s="222"/>
      <c r="BK390" s="222"/>
      <c r="BL390" s="222"/>
      <c r="BM390" s="223"/>
    </row>
    <row r="391" spans="1:65">
      <c r="A391" s="29"/>
      <c r="B391" s="3" t="s">
        <v>274</v>
      </c>
      <c r="C391" s="28"/>
      <c r="D391" s="220">
        <v>45.5</v>
      </c>
      <c r="E391" s="221"/>
      <c r="F391" s="222"/>
      <c r="G391" s="222"/>
      <c r="H391" s="222"/>
      <c r="I391" s="222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  <c r="W391" s="222"/>
      <c r="X391" s="222"/>
      <c r="Y391" s="222"/>
      <c r="Z391" s="222"/>
      <c r="AA391" s="222"/>
      <c r="AB391" s="222"/>
      <c r="AC391" s="222"/>
      <c r="AD391" s="222"/>
      <c r="AE391" s="222"/>
      <c r="AF391" s="222"/>
      <c r="AG391" s="222"/>
      <c r="AH391" s="222"/>
      <c r="AI391" s="222"/>
      <c r="AJ391" s="222"/>
      <c r="AK391" s="222"/>
      <c r="AL391" s="222"/>
      <c r="AM391" s="222"/>
      <c r="AN391" s="222"/>
      <c r="AO391" s="222"/>
      <c r="AP391" s="222"/>
      <c r="AQ391" s="222"/>
      <c r="AR391" s="222"/>
      <c r="AS391" s="222"/>
      <c r="AT391" s="222"/>
      <c r="AU391" s="222"/>
      <c r="AV391" s="222"/>
      <c r="AW391" s="222"/>
      <c r="AX391" s="222"/>
      <c r="AY391" s="222"/>
      <c r="AZ391" s="222"/>
      <c r="BA391" s="222"/>
      <c r="BB391" s="222"/>
      <c r="BC391" s="222"/>
      <c r="BD391" s="222"/>
      <c r="BE391" s="222"/>
      <c r="BF391" s="222"/>
      <c r="BG391" s="222"/>
      <c r="BH391" s="222"/>
      <c r="BI391" s="222"/>
      <c r="BJ391" s="222"/>
      <c r="BK391" s="222"/>
      <c r="BL391" s="222"/>
      <c r="BM391" s="223"/>
    </row>
    <row r="392" spans="1:65">
      <c r="A392" s="29"/>
      <c r="B392" s="3" t="s">
        <v>275</v>
      </c>
      <c r="C392" s="28"/>
      <c r="D392" s="220">
        <v>0.81649658092772603</v>
      </c>
      <c r="E392" s="221"/>
      <c r="F392" s="222"/>
      <c r="G392" s="222"/>
      <c r="H392" s="222"/>
      <c r="I392" s="222"/>
      <c r="J392" s="222"/>
      <c r="K392" s="222"/>
      <c r="L392" s="222"/>
      <c r="M392" s="222"/>
      <c r="N392" s="222"/>
      <c r="O392" s="222"/>
      <c r="P392" s="222"/>
      <c r="Q392" s="222"/>
      <c r="R392" s="222"/>
      <c r="S392" s="222"/>
      <c r="T392" s="222"/>
      <c r="U392" s="222"/>
      <c r="V392" s="222"/>
      <c r="W392" s="222"/>
      <c r="X392" s="222"/>
      <c r="Y392" s="222"/>
      <c r="Z392" s="222"/>
      <c r="AA392" s="222"/>
      <c r="AB392" s="222"/>
      <c r="AC392" s="222"/>
      <c r="AD392" s="222"/>
      <c r="AE392" s="222"/>
      <c r="AF392" s="222"/>
      <c r="AG392" s="222"/>
      <c r="AH392" s="222"/>
      <c r="AI392" s="222"/>
      <c r="AJ392" s="222"/>
      <c r="AK392" s="222"/>
      <c r="AL392" s="222"/>
      <c r="AM392" s="222"/>
      <c r="AN392" s="222"/>
      <c r="AO392" s="222"/>
      <c r="AP392" s="222"/>
      <c r="AQ392" s="222"/>
      <c r="AR392" s="222"/>
      <c r="AS392" s="222"/>
      <c r="AT392" s="222"/>
      <c r="AU392" s="222"/>
      <c r="AV392" s="222"/>
      <c r="AW392" s="222"/>
      <c r="AX392" s="222"/>
      <c r="AY392" s="222"/>
      <c r="AZ392" s="222"/>
      <c r="BA392" s="222"/>
      <c r="BB392" s="222"/>
      <c r="BC392" s="222"/>
      <c r="BD392" s="222"/>
      <c r="BE392" s="222"/>
      <c r="BF392" s="222"/>
      <c r="BG392" s="222"/>
      <c r="BH392" s="222"/>
      <c r="BI392" s="222"/>
      <c r="BJ392" s="222"/>
      <c r="BK392" s="222"/>
      <c r="BL392" s="222"/>
      <c r="BM392" s="223"/>
    </row>
    <row r="393" spans="1:65">
      <c r="A393" s="29"/>
      <c r="B393" s="3" t="s">
        <v>86</v>
      </c>
      <c r="C393" s="28"/>
      <c r="D393" s="13">
        <v>1.8010953991052778E-2</v>
      </c>
      <c r="E393" s="15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276</v>
      </c>
      <c r="C394" s="28"/>
      <c r="D394" s="13">
        <v>8.8817841970012523E-16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277</v>
      </c>
      <c r="C395" s="46"/>
      <c r="D395" s="44" t="s">
        <v>278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BM396" s="55"/>
    </row>
    <row r="397" spans="1:65" ht="15">
      <c r="B397" s="8" t="s">
        <v>697</v>
      </c>
      <c r="BM397" s="27" t="s">
        <v>286</v>
      </c>
    </row>
    <row r="398" spans="1:65" ht="15">
      <c r="A398" s="24" t="s">
        <v>20</v>
      </c>
      <c r="B398" s="18" t="s">
        <v>110</v>
      </c>
      <c r="C398" s="15" t="s">
        <v>111</v>
      </c>
      <c r="D398" s="16" t="s">
        <v>236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237</v>
      </c>
      <c r="C399" s="9" t="s">
        <v>237</v>
      </c>
      <c r="D399" s="149" t="s">
        <v>263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340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5"/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224">
        <v>32</v>
      </c>
      <c r="E402" s="221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  <c r="X402" s="222"/>
      <c r="Y402" s="222"/>
      <c r="Z402" s="222"/>
      <c r="AA402" s="222"/>
      <c r="AB402" s="222"/>
      <c r="AC402" s="222"/>
      <c r="AD402" s="222"/>
      <c r="AE402" s="222"/>
      <c r="AF402" s="222"/>
      <c r="AG402" s="222"/>
      <c r="AH402" s="222"/>
      <c r="AI402" s="222"/>
      <c r="AJ402" s="222"/>
      <c r="AK402" s="222"/>
      <c r="AL402" s="222"/>
      <c r="AM402" s="222"/>
      <c r="AN402" s="222"/>
      <c r="AO402" s="222"/>
      <c r="AP402" s="222"/>
      <c r="AQ402" s="222"/>
      <c r="AR402" s="222"/>
      <c r="AS402" s="222"/>
      <c r="AT402" s="222"/>
      <c r="AU402" s="222"/>
      <c r="AV402" s="222"/>
      <c r="AW402" s="222"/>
      <c r="AX402" s="222"/>
      <c r="AY402" s="222"/>
      <c r="AZ402" s="222"/>
      <c r="BA402" s="222"/>
      <c r="BB402" s="222"/>
      <c r="BC402" s="222"/>
      <c r="BD402" s="222"/>
      <c r="BE402" s="222"/>
      <c r="BF402" s="222"/>
      <c r="BG402" s="222"/>
      <c r="BH402" s="222"/>
      <c r="BI402" s="222"/>
      <c r="BJ402" s="222"/>
      <c r="BK402" s="222"/>
      <c r="BL402" s="222"/>
      <c r="BM402" s="226">
        <v>1</v>
      </c>
    </row>
    <row r="403" spans="1:65">
      <c r="A403" s="29"/>
      <c r="B403" s="19">
        <v>1</v>
      </c>
      <c r="C403" s="9">
        <v>2</v>
      </c>
      <c r="D403" s="220">
        <v>31</v>
      </c>
      <c r="E403" s="221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  <c r="X403" s="222"/>
      <c r="Y403" s="222"/>
      <c r="Z403" s="222"/>
      <c r="AA403" s="222"/>
      <c r="AB403" s="222"/>
      <c r="AC403" s="222"/>
      <c r="AD403" s="222"/>
      <c r="AE403" s="222"/>
      <c r="AF403" s="222"/>
      <c r="AG403" s="222"/>
      <c r="AH403" s="222"/>
      <c r="AI403" s="222"/>
      <c r="AJ403" s="222"/>
      <c r="AK403" s="222"/>
      <c r="AL403" s="222"/>
      <c r="AM403" s="222"/>
      <c r="AN403" s="222"/>
      <c r="AO403" s="222"/>
      <c r="AP403" s="222"/>
      <c r="AQ403" s="222"/>
      <c r="AR403" s="222"/>
      <c r="AS403" s="222"/>
      <c r="AT403" s="222"/>
      <c r="AU403" s="222"/>
      <c r="AV403" s="222"/>
      <c r="AW403" s="222"/>
      <c r="AX403" s="222"/>
      <c r="AY403" s="222"/>
      <c r="AZ403" s="222"/>
      <c r="BA403" s="222"/>
      <c r="BB403" s="222"/>
      <c r="BC403" s="222"/>
      <c r="BD403" s="222"/>
      <c r="BE403" s="222"/>
      <c r="BF403" s="222"/>
      <c r="BG403" s="222"/>
      <c r="BH403" s="222"/>
      <c r="BI403" s="222"/>
      <c r="BJ403" s="222"/>
      <c r="BK403" s="222"/>
      <c r="BL403" s="222"/>
      <c r="BM403" s="226">
        <v>45</v>
      </c>
    </row>
    <row r="404" spans="1:65">
      <c r="A404" s="29"/>
      <c r="B404" s="19">
        <v>1</v>
      </c>
      <c r="C404" s="9">
        <v>3</v>
      </c>
      <c r="D404" s="220">
        <v>32</v>
      </c>
      <c r="E404" s="221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  <c r="X404" s="222"/>
      <c r="Y404" s="222"/>
      <c r="Z404" s="222"/>
      <c r="AA404" s="222"/>
      <c r="AB404" s="222"/>
      <c r="AC404" s="222"/>
      <c r="AD404" s="222"/>
      <c r="AE404" s="222"/>
      <c r="AF404" s="222"/>
      <c r="AG404" s="222"/>
      <c r="AH404" s="222"/>
      <c r="AI404" s="222"/>
      <c r="AJ404" s="222"/>
      <c r="AK404" s="222"/>
      <c r="AL404" s="222"/>
      <c r="AM404" s="222"/>
      <c r="AN404" s="222"/>
      <c r="AO404" s="222"/>
      <c r="AP404" s="222"/>
      <c r="AQ404" s="222"/>
      <c r="AR404" s="222"/>
      <c r="AS404" s="222"/>
      <c r="AT404" s="222"/>
      <c r="AU404" s="222"/>
      <c r="AV404" s="222"/>
      <c r="AW404" s="222"/>
      <c r="AX404" s="222"/>
      <c r="AY404" s="222"/>
      <c r="AZ404" s="222"/>
      <c r="BA404" s="222"/>
      <c r="BB404" s="222"/>
      <c r="BC404" s="222"/>
      <c r="BD404" s="222"/>
      <c r="BE404" s="222"/>
      <c r="BF404" s="222"/>
      <c r="BG404" s="222"/>
      <c r="BH404" s="222"/>
      <c r="BI404" s="222"/>
      <c r="BJ404" s="222"/>
      <c r="BK404" s="222"/>
      <c r="BL404" s="222"/>
      <c r="BM404" s="226">
        <v>16</v>
      </c>
    </row>
    <row r="405" spans="1:65">
      <c r="A405" s="29"/>
      <c r="B405" s="19">
        <v>1</v>
      </c>
      <c r="C405" s="9">
        <v>4</v>
      </c>
      <c r="D405" s="220">
        <v>31</v>
      </c>
      <c r="E405" s="221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  <c r="X405" s="222"/>
      <c r="Y405" s="222"/>
      <c r="Z405" s="222"/>
      <c r="AA405" s="222"/>
      <c r="AB405" s="222"/>
      <c r="AC405" s="222"/>
      <c r="AD405" s="222"/>
      <c r="AE405" s="222"/>
      <c r="AF405" s="222"/>
      <c r="AG405" s="222"/>
      <c r="AH405" s="222"/>
      <c r="AI405" s="222"/>
      <c r="AJ405" s="222"/>
      <c r="AK405" s="222"/>
      <c r="AL405" s="222"/>
      <c r="AM405" s="222"/>
      <c r="AN405" s="222"/>
      <c r="AO405" s="222"/>
      <c r="AP405" s="222"/>
      <c r="AQ405" s="222"/>
      <c r="AR405" s="222"/>
      <c r="AS405" s="222"/>
      <c r="AT405" s="222"/>
      <c r="AU405" s="222"/>
      <c r="AV405" s="222"/>
      <c r="AW405" s="222"/>
      <c r="AX405" s="222"/>
      <c r="AY405" s="222"/>
      <c r="AZ405" s="222"/>
      <c r="BA405" s="222"/>
      <c r="BB405" s="222"/>
      <c r="BC405" s="222"/>
      <c r="BD405" s="222"/>
      <c r="BE405" s="222"/>
      <c r="BF405" s="222"/>
      <c r="BG405" s="222"/>
      <c r="BH405" s="222"/>
      <c r="BI405" s="222"/>
      <c r="BJ405" s="222"/>
      <c r="BK405" s="222"/>
      <c r="BL405" s="222"/>
      <c r="BM405" s="226">
        <v>31.5</v>
      </c>
    </row>
    <row r="406" spans="1:65">
      <c r="A406" s="29"/>
      <c r="B406" s="19">
        <v>1</v>
      </c>
      <c r="C406" s="9">
        <v>5</v>
      </c>
      <c r="D406" s="220">
        <v>31</v>
      </c>
      <c r="E406" s="221"/>
      <c r="F406" s="222"/>
      <c r="G406" s="222"/>
      <c r="H406" s="222"/>
      <c r="I406" s="222"/>
      <c r="J406" s="222"/>
      <c r="K406" s="222"/>
      <c r="L406" s="222"/>
      <c r="M406" s="222"/>
      <c r="N406" s="222"/>
      <c r="O406" s="222"/>
      <c r="P406" s="222"/>
      <c r="Q406" s="222"/>
      <c r="R406" s="222"/>
      <c r="S406" s="222"/>
      <c r="T406" s="222"/>
      <c r="U406" s="222"/>
      <c r="V406" s="222"/>
      <c r="W406" s="222"/>
      <c r="X406" s="222"/>
      <c r="Y406" s="222"/>
      <c r="Z406" s="222"/>
      <c r="AA406" s="222"/>
      <c r="AB406" s="222"/>
      <c r="AC406" s="222"/>
      <c r="AD406" s="222"/>
      <c r="AE406" s="222"/>
      <c r="AF406" s="222"/>
      <c r="AG406" s="222"/>
      <c r="AH406" s="222"/>
      <c r="AI406" s="222"/>
      <c r="AJ406" s="222"/>
      <c r="AK406" s="222"/>
      <c r="AL406" s="222"/>
      <c r="AM406" s="222"/>
      <c r="AN406" s="222"/>
      <c r="AO406" s="222"/>
      <c r="AP406" s="222"/>
      <c r="AQ406" s="222"/>
      <c r="AR406" s="222"/>
      <c r="AS406" s="222"/>
      <c r="AT406" s="222"/>
      <c r="AU406" s="222"/>
      <c r="AV406" s="222"/>
      <c r="AW406" s="222"/>
      <c r="AX406" s="222"/>
      <c r="AY406" s="222"/>
      <c r="AZ406" s="222"/>
      <c r="BA406" s="222"/>
      <c r="BB406" s="222"/>
      <c r="BC406" s="222"/>
      <c r="BD406" s="222"/>
      <c r="BE406" s="222"/>
      <c r="BF406" s="222"/>
      <c r="BG406" s="222"/>
      <c r="BH406" s="222"/>
      <c r="BI406" s="222"/>
      <c r="BJ406" s="222"/>
      <c r="BK406" s="222"/>
      <c r="BL406" s="222"/>
      <c r="BM406" s="226">
        <v>51</v>
      </c>
    </row>
    <row r="407" spans="1:65">
      <c r="A407" s="29"/>
      <c r="B407" s="19">
        <v>1</v>
      </c>
      <c r="C407" s="9">
        <v>6</v>
      </c>
      <c r="D407" s="220">
        <v>32</v>
      </c>
      <c r="E407" s="221"/>
      <c r="F407" s="222"/>
      <c r="G407" s="222"/>
      <c r="H407" s="222"/>
      <c r="I407" s="222"/>
      <c r="J407" s="222"/>
      <c r="K407" s="222"/>
      <c r="L407" s="222"/>
      <c r="M407" s="222"/>
      <c r="N407" s="222"/>
      <c r="O407" s="222"/>
      <c r="P407" s="222"/>
      <c r="Q407" s="222"/>
      <c r="R407" s="222"/>
      <c r="S407" s="222"/>
      <c r="T407" s="222"/>
      <c r="U407" s="222"/>
      <c r="V407" s="222"/>
      <c r="W407" s="222"/>
      <c r="X407" s="222"/>
      <c r="Y407" s="222"/>
      <c r="Z407" s="222"/>
      <c r="AA407" s="222"/>
      <c r="AB407" s="222"/>
      <c r="AC407" s="222"/>
      <c r="AD407" s="222"/>
      <c r="AE407" s="222"/>
      <c r="AF407" s="222"/>
      <c r="AG407" s="222"/>
      <c r="AH407" s="222"/>
      <c r="AI407" s="222"/>
      <c r="AJ407" s="222"/>
      <c r="AK407" s="222"/>
      <c r="AL407" s="222"/>
      <c r="AM407" s="222"/>
      <c r="AN407" s="222"/>
      <c r="AO407" s="222"/>
      <c r="AP407" s="222"/>
      <c r="AQ407" s="222"/>
      <c r="AR407" s="222"/>
      <c r="AS407" s="222"/>
      <c r="AT407" s="222"/>
      <c r="AU407" s="222"/>
      <c r="AV407" s="222"/>
      <c r="AW407" s="222"/>
      <c r="AX407" s="222"/>
      <c r="AY407" s="222"/>
      <c r="AZ407" s="222"/>
      <c r="BA407" s="222"/>
      <c r="BB407" s="222"/>
      <c r="BC407" s="222"/>
      <c r="BD407" s="222"/>
      <c r="BE407" s="222"/>
      <c r="BF407" s="222"/>
      <c r="BG407" s="222"/>
      <c r="BH407" s="222"/>
      <c r="BI407" s="222"/>
      <c r="BJ407" s="222"/>
      <c r="BK407" s="222"/>
      <c r="BL407" s="222"/>
      <c r="BM407" s="223"/>
    </row>
    <row r="408" spans="1:65">
      <c r="A408" s="29"/>
      <c r="B408" s="20" t="s">
        <v>273</v>
      </c>
      <c r="C408" s="12"/>
      <c r="D408" s="228">
        <v>31.5</v>
      </c>
      <c r="E408" s="221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  <c r="X408" s="222"/>
      <c r="Y408" s="222"/>
      <c r="Z408" s="222"/>
      <c r="AA408" s="222"/>
      <c r="AB408" s="222"/>
      <c r="AC408" s="222"/>
      <c r="AD408" s="222"/>
      <c r="AE408" s="222"/>
      <c r="AF408" s="222"/>
      <c r="AG408" s="222"/>
      <c r="AH408" s="222"/>
      <c r="AI408" s="222"/>
      <c r="AJ408" s="222"/>
      <c r="AK408" s="222"/>
      <c r="AL408" s="222"/>
      <c r="AM408" s="222"/>
      <c r="AN408" s="222"/>
      <c r="AO408" s="222"/>
      <c r="AP408" s="222"/>
      <c r="AQ408" s="222"/>
      <c r="AR408" s="222"/>
      <c r="AS408" s="222"/>
      <c r="AT408" s="222"/>
      <c r="AU408" s="222"/>
      <c r="AV408" s="222"/>
      <c r="AW408" s="222"/>
      <c r="AX408" s="222"/>
      <c r="AY408" s="222"/>
      <c r="AZ408" s="222"/>
      <c r="BA408" s="222"/>
      <c r="BB408" s="222"/>
      <c r="BC408" s="222"/>
      <c r="BD408" s="222"/>
      <c r="BE408" s="222"/>
      <c r="BF408" s="222"/>
      <c r="BG408" s="222"/>
      <c r="BH408" s="222"/>
      <c r="BI408" s="222"/>
      <c r="BJ408" s="222"/>
      <c r="BK408" s="222"/>
      <c r="BL408" s="222"/>
      <c r="BM408" s="223"/>
    </row>
    <row r="409" spans="1:65">
      <c r="A409" s="29"/>
      <c r="B409" s="3" t="s">
        <v>274</v>
      </c>
      <c r="C409" s="28"/>
      <c r="D409" s="220">
        <v>31.5</v>
      </c>
      <c r="E409" s="221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  <c r="X409" s="222"/>
      <c r="Y409" s="222"/>
      <c r="Z409" s="222"/>
      <c r="AA409" s="222"/>
      <c r="AB409" s="222"/>
      <c r="AC409" s="222"/>
      <c r="AD409" s="222"/>
      <c r="AE409" s="222"/>
      <c r="AF409" s="222"/>
      <c r="AG409" s="222"/>
      <c r="AH409" s="222"/>
      <c r="AI409" s="222"/>
      <c r="AJ409" s="222"/>
      <c r="AK409" s="222"/>
      <c r="AL409" s="222"/>
      <c r="AM409" s="222"/>
      <c r="AN409" s="222"/>
      <c r="AO409" s="222"/>
      <c r="AP409" s="222"/>
      <c r="AQ409" s="222"/>
      <c r="AR409" s="222"/>
      <c r="AS409" s="222"/>
      <c r="AT409" s="222"/>
      <c r="AU409" s="222"/>
      <c r="AV409" s="222"/>
      <c r="AW409" s="222"/>
      <c r="AX409" s="222"/>
      <c r="AY409" s="222"/>
      <c r="AZ409" s="222"/>
      <c r="BA409" s="222"/>
      <c r="BB409" s="222"/>
      <c r="BC409" s="222"/>
      <c r="BD409" s="222"/>
      <c r="BE409" s="222"/>
      <c r="BF409" s="222"/>
      <c r="BG409" s="222"/>
      <c r="BH409" s="222"/>
      <c r="BI409" s="222"/>
      <c r="BJ409" s="222"/>
      <c r="BK409" s="222"/>
      <c r="BL409" s="222"/>
      <c r="BM409" s="223"/>
    </row>
    <row r="410" spans="1:65">
      <c r="A410" s="29"/>
      <c r="B410" s="3" t="s">
        <v>275</v>
      </c>
      <c r="C410" s="28"/>
      <c r="D410" s="220">
        <v>0.54772255750516607</v>
      </c>
      <c r="E410" s="221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  <c r="X410" s="222"/>
      <c r="Y410" s="222"/>
      <c r="Z410" s="222"/>
      <c r="AA410" s="222"/>
      <c r="AB410" s="222"/>
      <c r="AC410" s="222"/>
      <c r="AD410" s="222"/>
      <c r="AE410" s="222"/>
      <c r="AF410" s="222"/>
      <c r="AG410" s="222"/>
      <c r="AH410" s="222"/>
      <c r="AI410" s="222"/>
      <c r="AJ410" s="222"/>
      <c r="AK410" s="222"/>
      <c r="AL410" s="222"/>
      <c r="AM410" s="222"/>
      <c r="AN410" s="222"/>
      <c r="AO410" s="222"/>
      <c r="AP410" s="222"/>
      <c r="AQ410" s="222"/>
      <c r="AR410" s="222"/>
      <c r="AS410" s="222"/>
      <c r="AT410" s="222"/>
      <c r="AU410" s="222"/>
      <c r="AV410" s="222"/>
      <c r="AW410" s="222"/>
      <c r="AX410" s="222"/>
      <c r="AY410" s="222"/>
      <c r="AZ410" s="222"/>
      <c r="BA410" s="222"/>
      <c r="BB410" s="222"/>
      <c r="BC410" s="222"/>
      <c r="BD410" s="222"/>
      <c r="BE410" s="222"/>
      <c r="BF410" s="222"/>
      <c r="BG410" s="222"/>
      <c r="BH410" s="222"/>
      <c r="BI410" s="222"/>
      <c r="BJ410" s="222"/>
      <c r="BK410" s="222"/>
      <c r="BL410" s="222"/>
      <c r="BM410" s="223"/>
    </row>
    <row r="411" spans="1:65">
      <c r="A411" s="29"/>
      <c r="B411" s="3" t="s">
        <v>86</v>
      </c>
      <c r="C411" s="28"/>
      <c r="D411" s="13">
        <v>1.7388017698576702E-2</v>
      </c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276</v>
      </c>
      <c r="C412" s="28"/>
      <c r="D412" s="13">
        <v>0</v>
      </c>
      <c r="E412" s="15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277</v>
      </c>
      <c r="C413" s="46"/>
      <c r="D413" s="44" t="s">
        <v>278</v>
      </c>
      <c r="E413" s="15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BM414" s="55"/>
    </row>
    <row r="415" spans="1:65" ht="15">
      <c r="B415" s="8" t="s">
        <v>698</v>
      </c>
      <c r="BM415" s="27" t="s">
        <v>286</v>
      </c>
    </row>
    <row r="416" spans="1:65" ht="15">
      <c r="A416" s="24" t="s">
        <v>107</v>
      </c>
      <c r="B416" s="18" t="s">
        <v>110</v>
      </c>
      <c r="C416" s="15" t="s">
        <v>111</v>
      </c>
      <c r="D416" s="16" t="s">
        <v>236</v>
      </c>
      <c r="E416" s="15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237</v>
      </c>
      <c r="C417" s="9" t="s">
        <v>237</v>
      </c>
      <c r="D417" s="149" t="s">
        <v>263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9"/>
      <c r="C418" s="9"/>
      <c r="D418" s="10" t="s">
        <v>340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9"/>
      <c r="C419" s="9"/>
      <c r="D419" s="25"/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8">
        <v>1</v>
      </c>
      <c r="C420" s="14">
        <v>1</v>
      </c>
      <c r="D420" s="200">
        <v>0.215</v>
      </c>
      <c r="E420" s="202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3"/>
      <c r="AD420" s="203"/>
      <c r="AE420" s="203"/>
      <c r="AF420" s="203"/>
      <c r="AG420" s="203"/>
      <c r="AH420" s="203"/>
      <c r="AI420" s="203"/>
      <c r="AJ420" s="203"/>
      <c r="AK420" s="203"/>
      <c r="AL420" s="203"/>
      <c r="AM420" s="203"/>
      <c r="AN420" s="203"/>
      <c r="AO420" s="203"/>
      <c r="AP420" s="203"/>
      <c r="AQ420" s="203"/>
      <c r="AR420" s="203"/>
      <c r="AS420" s="203"/>
      <c r="AT420" s="203"/>
      <c r="AU420" s="203"/>
      <c r="AV420" s="203"/>
      <c r="AW420" s="203"/>
      <c r="AX420" s="203"/>
      <c r="AY420" s="203"/>
      <c r="AZ420" s="203"/>
      <c r="BA420" s="203"/>
      <c r="BB420" s="203"/>
      <c r="BC420" s="203"/>
      <c r="BD420" s="203"/>
      <c r="BE420" s="203"/>
      <c r="BF420" s="203"/>
      <c r="BG420" s="203"/>
      <c r="BH420" s="203"/>
      <c r="BI420" s="203"/>
      <c r="BJ420" s="203"/>
      <c r="BK420" s="203"/>
      <c r="BL420" s="203"/>
      <c r="BM420" s="204">
        <v>1</v>
      </c>
    </row>
    <row r="421" spans="1:65">
      <c r="A421" s="29"/>
      <c r="B421" s="19">
        <v>1</v>
      </c>
      <c r="C421" s="9">
        <v>2</v>
      </c>
      <c r="D421" s="23">
        <v>0.21299999999999999</v>
      </c>
      <c r="E421" s="202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3"/>
      <c r="AD421" s="203"/>
      <c r="AE421" s="203"/>
      <c r="AF421" s="203"/>
      <c r="AG421" s="203"/>
      <c r="AH421" s="203"/>
      <c r="AI421" s="203"/>
      <c r="AJ421" s="203"/>
      <c r="AK421" s="203"/>
      <c r="AL421" s="203"/>
      <c r="AM421" s="203"/>
      <c r="AN421" s="203"/>
      <c r="AO421" s="203"/>
      <c r="AP421" s="203"/>
      <c r="AQ421" s="203"/>
      <c r="AR421" s="203"/>
      <c r="AS421" s="203"/>
      <c r="AT421" s="203"/>
      <c r="AU421" s="203"/>
      <c r="AV421" s="203"/>
      <c r="AW421" s="203"/>
      <c r="AX421" s="203"/>
      <c r="AY421" s="203"/>
      <c r="AZ421" s="203"/>
      <c r="BA421" s="203"/>
      <c r="BB421" s="203"/>
      <c r="BC421" s="203"/>
      <c r="BD421" s="203"/>
      <c r="BE421" s="203"/>
      <c r="BF421" s="203"/>
      <c r="BG421" s="203"/>
      <c r="BH421" s="203"/>
      <c r="BI421" s="203"/>
      <c r="BJ421" s="203"/>
      <c r="BK421" s="203"/>
      <c r="BL421" s="203"/>
      <c r="BM421" s="204">
        <v>13</v>
      </c>
    </row>
    <row r="422" spans="1:65">
      <c r="A422" s="29"/>
      <c r="B422" s="19">
        <v>1</v>
      </c>
      <c r="C422" s="9">
        <v>3</v>
      </c>
      <c r="D422" s="23">
        <v>0.21199999999999999</v>
      </c>
      <c r="E422" s="202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3"/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  <c r="AP422" s="203"/>
      <c r="AQ422" s="203"/>
      <c r="AR422" s="203"/>
      <c r="AS422" s="203"/>
      <c r="AT422" s="203"/>
      <c r="AU422" s="203"/>
      <c r="AV422" s="203"/>
      <c r="AW422" s="203"/>
      <c r="AX422" s="203"/>
      <c r="AY422" s="203"/>
      <c r="AZ422" s="203"/>
      <c r="BA422" s="203"/>
      <c r="BB422" s="203"/>
      <c r="BC422" s="203"/>
      <c r="BD422" s="203"/>
      <c r="BE422" s="203"/>
      <c r="BF422" s="203"/>
      <c r="BG422" s="203"/>
      <c r="BH422" s="203"/>
      <c r="BI422" s="203"/>
      <c r="BJ422" s="203"/>
      <c r="BK422" s="203"/>
      <c r="BL422" s="203"/>
      <c r="BM422" s="204">
        <v>16</v>
      </c>
    </row>
    <row r="423" spans="1:65">
      <c r="A423" s="29"/>
      <c r="B423" s="19">
        <v>1</v>
      </c>
      <c r="C423" s="9">
        <v>4</v>
      </c>
      <c r="D423" s="23">
        <v>0.21199999999999999</v>
      </c>
      <c r="E423" s="202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3"/>
      <c r="AD423" s="203"/>
      <c r="AE423" s="203"/>
      <c r="AF423" s="203"/>
      <c r="AG423" s="203"/>
      <c r="AH423" s="203"/>
      <c r="AI423" s="203"/>
      <c r="AJ423" s="203"/>
      <c r="AK423" s="203"/>
      <c r="AL423" s="203"/>
      <c r="AM423" s="203"/>
      <c r="AN423" s="203"/>
      <c r="AO423" s="203"/>
      <c r="AP423" s="203"/>
      <c r="AQ423" s="203"/>
      <c r="AR423" s="203"/>
      <c r="AS423" s="203"/>
      <c r="AT423" s="203"/>
      <c r="AU423" s="203"/>
      <c r="AV423" s="203"/>
      <c r="AW423" s="203"/>
      <c r="AX423" s="203"/>
      <c r="AY423" s="203"/>
      <c r="AZ423" s="203"/>
      <c r="BA423" s="203"/>
      <c r="BB423" s="203"/>
      <c r="BC423" s="203"/>
      <c r="BD423" s="203"/>
      <c r="BE423" s="203"/>
      <c r="BF423" s="203"/>
      <c r="BG423" s="203"/>
      <c r="BH423" s="203"/>
      <c r="BI423" s="203"/>
      <c r="BJ423" s="203"/>
      <c r="BK423" s="203"/>
      <c r="BL423" s="203"/>
      <c r="BM423" s="204">
        <v>0.21299999999999999</v>
      </c>
    </row>
    <row r="424" spans="1:65">
      <c r="A424" s="29"/>
      <c r="B424" s="19">
        <v>1</v>
      </c>
      <c r="C424" s="9">
        <v>5</v>
      </c>
      <c r="D424" s="23">
        <v>0.21199999999999999</v>
      </c>
      <c r="E424" s="202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3"/>
      <c r="AD424" s="203"/>
      <c r="AE424" s="203"/>
      <c r="AF424" s="203"/>
      <c r="AG424" s="203"/>
      <c r="AH424" s="203"/>
      <c r="AI424" s="203"/>
      <c r="AJ424" s="203"/>
      <c r="AK424" s="203"/>
      <c r="AL424" s="203"/>
      <c r="AM424" s="203"/>
      <c r="AN424" s="203"/>
      <c r="AO424" s="203"/>
      <c r="AP424" s="203"/>
      <c r="AQ424" s="203"/>
      <c r="AR424" s="203"/>
      <c r="AS424" s="203"/>
      <c r="AT424" s="203"/>
      <c r="AU424" s="203"/>
      <c r="AV424" s="203"/>
      <c r="AW424" s="203"/>
      <c r="AX424" s="203"/>
      <c r="AY424" s="203"/>
      <c r="AZ424" s="203"/>
      <c r="BA424" s="203"/>
      <c r="BB424" s="203"/>
      <c r="BC424" s="203"/>
      <c r="BD424" s="203"/>
      <c r="BE424" s="203"/>
      <c r="BF424" s="203"/>
      <c r="BG424" s="203"/>
      <c r="BH424" s="203"/>
      <c r="BI424" s="203"/>
      <c r="BJ424" s="203"/>
      <c r="BK424" s="203"/>
      <c r="BL424" s="203"/>
      <c r="BM424" s="204">
        <v>52</v>
      </c>
    </row>
    <row r="425" spans="1:65">
      <c r="A425" s="29"/>
      <c r="B425" s="19">
        <v>1</v>
      </c>
      <c r="C425" s="9">
        <v>6</v>
      </c>
      <c r="D425" s="23">
        <v>0.214</v>
      </c>
      <c r="E425" s="202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3"/>
      <c r="AD425" s="203"/>
      <c r="AE425" s="203"/>
      <c r="AF425" s="203"/>
      <c r="AG425" s="203"/>
      <c r="AH425" s="203"/>
      <c r="AI425" s="203"/>
      <c r="AJ425" s="203"/>
      <c r="AK425" s="203"/>
      <c r="AL425" s="203"/>
      <c r="AM425" s="203"/>
      <c r="AN425" s="203"/>
      <c r="AO425" s="203"/>
      <c r="AP425" s="203"/>
      <c r="AQ425" s="203"/>
      <c r="AR425" s="203"/>
      <c r="AS425" s="203"/>
      <c r="AT425" s="203"/>
      <c r="AU425" s="203"/>
      <c r="AV425" s="203"/>
      <c r="AW425" s="203"/>
      <c r="AX425" s="203"/>
      <c r="AY425" s="203"/>
      <c r="AZ425" s="203"/>
      <c r="BA425" s="203"/>
      <c r="BB425" s="203"/>
      <c r="BC425" s="203"/>
      <c r="BD425" s="203"/>
      <c r="BE425" s="203"/>
      <c r="BF425" s="203"/>
      <c r="BG425" s="203"/>
      <c r="BH425" s="203"/>
      <c r="BI425" s="203"/>
      <c r="BJ425" s="203"/>
      <c r="BK425" s="203"/>
      <c r="BL425" s="203"/>
      <c r="BM425" s="56"/>
    </row>
    <row r="426" spans="1:65">
      <c r="A426" s="29"/>
      <c r="B426" s="20" t="s">
        <v>273</v>
      </c>
      <c r="C426" s="12"/>
      <c r="D426" s="208">
        <v>0.21299999999999999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56"/>
    </row>
    <row r="427" spans="1:65">
      <c r="A427" s="29"/>
      <c r="B427" s="3" t="s">
        <v>274</v>
      </c>
      <c r="C427" s="28"/>
      <c r="D427" s="23">
        <v>0.21249999999999999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56"/>
    </row>
    <row r="428" spans="1:65">
      <c r="A428" s="29"/>
      <c r="B428" s="3" t="s">
        <v>275</v>
      </c>
      <c r="C428" s="28"/>
      <c r="D428" s="23">
        <v>1.2649110640673531E-3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56"/>
    </row>
    <row r="429" spans="1:65">
      <c r="A429" s="29"/>
      <c r="B429" s="3" t="s">
        <v>86</v>
      </c>
      <c r="C429" s="28"/>
      <c r="D429" s="13">
        <v>5.9385495965603432E-3</v>
      </c>
      <c r="E429" s="15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276</v>
      </c>
      <c r="C430" s="28"/>
      <c r="D430" s="13">
        <v>0</v>
      </c>
      <c r="E430" s="15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277</v>
      </c>
      <c r="C431" s="46"/>
      <c r="D431" s="44" t="s">
        <v>278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BM432" s="55"/>
    </row>
    <row r="433" spans="1:65" ht="15">
      <c r="B433" s="8" t="s">
        <v>699</v>
      </c>
      <c r="BM433" s="27" t="s">
        <v>286</v>
      </c>
    </row>
    <row r="434" spans="1:65" ht="15">
      <c r="A434" s="24" t="s">
        <v>108</v>
      </c>
      <c r="B434" s="18" t="s">
        <v>110</v>
      </c>
      <c r="C434" s="15" t="s">
        <v>111</v>
      </c>
      <c r="D434" s="16" t="s">
        <v>236</v>
      </c>
      <c r="E434" s="15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237</v>
      </c>
      <c r="C435" s="9" t="s">
        <v>237</v>
      </c>
      <c r="D435" s="149" t="s">
        <v>263</v>
      </c>
      <c r="E435" s="15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1</v>
      </c>
    </row>
    <row r="436" spans="1:65">
      <c r="A436" s="29"/>
      <c r="B436" s="19"/>
      <c r="C436" s="9"/>
      <c r="D436" s="10" t="s">
        <v>340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3</v>
      </c>
    </row>
    <row r="437" spans="1:65">
      <c r="A437" s="29"/>
      <c r="B437" s="19"/>
      <c r="C437" s="9"/>
      <c r="D437" s="25"/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3</v>
      </c>
    </row>
    <row r="438" spans="1:65">
      <c r="A438" s="29"/>
      <c r="B438" s="18">
        <v>1</v>
      </c>
      <c r="C438" s="14">
        <v>1</v>
      </c>
      <c r="D438" s="200">
        <v>3.5999999999999997E-2</v>
      </c>
      <c r="E438" s="202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  <c r="AJ438" s="203"/>
      <c r="AK438" s="203"/>
      <c r="AL438" s="203"/>
      <c r="AM438" s="203"/>
      <c r="AN438" s="203"/>
      <c r="AO438" s="203"/>
      <c r="AP438" s="203"/>
      <c r="AQ438" s="203"/>
      <c r="AR438" s="203"/>
      <c r="AS438" s="203"/>
      <c r="AT438" s="203"/>
      <c r="AU438" s="203"/>
      <c r="AV438" s="203"/>
      <c r="AW438" s="203"/>
      <c r="AX438" s="203"/>
      <c r="AY438" s="203"/>
      <c r="AZ438" s="203"/>
      <c r="BA438" s="203"/>
      <c r="BB438" s="203"/>
      <c r="BC438" s="203"/>
      <c r="BD438" s="203"/>
      <c r="BE438" s="203"/>
      <c r="BF438" s="203"/>
      <c r="BG438" s="203"/>
      <c r="BH438" s="203"/>
      <c r="BI438" s="203"/>
      <c r="BJ438" s="203"/>
      <c r="BK438" s="203"/>
      <c r="BL438" s="203"/>
      <c r="BM438" s="204">
        <v>1</v>
      </c>
    </row>
    <row r="439" spans="1:65">
      <c r="A439" s="29"/>
      <c r="B439" s="19">
        <v>1</v>
      </c>
      <c r="C439" s="9">
        <v>2</v>
      </c>
      <c r="D439" s="23">
        <v>3.4000000000000002E-2</v>
      </c>
      <c r="E439" s="202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3"/>
      <c r="AD439" s="203"/>
      <c r="AE439" s="203"/>
      <c r="AF439" s="203"/>
      <c r="AG439" s="203"/>
      <c r="AH439" s="203"/>
      <c r="AI439" s="203"/>
      <c r="AJ439" s="203"/>
      <c r="AK439" s="203"/>
      <c r="AL439" s="203"/>
      <c r="AM439" s="203"/>
      <c r="AN439" s="203"/>
      <c r="AO439" s="203"/>
      <c r="AP439" s="203"/>
      <c r="AQ439" s="203"/>
      <c r="AR439" s="203"/>
      <c r="AS439" s="203"/>
      <c r="AT439" s="203"/>
      <c r="AU439" s="203"/>
      <c r="AV439" s="203"/>
      <c r="AW439" s="203"/>
      <c r="AX439" s="203"/>
      <c r="AY439" s="203"/>
      <c r="AZ439" s="203"/>
      <c r="BA439" s="203"/>
      <c r="BB439" s="203"/>
      <c r="BC439" s="203"/>
      <c r="BD439" s="203"/>
      <c r="BE439" s="203"/>
      <c r="BF439" s="203"/>
      <c r="BG439" s="203"/>
      <c r="BH439" s="203"/>
      <c r="BI439" s="203"/>
      <c r="BJ439" s="203"/>
      <c r="BK439" s="203"/>
      <c r="BL439" s="203"/>
      <c r="BM439" s="204">
        <v>14</v>
      </c>
    </row>
    <row r="440" spans="1:65">
      <c r="A440" s="29"/>
      <c r="B440" s="19">
        <v>1</v>
      </c>
      <c r="C440" s="9">
        <v>3</v>
      </c>
      <c r="D440" s="23">
        <v>3.5000000000000003E-2</v>
      </c>
      <c r="E440" s="202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  <c r="AK440" s="203"/>
      <c r="AL440" s="203"/>
      <c r="AM440" s="203"/>
      <c r="AN440" s="203"/>
      <c r="AO440" s="203"/>
      <c r="AP440" s="203"/>
      <c r="AQ440" s="203"/>
      <c r="AR440" s="203"/>
      <c r="AS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F440" s="203"/>
      <c r="BG440" s="203"/>
      <c r="BH440" s="203"/>
      <c r="BI440" s="203"/>
      <c r="BJ440" s="203"/>
      <c r="BK440" s="203"/>
      <c r="BL440" s="203"/>
      <c r="BM440" s="204">
        <v>16</v>
      </c>
    </row>
    <row r="441" spans="1:65">
      <c r="A441" s="29"/>
      <c r="B441" s="19">
        <v>1</v>
      </c>
      <c r="C441" s="9">
        <v>4</v>
      </c>
      <c r="D441" s="23">
        <v>3.4000000000000002E-2</v>
      </c>
      <c r="E441" s="202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04">
        <v>3.48333333333333E-2</v>
      </c>
    </row>
    <row r="442" spans="1:65">
      <c r="A442" s="29"/>
      <c r="B442" s="19">
        <v>1</v>
      </c>
      <c r="C442" s="9">
        <v>5</v>
      </c>
      <c r="D442" s="23">
        <v>3.5000000000000003E-2</v>
      </c>
      <c r="E442" s="202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53</v>
      </c>
    </row>
    <row r="443" spans="1:65">
      <c r="A443" s="29"/>
      <c r="B443" s="19">
        <v>1</v>
      </c>
      <c r="C443" s="9">
        <v>6</v>
      </c>
      <c r="D443" s="23">
        <v>3.5000000000000003E-2</v>
      </c>
      <c r="E443" s="202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56"/>
    </row>
    <row r="444" spans="1:65">
      <c r="A444" s="29"/>
      <c r="B444" s="20" t="s">
        <v>273</v>
      </c>
      <c r="C444" s="12"/>
      <c r="D444" s="208">
        <v>3.4833333333333334E-2</v>
      </c>
      <c r="E444" s="202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56"/>
    </row>
    <row r="445" spans="1:65">
      <c r="A445" s="29"/>
      <c r="B445" s="3" t="s">
        <v>274</v>
      </c>
      <c r="C445" s="28"/>
      <c r="D445" s="23">
        <v>3.5000000000000003E-2</v>
      </c>
      <c r="E445" s="202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56"/>
    </row>
    <row r="446" spans="1:65">
      <c r="A446" s="29"/>
      <c r="B446" s="3" t="s">
        <v>275</v>
      </c>
      <c r="C446" s="28"/>
      <c r="D446" s="23">
        <v>7.5277265270907946E-4</v>
      </c>
      <c r="E446" s="202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56"/>
    </row>
    <row r="447" spans="1:65">
      <c r="A447" s="29"/>
      <c r="B447" s="3" t="s">
        <v>86</v>
      </c>
      <c r="C447" s="28"/>
      <c r="D447" s="13">
        <v>2.1610698163897019E-2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276</v>
      </c>
      <c r="C448" s="28"/>
      <c r="D448" s="13">
        <v>8.8817841970012523E-16</v>
      </c>
      <c r="E448" s="15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277</v>
      </c>
      <c r="C449" s="46"/>
      <c r="D449" s="44" t="s">
        <v>278</v>
      </c>
      <c r="E449" s="15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BM450" s="55"/>
    </row>
    <row r="451" spans="1:65" ht="15">
      <c r="B451" s="8" t="s">
        <v>700</v>
      </c>
      <c r="BM451" s="27" t="s">
        <v>286</v>
      </c>
    </row>
    <row r="452" spans="1:65" ht="15">
      <c r="A452" s="24" t="s">
        <v>26</v>
      </c>
      <c r="B452" s="18" t="s">
        <v>110</v>
      </c>
      <c r="C452" s="15" t="s">
        <v>111</v>
      </c>
      <c r="D452" s="16" t="s">
        <v>236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237</v>
      </c>
      <c r="C453" s="9" t="s">
        <v>237</v>
      </c>
      <c r="D453" s="149" t="s">
        <v>263</v>
      </c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9"/>
      <c r="C454" s="9"/>
      <c r="D454" s="10" t="s">
        <v>339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2</v>
      </c>
    </row>
    <row r="455" spans="1:65">
      <c r="A455" s="29"/>
      <c r="B455" s="19"/>
      <c r="C455" s="9"/>
      <c r="D455" s="25"/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</v>
      </c>
    </row>
    <row r="456" spans="1:65">
      <c r="A456" s="29"/>
      <c r="B456" s="18">
        <v>1</v>
      </c>
      <c r="C456" s="14">
        <v>1</v>
      </c>
      <c r="D456" s="21">
        <v>4.42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>
        <v>1</v>
      </c>
      <c r="C457" s="9">
        <v>2</v>
      </c>
      <c r="D457" s="11">
        <v>4.43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28</v>
      </c>
    </row>
    <row r="458" spans="1:65">
      <c r="A458" s="29"/>
      <c r="B458" s="19">
        <v>1</v>
      </c>
      <c r="C458" s="9">
        <v>3</v>
      </c>
      <c r="D458" s="11">
        <v>4.45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16</v>
      </c>
    </row>
    <row r="459" spans="1:65">
      <c r="A459" s="29"/>
      <c r="B459" s="19">
        <v>1</v>
      </c>
      <c r="C459" s="9">
        <v>4</v>
      </c>
      <c r="D459" s="11">
        <v>4.4800000000000004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4.3983333333333299</v>
      </c>
    </row>
    <row r="460" spans="1:65">
      <c r="A460" s="29"/>
      <c r="B460" s="19">
        <v>1</v>
      </c>
      <c r="C460" s="9">
        <v>5</v>
      </c>
      <c r="D460" s="11">
        <v>4.29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54</v>
      </c>
    </row>
    <row r="461" spans="1:65">
      <c r="A461" s="29"/>
      <c r="B461" s="19">
        <v>1</v>
      </c>
      <c r="C461" s="9">
        <v>6</v>
      </c>
      <c r="D461" s="11">
        <v>4.32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29"/>
      <c r="B462" s="20" t="s">
        <v>273</v>
      </c>
      <c r="C462" s="12"/>
      <c r="D462" s="22">
        <v>4.3983333333333334</v>
      </c>
      <c r="E462" s="15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29"/>
      <c r="B463" s="3" t="s">
        <v>274</v>
      </c>
      <c r="C463" s="28"/>
      <c r="D463" s="11">
        <v>4.4249999999999998</v>
      </c>
      <c r="E463" s="15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29"/>
      <c r="B464" s="3" t="s">
        <v>275</v>
      </c>
      <c r="C464" s="28"/>
      <c r="D464" s="23">
        <v>7.5740786018278619E-2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29"/>
      <c r="B465" s="3" t="s">
        <v>86</v>
      </c>
      <c r="C465" s="28"/>
      <c r="D465" s="13">
        <v>1.7220337859404005E-2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276</v>
      </c>
      <c r="C466" s="28"/>
      <c r="D466" s="13">
        <v>8.8817841970012523E-16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277</v>
      </c>
      <c r="C467" s="46"/>
      <c r="D467" s="44" t="s">
        <v>278</v>
      </c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BM468" s="55"/>
    </row>
    <row r="469" spans="1:65" ht="19.5">
      <c r="B469" s="8" t="s">
        <v>701</v>
      </c>
      <c r="BM469" s="27" t="s">
        <v>286</v>
      </c>
    </row>
    <row r="470" spans="1:65" ht="19.5">
      <c r="A470" s="24" t="s">
        <v>332</v>
      </c>
      <c r="B470" s="18" t="s">
        <v>110</v>
      </c>
      <c r="C470" s="15" t="s">
        <v>111</v>
      </c>
      <c r="D470" s="16" t="s">
        <v>236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237</v>
      </c>
      <c r="C471" s="9" t="s">
        <v>237</v>
      </c>
      <c r="D471" s="149" t="s">
        <v>263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340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2</v>
      </c>
    </row>
    <row r="473" spans="1:65">
      <c r="A473" s="29"/>
      <c r="B473" s="19"/>
      <c r="C473" s="9"/>
      <c r="D473" s="25"/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2</v>
      </c>
    </row>
    <row r="474" spans="1:65">
      <c r="A474" s="29"/>
      <c r="B474" s="18">
        <v>1</v>
      </c>
      <c r="C474" s="14">
        <v>1</v>
      </c>
      <c r="D474" s="21">
        <v>3.64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>
        <v>1</v>
      </c>
      <c r="C475" s="9">
        <v>2</v>
      </c>
      <c r="D475" s="11">
        <v>3.56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15</v>
      </c>
    </row>
    <row r="476" spans="1:65">
      <c r="A476" s="29"/>
      <c r="B476" s="19">
        <v>1</v>
      </c>
      <c r="C476" s="9">
        <v>3</v>
      </c>
      <c r="D476" s="11">
        <v>3.49</v>
      </c>
      <c r="E476" s="15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16</v>
      </c>
    </row>
    <row r="477" spans="1:65">
      <c r="A477" s="29"/>
      <c r="B477" s="19">
        <v>1</v>
      </c>
      <c r="C477" s="9">
        <v>4</v>
      </c>
      <c r="D477" s="11">
        <v>3.53</v>
      </c>
      <c r="E477" s="15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3.56666666666667</v>
      </c>
    </row>
    <row r="478" spans="1:65">
      <c r="A478" s="29"/>
      <c r="B478" s="19">
        <v>1</v>
      </c>
      <c r="C478" s="9">
        <v>5</v>
      </c>
      <c r="D478" s="11">
        <v>3.56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55</v>
      </c>
    </row>
    <row r="479" spans="1:65">
      <c r="A479" s="29"/>
      <c r="B479" s="19">
        <v>1</v>
      </c>
      <c r="C479" s="9">
        <v>6</v>
      </c>
      <c r="D479" s="11">
        <v>3.62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29"/>
      <c r="B480" s="20" t="s">
        <v>273</v>
      </c>
      <c r="C480" s="12"/>
      <c r="D480" s="22">
        <v>3.5666666666666669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29"/>
      <c r="B481" s="3" t="s">
        <v>274</v>
      </c>
      <c r="C481" s="28"/>
      <c r="D481" s="11">
        <v>3.56</v>
      </c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29"/>
      <c r="B482" s="3" t="s">
        <v>275</v>
      </c>
      <c r="C482" s="28"/>
      <c r="D482" s="23">
        <v>5.5737479909542635E-2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29"/>
      <c r="B483" s="3" t="s">
        <v>86</v>
      </c>
      <c r="C483" s="28"/>
      <c r="D483" s="13">
        <v>1.5627330815759618E-2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276</v>
      </c>
      <c r="C484" s="28"/>
      <c r="D484" s="13">
        <v>-8.8817841970012523E-16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277</v>
      </c>
      <c r="C485" s="46"/>
      <c r="D485" s="44" t="s">
        <v>278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BM486" s="55"/>
    </row>
    <row r="487" spans="1:65" ht="15">
      <c r="B487" s="8" t="s">
        <v>702</v>
      </c>
      <c r="BM487" s="27" t="s">
        <v>286</v>
      </c>
    </row>
    <row r="488" spans="1:65" ht="15">
      <c r="A488" s="24" t="s">
        <v>29</v>
      </c>
      <c r="B488" s="18" t="s">
        <v>110</v>
      </c>
      <c r="C488" s="15" t="s">
        <v>111</v>
      </c>
      <c r="D488" s="16" t="s">
        <v>236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237</v>
      </c>
      <c r="C489" s="9" t="s">
        <v>237</v>
      </c>
      <c r="D489" s="149" t="s">
        <v>263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339</v>
      </c>
      <c r="E490" s="15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1</v>
      </c>
    </row>
    <row r="491" spans="1:65">
      <c r="A491" s="29"/>
      <c r="B491" s="19"/>
      <c r="C491" s="9"/>
      <c r="D491" s="25"/>
      <c r="E491" s="15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1</v>
      </c>
    </row>
    <row r="492" spans="1:65">
      <c r="A492" s="29"/>
      <c r="B492" s="18">
        <v>1</v>
      </c>
      <c r="C492" s="14">
        <v>1</v>
      </c>
      <c r="D492" s="224">
        <v>17.899999999999999</v>
      </c>
      <c r="E492" s="221"/>
      <c r="F492" s="222"/>
      <c r="G492" s="222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  <c r="W492" s="222"/>
      <c r="X492" s="222"/>
      <c r="Y492" s="222"/>
      <c r="Z492" s="222"/>
      <c r="AA492" s="222"/>
      <c r="AB492" s="222"/>
      <c r="AC492" s="222"/>
      <c r="AD492" s="222"/>
      <c r="AE492" s="222"/>
      <c r="AF492" s="222"/>
      <c r="AG492" s="222"/>
      <c r="AH492" s="222"/>
      <c r="AI492" s="222"/>
      <c r="AJ492" s="222"/>
      <c r="AK492" s="222"/>
      <c r="AL492" s="222"/>
      <c r="AM492" s="222"/>
      <c r="AN492" s="222"/>
      <c r="AO492" s="222"/>
      <c r="AP492" s="222"/>
      <c r="AQ492" s="222"/>
      <c r="AR492" s="222"/>
      <c r="AS492" s="222"/>
      <c r="AT492" s="222"/>
      <c r="AU492" s="222"/>
      <c r="AV492" s="222"/>
      <c r="AW492" s="222"/>
      <c r="AX492" s="222"/>
      <c r="AY492" s="222"/>
      <c r="AZ492" s="222"/>
      <c r="BA492" s="222"/>
      <c r="BB492" s="222"/>
      <c r="BC492" s="222"/>
      <c r="BD492" s="222"/>
      <c r="BE492" s="222"/>
      <c r="BF492" s="222"/>
      <c r="BG492" s="222"/>
      <c r="BH492" s="222"/>
      <c r="BI492" s="222"/>
      <c r="BJ492" s="222"/>
      <c r="BK492" s="222"/>
      <c r="BL492" s="222"/>
      <c r="BM492" s="226">
        <v>1</v>
      </c>
    </row>
    <row r="493" spans="1:65">
      <c r="A493" s="29"/>
      <c r="B493" s="19">
        <v>1</v>
      </c>
      <c r="C493" s="9">
        <v>2</v>
      </c>
      <c r="D493" s="220">
        <v>17.899999999999999</v>
      </c>
      <c r="E493" s="221"/>
      <c r="F493" s="222"/>
      <c r="G493" s="222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  <c r="W493" s="222"/>
      <c r="X493" s="222"/>
      <c r="Y493" s="222"/>
      <c r="Z493" s="222"/>
      <c r="AA493" s="222"/>
      <c r="AB493" s="222"/>
      <c r="AC493" s="222"/>
      <c r="AD493" s="222"/>
      <c r="AE493" s="222"/>
      <c r="AF493" s="222"/>
      <c r="AG493" s="222"/>
      <c r="AH493" s="222"/>
      <c r="AI493" s="222"/>
      <c r="AJ493" s="222"/>
      <c r="AK493" s="222"/>
      <c r="AL493" s="222"/>
      <c r="AM493" s="222"/>
      <c r="AN493" s="222"/>
      <c r="AO493" s="222"/>
      <c r="AP493" s="222"/>
      <c r="AQ493" s="222"/>
      <c r="AR493" s="222"/>
      <c r="AS493" s="222"/>
      <c r="AT493" s="222"/>
      <c r="AU493" s="222"/>
      <c r="AV493" s="222"/>
      <c r="AW493" s="222"/>
      <c r="AX493" s="222"/>
      <c r="AY493" s="222"/>
      <c r="AZ493" s="222"/>
      <c r="BA493" s="222"/>
      <c r="BB493" s="222"/>
      <c r="BC493" s="222"/>
      <c r="BD493" s="222"/>
      <c r="BE493" s="222"/>
      <c r="BF493" s="222"/>
      <c r="BG493" s="222"/>
      <c r="BH493" s="222"/>
      <c r="BI493" s="222"/>
      <c r="BJ493" s="222"/>
      <c r="BK493" s="222"/>
      <c r="BL493" s="222"/>
      <c r="BM493" s="226">
        <v>29</v>
      </c>
    </row>
    <row r="494" spans="1:65">
      <c r="A494" s="29"/>
      <c r="B494" s="19">
        <v>1</v>
      </c>
      <c r="C494" s="9">
        <v>3</v>
      </c>
      <c r="D494" s="220">
        <v>17.399999999999999</v>
      </c>
      <c r="E494" s="221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  <c r="W494" s="222"/>
      <c r="X494" s="222"/>
      <c r="Y494" s="222"/>
      <c r="Z494" s="222"/>
      <c r="AA494" s="222"/>
      <c r="AB494" s="222"/>
      <c r="AC494" s="222"/>
      <c r="AD494" s="222"/>
      <c r="AE494" s="222"/>
      <c r="AF494" s="222"/>
      <c r="AG494" s="222"/>
      <c r="AH494" s="222"/>
      <c r="AI494" s="222"/>
      <c r="AJ494" s="222"/>
      <c r="AK494" s="222"/>
      <c r="AL494" s="222"/>
      <c r="AM494" s="222"/>
      <c r="AN494" s="222"/>
      <c r="AO494" s="222"/>
      <c r="AP494" s="222"/>
      <c r="AQ494" s="222"/>
      <c r="AR494" s="222"/>
      <c r="AS494" s="222"/>
      <c r="AT494" s="222"/>
      <c r="AU494" s="222"/>
      <c r="AV494" s="222"/>
      <c r="AW494" s="222"/>
      <c r="AX494" s="222"/>
      <c r="AY494" s="222"/>
      <c r="AZ494" s="222"/>
      <c r="BA494" s="222"/>
      <c r="BB494" s="222"/>
      <c r="BC494" s="222"/>
      <c r="BD494" s="222"/>
      <c r="BE494" s="222"/>
      <c r="BF494" s="222"/>
      <c r="BG494" s="222"/>
      <c r="BH494" s="222"/>
      <c r="BI494" s="222"/>
      <c r="BJ494" s="222"/>
      <c r="BK494" s="222"/>
      <c r="BL494" s="222"/>
      <c r="BM494" s="226">
        <v>16</v>
      </c>
    </row>
    <row r="495" spans="1:65">
      <c r="A495" s="29"/>
      <c r="B495" s="19">
        <v>1</v>
      </c>
      <c r="C495" s="9">
        <v>4</v>
      </c>
      <c r="D495" s="220">
        <v>17.899999999999999</v>
      </c>
      <c r="E495" s="221"/>
      <c r="F495" s="222"/>
      <c r="G495" s="222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  <c r="W495" s="222"/>
      <c r="X495" s="222"/>
      <c r="Y495" s="222"/>
      <c r="Z495" s="222"/>
      <c r="AA495" s="222"/>
      <c r="AB495" s="222"/>
      <c r="AC495" s="222"/>
      <c r="AD495" s="222"/>
      <c r="AE495" s="222"/>
      <c r="AF495" s="222"/>
      <c r="AG495" s="222"/>
      <c r="AH495" s="222"/>
      <c r="AI495" s="222"/>
      <c r="AJ495" s="222"/>
      <c r="AK495" s="222"/>
      <c r="AL495" s="222"/>
      <c r="AM495" s="222"/>
      <c r="AN495" s="222"/>
      <c r="AO495" s="222"/>
      <c r="AP495" s="222"/>
      <c r="AQ495" s="222"/>
      <c r="AR495" s="222"/>
      <c r="AS495" s="222"/>
      <c r="AT495" s="222"/>
      <c r="AU495" s="222"/>
      <c r="AV495" s="222"/>
      <c r="AW495" s="222"/>
      <c r="AX495" s="222"/>
      <c r="AY495" s="222"/>
      <c r="AZ495" s="222"/>
      <c r="BA495" s="222"/>
      <c r="BB495" s="222"/>
      <c r="BC495" s="222"/>
      <c r="BD495" s="222"/>
      <c r="BE495" s="222"/>
      <c r="BF495" s="222"/>
      <c r="BG495" s="222"/>
      <c r="BH495" s="222"/>
      <c r="BI495" s="222"/>
      <c r="BJ495" s="222"/>
      <c r="BK495" s="222"/>
      <c r="BL495" s="222"/>
      <c r="BM495" s="226">
        <v>17.616666666666699</v>
      </c>
    </row>
    <row r="496" spans="1:65">
      <c r="A496" s="29"/>
      <c r="B496" s="19">
        <v>1</v>
      </c>
      <c r="C496" s="9">
        <v>5</v>
      </c>
      <c r="D496" s="220">
        <v>17.2</v>
      </c>
      <c r="E496" s="221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  <c r="X496" s="222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6">
        <v>56</v>
      </c>
    </row>
    <row r="497" spans="1:65">
      <c r="A497" s="29"/>
      <c r="B497" s="19">
        <v>1</v>
      </c>
      <c r="C497" s="9">
        <v>6</v>
      </c>
      <c r="D497" s="220">
        <v>17.399999999999999</v>
      </c>
      <c r="E497" s="221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3"/>
    </row>
    <row r="498" spans="1:65">
      <c r="A498" s="29"/>
      <c r="B498" s="20" t="s">
        <v>273</v>
      </c>
      <c r="C498" s="12"/>
      <c r="D498" s="228">
        <v>17.616666666666664</v>
      </c>
      <c r="E498" s="221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  <c r="X498" s="222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/>
    </row>
    <row r="499" spans="1:65">
      <c r="A499" s="29"/>
      <c r="B499" s="3" t="s">
        <v>274</v>
      </c>
      <c r="C499" s="28"/>
      <c r="D499" s="220">
        <v>17.649999999999999</v>
      </c>
      <c r="E499" s="221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  <c r="X499" s="222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/>
    </row>
    <row r="500" spans="1:65">
      <c r="A500" s="29"/>
      <c r="B500" s="3" t="s">
        <v>275</v>
      </c>
      <c r="C500" s="28"/>
      <c r="D500" s="220">
        <v>0.31885210782848294</v>
      </c>
      <c r="E500" s="221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  <c r="X500" s="222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/>
    </row>
    <row r="501" spans="1:65">
      <c r="A501" s="29"/>
      <c r="B501" s="3" t="s">
        <v>86</v>
      </c>
      <c r="C501" s="28"/>
      <c r="D501" s="13">
        <v>1.809945739802174E-2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276</v>
      </c>
      <c r="C502" s="28"/>
      <c r="D502" s="13">
        <v>-1.9984014443252818E-15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277</v>
      </c>
      <c r="C503" s="46"/>
      <c r="D503" s="44" t="s">
        <v>278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703</v>
      </c>
      <c r="BM505" s="27" t="s">
        <v>286</v>
      </c>
    </row>
    <row r="506" spans="1:65" ht="15">
      <c r="A506" s="24" t="s">
        <v>31</v>
      </c>
      <c r="B506" s="18" t="s">
        <v>110</v>
      </c>
      <c r="C506" s="15" t="s">
        <v>111</v>
      </c>
      <c r="D506" s="16" t="s">
        <v>236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237</v>
      </c>
      <c r="C507" s="9" t="s">
        <v>237</v>
      </c>
      <c r="D507" s="149" t="s">
        <v>263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339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1</v>
      </c>
    </row>
    <row r="510" spans="1:65">
      <c r="A510" s="29"/>
      <c r="B510" s="18">
        <v>1</v>
      </c>
      <c r="C510" s="14">
        <v>1</v>
      </c>
      <c r="D510" s="224">
        <v>37.9</v>
      </c>
      <c r="E510" s="221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22"/>
      <c r="AT510" s="222"/>
      <c r="AU510" s="222"/>
      <c r="AV510" s="222"/>
      <c r="AW510" s="222"/>
      <c r="AX510" s="222"/>
      <c r="AY510" s="222"/>
      <c r="AZ510" s="222"/>
      <c r="BA510" s="222"/>
      <c r="BB510" s="222"/>
      <c r="BC510" s="222"/>
      <c r="BD510" s="222"/>
      <c r="BE510" s="222"/>
      <c r="BF510" s="222"/>
      <c r="BG510" s="222"/>
      <c r="BH510" s="222"/>
      <c r="BI510" s="222"/>
      <c r="BJ510" s="222"/>
      <c r="BK510" s="222"/>
      <c r="BL510" s="222"/>
      <c r="BM510" s="226">
        <v>1</v>
      </c>
    </row>
    <row r="511" spans="1:65">
      <c r="A511" s="29"/>
      <c r="B511" s="19">
        <v>1</v>
      </c>
      <c r="C511" s="9">
        <v>2</v>
      </c>
      <c r="D511" s="220">
        <v>37.299999999999997</v>
      </c>
      <c r="E511" s="221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22"/>
      <c r="AT511" s="222"/>
      <c r="AU511" s="222"/>
      <c r="AV511" s="222"/>
      <c r="AW511" s="222"/>
      <c r="AX511" s="222"/>
      <c r="AY511" s="222"/>
      <c r="AZ511" s="222"/>
      <c r="BA511" s="222"/>
      <c r="BB511" s="222"/>
      <c r="BC511" s="222"/>
      <c r="BD511" s="222"/>
      <c r="BE511" s="222"/>
      <c r="BF511" s="222"/>
      <c r="BG511" s="222"/>
      <c r="BH511" s="222"/>
      <c r="BI511" s="222"/>
      <c r="BJ511" s="222"/>
      <c r="BK511" s="222"/>
      <c r="BL511" s="222"/>
      <c r="BM511" s="226">
        <v>30</v>
      </c>
    </row>
    <row r="512" spans="1:65">
      <c r="A512" s="29"/>
      <c r="B512" s="19">
        <v>1</v>
      </c>
      <c r="C512" s="9">
        <v>3</v>
      </c>
      <c r="D512" s="220">
        <v>36.1</v>
      </c>
      <c r="E512" s="221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22"/>
      <c r="AT512" s="222"/>
      <c r="AU512" s="222"/>
      <c r="AV512" s="222"/>
      <c r="AW512" s="222"/>
      <c r="AX512" s="222"/>
      <c r="AY512" s="222"/>
      <c r="AZ512" s="222"/>
      <c r="BA512" s="222"/>
      <c r="BB512" s="222"/>
      <c r="BC512" s="222"/>
      <c r="BD512" s="222"/>
      <c r="BE512" s="222"/>
      <c r="BF512" s="222"/>
      <c r="BG512" s="222"/>
      <c r="BH512" s="222"/>
      <c r="BI512" s="222"/>
      <c r="BJ512" s="222"/>
      <c r="BK512" s="222"/>
      <c r="BL512" s="222"/>
      <c r="BM512" s="226">
        <v>16</v>
      </c>
    </row>
    <row r="513" spans="1:65">
      <c r="A513" s="29"/>
      <c r="B513" s="19">
        <v>1</v>
      </c>
      <c r="C513" s="9">
        <v>4</v>
      </c>
      <c r="D513" s="220">
        <v>36.9</v>
      </c>
      <c r="E513" s="221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22"/>
      <c r="AT513" s="222"/>
      <c r="AU513" s="222"/>
      <c r="AV513" s="222"/>
      <c r="AW513" s="222"/>
      <c r="AX513" s="222"/>
      <c r="AY513" s="222"/>
      <c r="AZ513" s="222"/>
      <c r="BA513" s="222"/>
      <c r="BB513" s="222"/>
      <c r="BC513" s="222"/>
      <c r="BD513" s="222"/>
      <c r="BE513" s="222"/>
      <c r="BF513" s="222"/>
      <c r="BG513" s="222"/>
      <c r="BH513" s="222"/>
      <c r="BI513" s="222"/>
      <c r="BJ513" s="222"/>
      <c r="BK513" s="222"/>
      <c r="BL513" s="222"/>
      <c r="BM513" s="226">
        <v>36.616666666666703</v>
      </c>
    </row>
    <row r="514" spans="1:65">
      <c r="A514" s="29"/>
      <c r="B514" s="19">
        <v>1</v>
      </c>
      <c r="C514" s="9">
        <v>5</v>
      </c>
      <c r="D514" s="220">
        <v>35.1</v>
      </c>
      <c r="E514" s="221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22"/>
      <c r="AT514" s="222"/>
      <c r="AU514" s="222"/>
      <c r="AV514" s="222"/>
      <c r="AW514" s="222"/>
      <c r="AX514" s="222"/>
      <c r="AY514" s="222"/>
      <c r="AZ514" s="222"/>
      <c r="BA514" s="222"/>
      <c r="BB514" s="222"/>
      <c r="BC514" s="222"/>
      <c r="BD514" s="222"/>
      <c r="BE514" s="222"/>
      <c r="BF514" s="222"/>
      <c r="BG514" s="222"/>
      <c r="BH514" s="222"/>
      <c r="BI514" s="222"/>
      <c r="BJ514" s="222"/>
      <c r="BK514" s="222"/>
      <c r="BL514" s="222"/>
      <c r="BM514" s="226">
        <v>57</v>
      </c>
    </row>
    <row r="515" spans="1:65">
      <c r="A515" s="29"/>
      <c r="B515" s="19">
        <v>1</v>
      </c>
      <c r="C515" s="9">
        <v>6</v>
      </c>
      <c r="D515" s="220">
        <v>36.4</v>
      </c>
      <c r="E515" s="221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/>
      <c r="Z515" s="222"/>
      <c r="AA515" s="222"/>
      <c r="AB515" s="222"/>
      <c r="AC515" s="222"/>
      <c r="AD515" s="222"/>
      <c r="AE515" s="222"/>
      <c r="AF515" s="222"/>
      <c r="AG515" s="222"/>
      <c r="AH515" s="222"/>
      <c r="AI515" s="222"/>
      <c r="AJ515" s="222"/>
      <c r="AK515" s="222"/>
      <c r="AL515" s="222"/>
      <c r="AM515" s="222"/>
      <c r="AN515" s="222"/>
      <c r="AO515" s="222"/>
      <c r="AP515" s="222"/>
      <c r="AQ515" s="222"/>
      <c r="AR515" s="222"/>
      <c r="AS515" s="222"/>
      <c r="AT515" s="222"/>
      <c r="AU515" s="222"/>
      <c r="AV515" s="222"/>
      <c r="AW515" s="222"/>
      <c r="AX515" s="222"/>
      <c r="AY515" s="222"/>
      <c r="AZ515" s="222"/>
      <c r="BA515" s="222"/>
      <c r="BB515" s="222"/>
      <c r="BC515" s="222"/>
      <c r="BD515" s="222"/>
      <c r="BE515" s="222"/>
      <c r="BF515" s="222"/>
      <c r="BG515" s="222"/>
      <c r="BH515" s="222"/>
      <c r="BI515" s="222"/>
      <c r="BJ515" s="222"/>
      <c r="BK515" s="222"/>
      <c r="BL515" s="222"/>
      <c r="BM515" s="223"/>
    </row>
    <row r="516" spans="1:65">
      <c r="A516" s="29"/>
      <c r="B516" s="20" t="s">
        <v>273</v>
      </c>
      <c r="C516" s="12"/>
      <c r="D516" s="228">
        <v>36.616666666666667</v>
      </c>
      <c r="E516" s="221"/>
      <c r="F516" s="222"/>
      <c r="G516" s="222"/>
      <c r="H516" s="222"/>
      <c r="I516" s="222"/>
      <c r="J516" s="222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  <c r="X516" s="222"/>
      <c r="Y516" s="222"/>
      <c r="Z516" s="222"/>
      <c r="AA516" s="222"/>
      <c r="AB516" s="222"/>
      <c r="AC516" s="222"/>
      <c r="AD516" s="222"/>
      <c r="AE516" s="222"/>
      <c r="AF516" s="222"/>
      <c r="AG516" s="222"/>
      <c r="AH516" s="222"/>
      <c r="AI516" s="222"/>
      <c r="AJ516" s="222"/>
      <c r="AK516" s="222"/>
      <c r="AL516" s="222"/>
      <c r="AM516" s="222"/>
      <c r="AN516" s="222"/>
      <c r="AO516" s="222"/>
      <c r="AP516" s="222"/>
      <c r="AQ516" s="222"/>
      <c r="AR516" s="222"/>
      <c r="AS516" s="222"/>
      <c r="AT516" s="222"/>
      <c r="AU516" s="222"/>
      <c r="AV516" s="222"/>
      <c r="AW516" s="222"/>
      <c r="AX516" s="222"/>
      <c r="AY516" s="222"/>
      <c r="AZ516" s="222"/>
      <c r="BA516" s="222"/>
      <c r="BB516" s="222"/>
      <c r="BC516" s="222"/>
      <c r="BD516" s="222"/>
      <c r="BE516" s="222"/>
      <c r="BF516" s="222"/>
      <c r="BG516" s="222"/>
      <c r="BH516" s="222"/>
      <c r="BI516" s="222"/>
      <c r="BJ516" s="222"/>
      <c r="BK516" s="222"/>
      <c r="BL516" s="222"/>
      <c r="BM516" s="223"/>
    </row>
    <row r="517" spans="1:65">
      <c r="A517" s="29"/>
      <c r="B517" s="3" t="s">
        <v>274</v>
      </c>
      <c r="C517" s="28"/>
      <c r="D517" s="220">
        <v>36.65</v>
      </c>
      <c r="E517" s="221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  <c r="X517" s="222"/>
      <c r="Y517" s="222"/>
      <c r="Z517" s="222"/>
      <c r="AA517" s="222"/>
      <c r="AB517" s="222"/>
      <c r="AC517" s="222"/>
      <c r="AD517" s="222"/>
      <c r="AE517" s="222"/>
      <c r="AF517" s="222"/>
      <c r="AG517" s="222"/>
      <c r="AH517" s="222"/>
      <c r="AI517" s="222"/>
      <c r="AJ517" s="222"/>
      <c r="AK517" s="222"/>
      <c r="AL517" s="222"/>
      <c r="AM517" s="222"/>
      <c r="AN517" s="222"/>
      <c r="AO517" s="222"/>
      <c r="AP517" s="222"/>
      <c r="AQ517" s="222"/>
      <c r="AR517" s="222"/>
      <c r="AS517" s="222"/>
      <c r="AT517" s="222"/>
      <c r="AU517" s="222"/>
      <c r="AV517" s="222"/>
      <c r="AW517" s="222"/>
      <c r="AX517" s="222"/>
      <c r="AY517" s="222"/>
      <c r="AZ517" s="222"/>
      <c r="BA517" s="222"/>
      <c r="BB517" s="222"/>
      <c r="BC517" s="222"/>
      <c r="BD517" s="222"/>
      <c r="BE517" s="222"/>
      <c r="BF517" s="222"/>
      <c r="BG517" s="222"/>
      <c r="BH517" s="222"/>
      <c r="BI517" s="222"/>
      <c r="BJ517" s="222"/>
      <c r="BK517" s="222"/>
      <c r="BL517" s="222"/>
      <c r="BM517" s="223"/>
    </row>
    <row r="518" spans="1:65">
      <c r="A518" s="29"/>
      <c r="B518" s="3" t="s">
        <v>275</v>
      </c>
      <c r="C518" s="28"/>
      <c r="D518" s="220">
        <v>0.98064604555704193</v>
      </c>
      <c r="E518" s="221"/>
      <c r="F518" s="222"/>
      <c r="G518" s="222"/>
      <c r="H518" s="222"/>
      <c r="I518" s="222"/>
      <c r="J518" s="222"/>
      <c r="K518" s="222"/>
      <c r="L518" s="222"/>
      <c r="M518" s="222"/>
      <c r="N518" s="222"/>
      <c r="O518" s="222"/>
      <c r="P518" s="222"/>
      <c r="Q518" s="222"/>
      <c r="R518" s="222"/>
      <c r="S518" s="222"/>
      <c r="T518" s="222"/>
      <c r="U518" s="222"/>
      <c r="V518" s="222"/>
      <c r="W518" s="222"/>
      <c r="X518" s="222"/>
      <c r="Y518" s="222"/>
      <c r="Z518" s="222"/>
      <c r="AA518" s="222"/>
      <c r="AB518" s="222"/>
      <c r="AC518" s="222"/>
      <c r="AD518" s="222"/>
      <c r="AE518" s="222"/>
      <c r="AF518" s="222"/>
      <c r="AG518" s="222"/>
      <c r="AH518" s="222"/>
      <c r="AI518" s="222"/>
      <c r="AJ518" s="222"/>
      <c r="AK518" s="222"/>
      <c r="AL518" s="222"/>
      <c r="AM518" s="222"/>
      <c r="AN518" s="222"/>
      <c r="AO518" s="222"/>
      <c r="AP518" s="222"/>
      <c r="AQ518" s="222"/>
      <c r="AR518" s="222"/>
      <c r="AS518" s="222"/>
      <c r="AT518" s="222"/>
      <c r="AU518" s="222"/>
      <c r="AV518" s="222"/>
      <c r="AW518" s="222"/>
      <c r="AX518" s="222"/>
      <c r="AY518" s="222"/>
      <c r="AZ518" s="222"/>
      <c r="BA518" s="222"/>
      <c r="BB518" s="222"/>
      <c r="BC518" s="222"/>
      <c r="BD518" s="222"/>
      <c r="BE518" s="222"/>
      <c r="BF518" s="222"/>
      <c r="BG518" s="222"/>
      <c r="BH518" s="222"/>
      <c r="BI518" s="222"/>
      <c r="BJ518" s="222"/>
      <c r="BK518" s="222"/>
      <c r="BL518" s="222"/>
      <c r="BM518" s="223"/>
    </row>
    <row r="519" spans="1:65">
      <c r="A519" s="29"/>
      <c r="B519" s="3" t="s">
        <v>86</v>
      </c>
      <c r="C519" s="28"/>
      <c r="D519" s="13">
        <v>2.6781412259181847E-2</v>
      </c>
      <c r="E519" s="15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276</v>
      </c>
      <c r="C520" s="28"/>
      <c r="D520" s="13">
        <v>-9.9920072216264089E-16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277</v>
      </c>
      <c r="C521" s="46"/>
      <c r="D521" s="44" t="s">
        <v>278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704</v>
      </c>
      <c r="BM523" s="27" t="s">
        <v>286</v>
      </c>
    </row>
    <row r="524" spans="1:65" ht="15">
      <c r="A524" s="24" t="s">
        <v>34</v>
      </c>
      <c r="B524" s="18" t="s">
        <v>110</v>
      </c>
      <c r="C524" s="15" t="s">
        <v>111</v>
      </c>
      <c r="D524" s="16" t="s">
        <v>236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237</v>
      </c>
      <c r="C525" s="9" t="s">
        <v>237</v>
      </c>
      <c r="D525" s="149" t="s">
        <v>263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339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2</v>
      </c>
    </row>
    <row r="527" spans="1:65">
      <c r="A527" s="29"/>
      <c r="B527" s="19"/>
      <c r="C527" s="9"/>
      <c r="D527" s="25"/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2</v>
      </c>
    </row>
    <row r="528" spans="1:65">
      <c r="A528" s="29"/>
      <c r="B528" s="18">
        <v>1</v>
      </c>
      <c r="C528" s="14">
        <v>1</v>
      </c>
      <c r="D528" s="21">
        <v>4.7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>
        <v>1</v>
      </c>
      <c r="C529" s="9">
        <v>2</v>
      </c>
      <c r="D529" s="11">
        <v>4.2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16</v>
      </c>
    </row>
    <row r="530" spans="1:65">
      <c r="A530" s="29"/>
      <c r="B530" s="19">
        <v>1</v>
      </c>
      <c r="C530" s="9">
        <v>3</v>
      </c>
      <c r="D530" s="11">
        <v>4.0999999999999996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16</v>
      </c>
    </row>
    <row r="531" spans="1:65">
      <c r="A531" s="29"/>
      <c r="B531" s="19">
        <v>1</v>
      </c>
      <c r="C531" s="9">
        <v>4</v>
      </c>
      <c r="D531" s="11">
        <v>3.9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4.1166666666666698</v>
      </c>
    </row>
    <row r="532" spans="1:65">
      <c r="A532" s="29"/>
      <c r="B532" s="19">
        <v>1</v>
      </c>
      <c r="C532" s="9">
        <v>5</v>
      </c>
      <c r="D532" s="11">
        <v>3.8</v>
      </c>
      <c r="E532" s="15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58</v>
      </c>
    </row>
    <row r="533" spans="1:65">
      <c r="A533" s="29"/>
      <c r="B533" s="19">
        <v>1</v>
      </c>
      <c r="C533" s="9">
        <v>6</v>
      </c>
      <c r="D533" s="11">
        <v>4</v>
      </c>
      <c r="E533" s="15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29"/>
      <c r="B534" s="20" t="s">
        <v>273</v>
      </c>
      <c r="C534" s="12"/>
      <c r="D534" s="22">
        <v>4.1166666666666663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29"/>
      <c r="B535" s="3" t="s">
        <v>274</v>
      </c>
      <c r="C535" s="28"/>
      <c r="D535" s="11">
        <v>4.05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A536" s="29"/>
      <c r="B536" s="3" t="s">
        <v>275</v>
      </c>
      <c r="C536" s="28"/>
      <c r="D536" s="23">
        <v>0.31885210782848328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A537" s="29"/>
      <c r="B537" s="3" t="s">
        <v>86</v>
      </c>
      <c r="C537" s="28"/>
      <c r="D537" s="13">
        <v>7.745395331865991E-2</v>
      </c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276</v>
      </c>
      <c r="C538" s="28"/>
      <c r="D538" s="13">
        <v>-8.8817841970012523E-16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277</v>
      </c>
      <c r="C539" s="46"/>
      <c r="D539" s="44" t="s">
        <v>278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BM540" s="55"/>
    </row>
    <row r="541" spans="1:65" ht="19.5">
      <c r="B541" s="8" t="s">
        <v>705</v>
      </c>
      <c r="BM541" s="27" t="s">
        <v>286</v>
      </c>
    </row>
    <row r="542" spans="1:65" ht="19.5">
      <c r="A542" s="24" t="s">
        <v>333</v>
      </c>
      <c r="B542" s="18" t="s">
        <v>110</v>
      </c>
      <c r="C542" s="15" t="s">
        <v>111</v>
      </c>
      <c r="D542" s="16" t="s">
        <v>236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237</v>
      </c>
      <c r="C543" s="9" t="s">
        <v>237</v>
      </c>
      <c r="D543" s="149" t="s">
        <v>263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1</v>
      </c>
    </row>
    <row r="544" spans="1:65">
      <c r="A544" s="29"/>
      <c r="B544" s="19"/>
      <c r="C544" s="9"/>
      <c r="D544" s="10" t="s">
        <v>340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3</v>
      </c>
    </row>
    <row r="545" spans="1:65">
      <c r="A545" s="29"/>
      <c r="B545" s="19"/>
      <c r="C545" s="9"/>
      <c r="D545" s="25"/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3</v>
      </c>
    </row>
    <row r="546" spans="1:65">
      <c r="A546" s="29"/>
      <c r="B546" s="18">
        <v>1</v>
      </c>
      <c r="C546" s="14">
        <v>1</v>
      </c>
      <c r="D546" s="200">
        <v>7.0999999999999994E-2</v>
      </c>
      <c r="E546" s="202"/>
      <c r="F546" s="203"/>
      <c r="G546" s="203"/>
      <c r="H546" s="203"/>
      <c r="I546" s="203"/>
      <c r="J546" s="203"/>
      <c r="K546" s="203"/>
      <c r="L546" s="203"/>
      <c r="M546" s="203"/>
      <c r="N546" s="203"/>
      <c r="O546" s="203"/>
      <c r="P546" s="203"/>
      <c r="Q546" s="203"/>
      <c r="R546" s="203"/>
      <c r="S546" s="203"/>
      <c r="T546" s="203"/>
      <c r="U546" s="203"/>
      <c r="V546" s="203"/>
      <c r="W546" s="203"/>
      <c r="X546" s="203"/>
      <c r="Y546" s="203"/>
      <c r="Z546" s="203"/>
      <c r="AA546" s="203"/>
      <c r="AB546" s="203"/>
      <c r="AC546" s="203"/>
      <c r="AD546" s="203"/>
      <c r="AE546" s="203"/>
      <c r="AF546" s="203"/>
      <c r="AG546" s="203"/>
      <c r="AH546" s="203"/>
      <c r="AI546" s="203"/>
      <c r="AJ546" s="203"/>
      <c r="AK546" s="203"/>
      <c r="AL546" s="203"/>
      <c r="AM546" s="203"/>
      <c r="AN546" s="203"/>
      <c r="AO546" s="203"/>
      <c r="AP546" s="203"/>
      <c r="AQ546" s="203"/>
      <c r="AR546" s="203"/>
      <c r="AS546" s="203"/>
      <c r="AT546" s="203"/>
      <c r="AU546" s="203"/>
      <c r="AV546" s="203"/>
      <c r="AW546" s="203"/>
      <c r="AX546" s="203"/>
      <c r="AY546" s="203"/>
      <c r="AZ546" s="203"/>
      <c r="BA546" s="203"/>
      <c r="BB546" s="203"/>
      <c r="BC546" s="203"/>
      <c r="BD546" s="203"/>
      <c r="BE546" s="203"/>
      <c r="BF546" s="203"/>
      <c r="BG546" s="203"/>
      <c r="BH546" s="203"/>
      <c r="BI546" s="203"/>
      <c r="BJ546" s="203"/>
      <c r="BK546" s="203"/>
      <c r="BL546" s="203"/>
      <c r="BM546" s="204">
        <v>1</v>
      </c>
    </row>
    <row r="547" spans="1:65">
      <c r="A547" s="29"/>
      <c r="B547" s="19">
        <v>1</v>
      </c>
      <c r="C547" s="9">
        <v>2</v>
      </c>
      <c r="D547" s="23">
        <v>6.9000000000000006E-2</v>
      </c>
      <c r="E547" s="202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  <c r="U547" s="203"/>
      <c r="V547" s="203"/>
      <c r="W547" s="203"/>
      <c r="X547" s="203"/>
      <c r="Y547" s="203"/>
      <c r="Z547" s="203"/>
      <c r="AA547" s="203"/>
      <c r="AB547" s="203"/>
      <c r="AC547" s="203"/>
      <c r="AD547" s="203"/>
      <c r="AE547" s="203"/>
      <c r="AF547" s="203"/>
      <c r="AG547" s="203"/>
      <c r="AH547" s="203"/>
      <c r="AI547" s="203"/>
      <c r="AJ547" s="203"/>
      <c r="AK547" s="203"/>
      <c r="AL547" s="203"/>
      <c r="AM547" s="203"/>
      <c r="AN547" s="203"/>
      <c r="AO547" s="203"/>
      <c r="AP547" s="203"/>
      <c r="AQ547" s="203"/>
      <c r="AR547" s="203"/>
      <c r="AS547" s="203"/>
      <c r="AT547" s="203"/>
      <c r="AU547" s="203"/>
      <c r="AV547" s="203"/>
      <c r="AW547" s="203"/>
      <c r="AX547" s="203"/>
      <c r="AY547" s="203"/>
      <c r="AZ547" s="203"/>
      <c r="BA547" s="203"/>
      <c r="BB547" s="203"/>
      <c r="BC547" s="203"/>
      <c r="BD547" s="203"/>
      <c r="BE547" s="203"/>
      <c r="BF547" s="203"/>
      <c r="BG547" s="203"/>
      <c r="BH547" s="203"/>
      <c r="BI547" s="203"/>
      <c r="BJ547" s="203"/>
      <c r="BK547" s="203"/>
      <c r="BL547" s="203"/>
      <c r="BM547" s="204">
        <v>17</v>
      </c>
    </row>
    <row r="548" spans="1:65">
      <c r="A548" s="29"/>
      <c r="B548" s="19">
        <v>1</v>
      </c>
      <c r="C548" s="9">
        <v>3</v>
      </c>
      <c r="D548" s="23">
        <v>7.0999999999999994E-2</v>
      </c>
      <c r="E548" s="202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  <c r="U548" s="203"/>
      <c r="V548" s="203"/>
      <c r="W548" s="203"/>
      <c r="X548" s="203"/>
      <c r="Y548" s="203"/>
      <c r="Z548" s="203"/>
      <c r="AA548" s="203"/>
      <c r="AB548" s="203"/>
      <c r="AC548" s="203"/>
      <c r="AD548" s="203"/>
      <c r="AE548" s="203"/>
      <c r="AF548" s="203"/>
      <c r="AG548" s="203"/>
      <c r="AH548" s="203"/>
      <c r="AI548" s="203"/>
      <c r="AJ548" s="203"/>
      <c r="AK548" s="203"/>
      <c r="AL548" s="203"/>
      <c r="AM548" s="203"/>
      <c r="AN548" s="203"/>
      <c r="AO548" s="203"/>
      <c r="AP548" s="203"/>
      <c r="AQ548" s="203"/>
      <c r="AR548" s="203"/>
      <c r="AS548" s="203"/>
      <c r="AT548" s="203"/>
      <c r="AU548" s="203"/>
      <c r="AV548" s="203"/>
      <c r="AW548" s="203"/>
      <c r="AX548" s="203"/>
      <c r="AY548" s="203"/>
      <c r="AZ548" s="203"/>
      <c r="BA548" s="203"/>
      <c r="BB548" s="203"/>
      <c r="BC548" s="203"/>
      <c r="BD548" s="203"/>
      <c r="BE548" s="203"/>
      <c r="BF548" s="203"/>
      <c r="BG548" s="203"/>
      <c r="BH548" s="203"/>
      <c r="BI548" s="203"/>
      <c r="BJ548" s="203"/>
      <c r="BK548" s="203"/>
      <c r="BL548" s="203"/>
      <c r="BM548" s="204">
        <v>16</v>
      </c>
    </row>
    <row r="549" spans="1:65">
      <c r="A549" s="29"/>
      <c r="B549" s="19">
        <v>1</v>
      </c>
      <c r="C549" s="9">
        <v>4</v>
      </c>
      <c r="D549" s="23">
        <v>7.0999999999999994E-2</v>
      </c>
      <c r="E549" s="202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  <c r="U549" s="203"/>
      <c r="V549" s="203"/>
      <c r="W549" s="203"/>
      <c r="X549" s="203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  <c r="AJ549" s="203"/>
      <c r="AK549" s="203"/>
      <c r="AL549" s="203"/>
      <c r="AM549" s="203"/>
      <c r="AN549" s="203"/>
      <c r="AO549" s="203"/>
      <c r="AP549" s="203"/>
      <c r="AQ549" s="203"/>
      <c r="AR549" s="203"/>
      <c r="AS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F549" s="203"/>
      <c r="BG549" s="203"/>
      <c r="BH549" s="203"/>
      <c r="BI549" s="203"/>
      <c r="BJ549" s="203"/>
      <c r="BK549" s="203"/>
      <c r="BL549" s="203"/>
      <c r="BM549" s="204">
        <v>7.0499999999999993E-2</v>
      </c>
    </row>
    <row r="550" spans="1:65">
      <c r="A550" s="29"/>
      <c r="B550" s="19">
        <v>1</v>
      </c>
      <c r="C550" s="9">
        <v>5</v>
      </c>
      <c r="D550" s="23">
        <v>7.0999999999999994E-2</v>
      </c>
      <c r="E550" s="202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  <c r="U550" s="203"/>
      <c r="V550" s="203"/>
      <c r="W550" s="203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>
        <v>59</v>
      </c>
    </row>
    <row r="551" spans="1:65">
      <c r="A551" s="29"/>
      <c r="B551" s="19">
        <v>1</v>
      </c>
      <c r="C551" s="9">
        <v>6</v>
      </c>
      <c r="D551" s="23">
        <v>7.0000000000000007E-2</v>
      </c>
      <c r="E551" s="202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56"/>
    </row>
    <row r="552" spans="1:65">
      <c r="A552" s="29"/>
      <c r="B552" s="20" t="s">
        <v>273</v>
      </c>
      <c r="C552" s="12"/>
      <c r="D552" s="208">
        <v>7.0500000000000007E-2</v>
      </c>
      <c r="E552" s="202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  <c r="U552" s="203"/>
      <c r="V552" s="203"/>
      <c r="W552" s="203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56"/>
    </row>
    <row r="553" spans="1:65">
      <c r="A553" s="29"/>
      <c r="B553" s="3" t="s">
        <v>274</v>
      </c>
      <c r="C553" s="28"/>
      <c r="D553" s="23">
        <v>7.0999999999999994E-2</v>
      </c>
      <c r="E553" s="202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  <c r="U553" s="203"/>
      <c r="V553" s="203"/>
      <c r="W553" s="203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56"/>
    </row>
    <row r="554" spans="1:65">
      <c r="A554" s="29"/>
      <c r="B554" s="3" t="s">
        <v>275</v>
      </c>
      <c r="C554" s="28"/>
      <c r="D554" s="23">
        <v>8.3666002653406968E-4</v>
      </c>
      <c r="E554" s="202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56"/>
    </row>
    <row r="555" spans="1:65">
      <c r="A555" s="29"/>
      <c r="B555" s="3" t="s">
        <v>86</v>
      </c>
      <c r="C555" s="28"/>
      <c r="D555" s="13">
        <v>1.1867518106866235E-2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276</v>
      </c>
      <c r="C556" s="28"/>
      <c r="D556" s="13">
        <v>2.2204460492503131E-16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277</v>
      </c>
      <c r="C557" s="46"/>
      <c r="D557" s="44" t="s">
        <v>278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BM558" s="55"/>
    </row>
    <row r="559" spans="1:65" ht="15">
      <c r="B559" s="8" t="s">
        <v>706</v>
      </c>
      <c r="BM559" s="27" t="s">
        <v>286</v>
      </c>
    </row>
    <row r="560" spans="1:65" ht="15">
      <c r="A560" s="24" t="s">
        <v>37</v>
      </c>
      <c r="B560" s="18" t="s">
        <v>110</v>
      </c>
      <c r="C560" s="15" t="s">
        <v>111</v>
      </c>
      <c r="D560" s="16" t="s">
        <v>236</v>
      </c>
      <c r="E560" s="15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237</v>
      </c>
      <c r="C561" s="9" t="s">
        <v>237</v>
      </c>
      <c r="D561" s="149" t="s">
        <v>263</v>
      </c>
      <c r="E561" s="15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339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0</v>
      </c>
    </row>
    <row r="563" spans="1:65">
      <c r="A563" s="29"/>
      <c r="B563" s="19"/>
      <c r="C563" s="9"/>
      <c r="D563" s="25"/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0</v>
      </c>
    </row>
    <row r="564" spans="1:65">
      <c r="A564" s="29"/>
      <c r="B564" s="18">
        <v>1</v>
      </c>
      <c r="C564" s="14">
        <v>1</v>
      </c>
      <c r="D564" s="209">
        <v>164</v>
      </c>
      <c r="E564" s="212"/>
      <c r="F564" s="213"/>
      <c r="G564" s="213"/>
      <c r="H564" s="213"/>
      <c r="I564" s="213"/>
      <c r="J564" s="213"/>
      <c r="K564" s="213"/>
      <c r="L564" s="213"/>
      <c r="M564" s="213"/>
      <c r="N564" s="213"/>
      <c r="O564" s="213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AX564" s="213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4">
        <v>1</v>
      </c>
    </row>
    <row r="565" spans="1:65">
      <c r="A565" s="29"/>
      <c r="B565" s="19">
        <v>1</v>
      </c>
      <c r="C565" s="9">
        <v>2</v>
      </c>
      <c r="D565" s="215">
        <v>156</v>
      </c>
      <c r="E565" s="212"/>
      <c r="F565" s="213"/>
      <c r="G565" s="213"/>
      <c r="H565" s="213"/>
      <c r="I565" s="213"/>
      <c r="J565" s="213"/>
      <c r="K565" s="213"/>
      <c r="L565" s="213"/>
      <c r="M565" s="213"/>
      <c r="N565" s="213"/>
      <c r="O565" s="213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3"/>
      <c r="AT565" s="213"/>
      <c r="AU565" s="213"/>
      <c r="AV565" s="213"/>
      <c r="AW565" s="213"/>
      <c r="AX565" s="213"/>
      <c r="AY565" s="213"/>
      <c r="AZ565" s="213"/>
      <c r="BA565" s="213"/>
      <c r="BB565" s="213"/>
      <c r="BC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4">
        <v>18</v>
      </c>
    </row>
    <row r="566" spans="1:65">
      <c r="A566" s="29"/>
      <c r="B566" s="19">
        <v>1</v>
      </c>
      <c r="C566" s="9">
        <v>3</v>
      </c>
      <c r="D566" s="215">
        <v>154</v>
      </c>
      <c r="E566" s="212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16</v>
      </c>
    </row>
    <row r="567" spans="1:65">
      <c r="A567" s="29"/>
      <c r="B567" s="19">
        <v>1</v>
      </c>
      <c r="C567" s="9">
        <v>4</v>
      </c>
      <c r="D567" s="215">
        <v>154</v>
      </c>
      <c r="E567" s="212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155.833333333333</v>
      </c>
    </row>
    <row r="568" spans="1:65">
      <c r="A568" s="29"/>
      <c r="B568" s="19">
        <v>1</v>
      </c>
      <c r="C568" s="9">
        <v>5</v>
      </c>
      <c r="D568" s="215">
        <v>152</v>
      </c>
      <c r="E568" s="212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60</v>
      </c>
    </row>
    <row r="569" spans="1:65">
      <c r="A569" s="29"/>
      <c r="B569" s="19">
        <v>1</v>
      </c>
      <c r="C569" s="9">
        <v>6</v>
      </c>
      <c r="D569" s="215">
        <v>155</v>
      </c>
      <c r="E569" s="212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8"/>
    </row>
    <row r="570" spans="1:65">
      <c r="A570" s="29"/>
      <c r="B570" s="20" t="s">
        <v>273</v>
      </c>
      <c r="C570" s="12"/>
      <c r="D570" s="219">
        <v>155.83333333333334</v>
      </c>
      <c r="E570" s="212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8"/>
    </row>
    <row r="571" spans="1:65">
      <c r="A571" s="29"/>
      <c r="B571" s="3" t="s">
        <v>274</v>
      </c>
      <c r="C571" s="28"/>
      <c r="D571" s="215">
        <v>154.5</v>
      </c>
      <c r="E571" s="212"/>
      <c r="F571" s="213"/>
      <c r="G571" s="213"/>
      <c r="H571" s="213"/>
      <c r="I571" s="213"/>
      <c r="J571" s="213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AX571" s="213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8"/>
    </row>
    <row r="572" spans="1:65">
      <c r="A572" s="29"/>
      <c r="B572" s="3" t="s">
        <v>275</v>
      </c>
      <c r="C572" s="28"/>
      <c r="D572" s="215">
        <v>4.2150523919242877</v>
      </c>
      <c r="E572" s="212"/>
      <c r="F572" s="213"/>
      <c r="G572" s="213"/>
      <c r="H572" s="213"/>
      <c r="I572" s="213"/>
      <c r="J572" s="213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AX572" s="213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8"/>
    </row>
    <row r="573" spans="1:65">
      <c r="A573" s="29"/>
      <c r="B573" s="3" t="s">
        <v>86</v>
      </c>
      <c r="C573" s="28"/>
      <c r="D573" s="13">
        <v>2.7048464547107728E-2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276</v>
      </c>
      <c r="C574" s="28"/>
      <c r="D574" s="13">
        <v>2.2204460492503131E-15</v>
      </c>
      <c r="E574" s="15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277</v>
      </c>
      <c r="C575" s="46"/>
      <c r="D575" s="44" t="s">
        <v>278</v>
      </c>
      <c r="E575" s="15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BM576" s="55"/>
    </row>
    <row r="577" spans="1:65" ht="15">
      <c r="B577" s="8" t="s">
        <v>707</v>
      </c>
      <c r="BM577" s="27" t="s">
        <v>286</v>
      </c>
    </row>
    <row r="578" spans="1:65" ht="15">
      <c r="A578" s="24" t="s">
        <v>40</v>
      </c>
      <c r="B578" s="18" t="s">
        <v>110</v>
      </c>
      <c r="C578" s="15" t="s">
        <v>111</v>
      </c>
      <c r="D578" s="16" t="s">
        <v>236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237</v>
      </c>
      <c r="C579" s="9" t="s">
        <v>237</v>
      </c>
      <c r="D579" s="149" t="s">
        <v>263</v>
      </c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9"/>
      <c r="C580" s="9"/>
      <c r="D580" s="10" t="s">
        <v>339</v>
      </c>
      <c r="E580" s="15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/>
      <c r="C581" s="9"/>
      <c r="D581" s="25"/>
      <c r="E581" s="15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</v>
      </c>
    </row>
    <row r="582" spans="1:65">
      <c r="A582" s="29"/>
      <c r="B582" s="18">
        <v>1</v>
      </c>
      <c r="C582" s="14">
        <v>1</v>
      </c>
      <c r="D582" s="224">
        <v>10.3</v>
      </c>
      <c r="E582" s="221"/>
      <c r="F582" s="222"/>
      <c r="G582" s="222"/>
      <c r="H582" s="222"/>
      <c r="I582" s="222"/>
      <c r="J582" s="222"/>
      <c r="K582" s="222"/>
      <c r="L582" s="222"/>
      <c r="M582" s="222"/>
      <c r="N582" s="222"/>
      <c r="O582" s="222"/>
      <c r="P582" s="222"/>
      <c r="Q582" s="222"/>
      <c r="R582" s="222"/>
      <c r="S582" s="222"/>
      <c r="T582" s="222"/>
      <c r="U582" s="222"/>
      <c r="V582" s="222"/>
      <c r="W582" s="222"/>
      <c r="X582" s="222"/>
      <c r="Y582" s="222"/>
      <c r="Z582" s="222"/>
      <c r="AA582" s="222"/>
      <c r="AB582" s="222"/>
      <c r="AC582" s="222"/>
      <c r="AD582" s="222"/>
      <c r="AE582" s="222"/>
      <c r="AF582" s="222"/>
      <c r="AG582" s="222"/>
      <c r="AH582" s="222"/>
      <c r="AI582" s="222"/>
      <c r="AJ582" s="222"/>
      <c r="AK582" s="222"/>
      <c r="AL582" s="222"/>
      <c r="AM582" s="222"/>
      <c r="AN582" s="222"/>
      <c r="AO582" s="222"/>
      <c r="AP582" s="222"/>
      <c r="AQ582" s="222"/>
      <c r="AR582" s="222"/>
      <c r="AS582" s="222"/>
      <c r="AT582" s="222"/>
      <c r="AU582" s="222"/>
      <c r="AV582" s="222"/>
      <c r="AW582" s="222"/>
      <c r="AX582" s="222"/>
      <c r="AY582" s="222"/>
      <c r="AZ582" s="222"/>
      <c r="BA582" s="222"/>
      <c r="BB582" s="222"/>
      <c r="BC582" s="222"/>
      <c r="BD582" s="222"/>
      <c r="BE582" s="222"/>
      <c r="BF582" s="222"/>
      <c r="BG582" s="222"/>
      <c r="BH582" s="222"/>
      <c r="BI582" s="222"/>
      <c r="BJ582" s="222"/>
      <c r="BK582" s="222"/>
      <c r="BL582" s="222"/>
      <c r="BM582" s="226">
        <v>1</v>
      </c>
    </row>
    <row r="583" spans="1:65">
      <c r="A583" s="29"/>
      <c r="B583" s="19">
        <v>1</v>
      </c>
      <c r="C583" s="9">
        <v>2</v>
      </c>
      <c r="D583" s="220">
        <v>10.1</v>
      </c>
      <c r="E583" s="221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  <c r="X583" s="222"/>
      <c r="Y583" s="222"/>
      <c r="Z583" s="222"/>
      <c r="AA583" s="222"/>
      <c r="AB583" s="222"/>
      <c r="AC583" s="222"/>
      <c r="AD583" s="222"/>
      <c r="AE583" s="222"/>
      <c r="AF583" s="222"/>
      <c r="AG583" s="222"/>
      <c r="AH583" s="222"/>
      <c r="AI583" s="222"/>
      <c r="AJ583" s="222"/>
      <c r="AK583" s="222"/>
      <c r="AL583" s="222"/>
      <c r="AM583" s="222"/>
      <c r="AN583" s="222"/>
      <c r="AO583" s="222"/>
      <c r="AP583" s="222"/>
      <c r="AQ583" s="222"/>
      <c r="AR583" s="222"/>
      <c r="AS583" s="222"/>
      <c r="AT583" s="222"/>
      <c r="AU583" s="222"/>
      <c r="AV583" s="222"/>
      <c r="AW583" s="222"/>
      <c r="AX583" s="222"/>
      <c r="AY583" s="222"/>
      <c r="AZ583" s="222"/>
      <c r="BA583" s="222"/>
      <c r="BB583" s="222"/>
      <c r="BC583" s="222"/>
      <c r="BD583" s="222"/>
      <c r="BE583" s="222"/>
      <c r="BF583" s="222"/>
      <c r="BG583" s="222"/>
      <c r="BH583" s="222"/>
      <c r="BI583" s="222"/>
      <c r="BJ583" s="222"/>
      <c r="BK583" s="222"/>
      <c r="BL583" s="222"/>
      <c r="BM583" s="226">
        <v>33</v>
      </c>
    </row>
    <row r="584" spans="1:65">
      <c r="A584" s="29"/>
      <c r="B584" s="19">
        <v>1</v>
      </c>
      <c r="C584" s="9">
        <v>3</v>
      </c>
      <c r="D584" s="220">
        <v>9.8000000000000007</v>
      </c>
      <c r="E584" s="221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2"/>
      <c r="T584" s="222"/>
      <c r="U584" s="222"/>
      <c r="V584" s="222"/>
      <c r="W584" s="222"/>
      <c r="X584" s="222"/>
      <c r="Y584" s="222"/>
      <c r="Z584" s="222"/>
      <c r="AA584" s="222"/>
      <c r="AB584" s="222"/>
      <c r="AC584" s="222"/>
      <c r="AD584" s="222"/>
      <c r="AE584" s="222"/>
      <c r="AF584" s="222"/>
      <c r="AG584" s="222"/>
      <c r="AH584" s="222"/>
      <c r="AI584" s="222"/>
      <c r="AJ584" s="222"/>
      <c r="AK584" s="222"/>
      <c r="AL584" s="222"/>
      <c r="AM584" s="222"/>
      <c r="AN584" s="222"/>
      <c r="AO584" s="222"/>
      <c r="AP584" s="222"/>
      <c r="AQ584" s="222"/>
      <c r="AR584" s="222"/>
      <c r="AS584" s="222"/>
      <c r="AT584" s="222"/>
      <c r="AU584" s="222"/>
      <c r="AV584" s="222"/>
      <c r="AW584" s="222"/>
      <c r="AX584" s="222"/>
      <c r="AY584" s="222"/>
      <c r="AZ584" s="222"/>
      <c r="BA584" s="222"/>
      <c r="BB584" s="222"/>
      <c r="BC584" s="222"/>
      <c r="BD584" s="222"/>
      <c r="BE584" s="222"/>
      <c r="BF584" s="222"/>
      <c r="BG584" s="222"/>
      <c r="BH584" s="222"/>
      <c r="BI584" s="222"/>
      <c r="BJ584" s="222"/>
      <c r="BK584" s="222"/>
      <c r="BL584" s="222"/>
      <c r="BM584" s="226">
        <v>16</v>
      </c>
    </row>
    <row r="585" spans="1:65">
      <c r="A585" s="29"/>
      <c r="B585" s="19">
        <v>1</v>
      </c>
      <c r="C585" s="9">
        <v>4</v>
      </c>
      <c r="D585" s="220">
        <v>10.4</v>
      </c>
      <c r="E585" s="221"/>
      <c r="F585" s="222"/>
      <c r="G585" s="222"/>
      <c r="H585" s="222"/>
      <c r="I585" s="222"/>
      <c r="J585" s="222"/>
      <c r="K585" s="222"/>
      <c r="L585" s="222"/>
      <c r="M585" s="222"/>
      <c r="N585" s="222"/>
      <c r="O585" s="222"/>
      <c r="P585" s="222"/>
      <c r="Q585" s="222"/>
      <c r="R585" s="222"/>
      <c r="S585" s="222"/>
      <c r="T585" s="222"/>
      <c r="U585" s="222"/>
      <c r="V585" s="222"/>
      <c r="W585" s="222"/>
      <c r="X585" s="222"/>
      <c r="Y585" s="222"/>
      <c r="Z585" s="222"/>
      <c r="AA585" s="222"/>
      <c r="AB585" s="222"/>
      <c r="AC585" s="222"/>
      <c r="AD585" s="222"/>
      <c r="AE585" s="222"/>
      <c r="AF585" s="222"/>
      <c r="AG585" s="222"/>
      <c r="AH585" s="222"/>
      <c r="AI585" s="222"/>
      <c r="AJ585" s="222"/>
      <c r="AK585" s="222"/>
      <c r="AL585" s="222"/>
      <c r="AM585" s="222"/>
      <c r="AN585" s="222"/>
      <c r="AO585" s="222"/>
      <c r="AP585" s="222"/>
      <c r="AQ585" s="222"/>
      <c r="AR585" s="222"/>
      <c r="AS585" s="222"/>
      <c r="AT585" s="222"/>
      <c r="AU585" s="222"/>
      <c r="AV585" s="222"/>
      <c r="AW585" s="222"/>
      <c r="AX585" s="222"/>
      <c r="AY585" s="222"/>
      <c r="AZ585" s="222"/>
      <c r="BA585" s="222"/>
      <c r="BB585" s="222"/>
      <c r="BC585" s="222"/>
      <c r="BD585" s="222"/>
      <c r="BE585" s="222"/>
      <c r="BF585" s="222"/>
      <c r="BG585" s="222"/>
      <c r="BH585" s="222"/>
      <c r="BI585" s="222"/>
      <c r="BJ585" s="222"/>
      <c r="BK585" s="222"/>
      <c r="BL585" s="222"/>
      <c r="BM585" s="226">
        <v>10.016666666666699</v>
      </c>
    </row>
    <row r="586" spans="1:65">
      <c r="A586" s="29"/>
      <c r="B586" s="19">
        <v>1</v>
      </c>
      <c r="C586" s="9">
        <v>5</v>
      </c>
      <c r="D586" s="220">
        <v>9.6</v>
      </c>
      <c r="E586" s="221"/>
      <c r="F586" s="222"/>
      <c r="G586" s="222"/>
      <c r="H586" s="222"/>
      <c r="I586" s="222"/>
      <c r="J586" s="222"/>
      <c r="K586" s="22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  <c r="W586" s="222"/>
      <c r="X586" s="222"/>
      <c r="Y586" s="222"/>
      <c r="Z586" s="222"/>
      <c r="AA586" s="222"/>
      <c r="AB586" s="222"/>
      <c r="AC586" s="222"/>
      <c r="AD586" s="222"/>
      <c r="AE586" s="222"/>
      <c r="AF586" s="222"/>
      <c r="AG586" s="222"/>
      <c r="AH586" s="222"/>
      <c r="AI586" s="222"/>
      <c r="AJ586" s="222"/>
      <c r="AK586" s="222"/>
      <c r="AL586" s="222"/>
      <c r="AM586" s="222"/>
      <c r="AN586" s="222"/>
      <c r="AO586" s="222"/>
      <c r="AP586" s="222"/>
      <c r="AQ586" s="222"/>
      <c r="AR586" s="222"/>
      <c r="AS586" s="222"/>
      <c r="AT586" s="222"/>
      <c r="AU586" s="222"/>
      <c r="AV586" s="222"/>
      <c r="AW586" s="222"/>
      <c r="AX586" s="222"/>
      <c r="AY586" s="222"/>
      <c r="AZ586" s="222"/>
      <c r="BA586" s="222"/>
      <c r="BB586" s="222"/>
      <c r="BC586" s="222"/>
      <c r="BD586" s="222"/>
      <c r="BE586" s="222"/>
      <c r="BF586" s="222"/>
      <c r="BG586" s="222"/>
      <c r="BH586" s="222"/>
      <c r="BI586" s="222"/>
      <c r="BJ586" s="222"/>
      <c r="BK586" s="222"/>
      <c r="BL586" s="222"/>
      <c r="BM586" s="226">
        <v>61</v>
      </c>
    </row>
    <row r="587" spans="1:65">
      <c r="A587" s="29"/>
      <c r="B587" s="19">
        <v>1</v>
      </c>
      <c r="C587" s="9">
        <v>6</v>
      </c>
      <c r="D587" s="220">
        <v>9.9</v>
      </c>
      <c r="E587" s="221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2"/>
      <c r="T587" s="222"/>
      <c r="U587" s="222"/>
      <c r="V587" s="222"/>
      <c r="W587" s="222"/>
      <c r="X587" s="222"/>
      <c r="Y587" s="222"/>
      <c r="Z587" s="222"/>
      <c r="AA587" s="222"/>
      <c r="AB587" s="222"/>
      <c r="AC587" s="222"/>
      <c r="AD587" s="222"/>
      <c r="AE587" s="222"/>
      <c r="AF587" s="222"/>
      <c r="AG587" s="222"/>
      <c r="AH587" s="222"/>
      <c r="AI587" s="222"/>
      <c r="AJ587" s="222"/>
      <c r="AK587" s="222"/>
      <c r="AL587" s="222"/>
      <c r="AM587" s="222"/>
      <c r="AN587" s="222"/>
      <c r="AO587" s="222"/>
      <c r="AP587" s="222"/>
      <c r="AQ587" s="222"/>
      <c r="AR587" s="222"/>
      <c r="AS587" s="222"/>
      <c r="AT587" s="222"/>
      <c r="AU587" s="222"/>
      <c r="AV587" s="222"/>
      <c r="AW587" s="222"/>
      <c r="AX587" s="222"/>
      <c r="AY587" s="222"/>
      <c r="AZ587" s="222"/>
      <c r="BA587" s="222"/>
      <c r="BB587" s="222"/>
      <c r="BC587" s="222"/>
      <c r="BD587" s="222"/>
      <c r="BE587" s="222"/>
      <c r="BF587" s="222"/>
      <c r="BG587" s="222"/>
      <c r="BH587" s="222"/>
      <c r="BI587" s="222"/>
      <c r="BJ587" s="222"/>
      <c r="BK587" s="222"/>
      <c r="BL587" s="222"/>
      <c r="BM587" s="223"/>
    </row>
    <row r="588" spans="1:65">
      <c r="A588" s="29"/>
      <c r="B588" s="20" t="s">
        <v>273</v>
      </c>
      <c r="C588" s="12"/>
      <c r="D588" s="228">
        <v>10.016666666666667</v>
      </c>
      <c r="E588" s="221"/>
      <c r="F588" s="222"/>
      <c r="G588" s="222"/>
      <c r="H588" s="222"/>
      <c r="I588" s="222"/>
      <c r="J588" s="222"/>
      <c r="K588" s="222"/>
      <c r="L588" s="222"/>
      <c r="M588" s="222"/>
      <c r="N588" s="222"/>
      <c r="O588" s="222"/>
      <c r="P588" s="222"/>
      <c r="Q588" s="222"/>
      <c r="R588" s="222"/>
      <c r="S588" s="222"/>
      <c r="T588" s="222"/>
      <c r="U588" s="222"/>
      <c r="V588" s="222"/>
      <c r="W588" s="222"/>
      <c r="X588" s="222"/>
      <c r="Y588" s="222"/>
      <c r="Z588" s="222"/>
      <c r="AA588" s="222"/>
      <c r="AB588" s="222"/>
      <c r="AC588" s="222"/>
      <c r="AD588" s="222"/>
      <c r="AE588" s="222"/>
      <c r="AF588" s="222"/>
      <c r="AG588" s="222"/>
      <c r="AH588" s="222"/>
      <c r="AI588" s="222"/>
      <c r="AJ588" s="222"/>
      <c r="AK588" s="222"/>
      <c r="AL588" s="222"/>
      <c r="AM588" s="222"/>
      <c r="AN588" s="222"/>
      <c r="AO588" s="222"/>
      <c r="AP588" s="222"/>
      <c r="AQ588" s="222"/>
      <c r="AR588" s="222"/>
      <c r="AS588" s="222"/>
      <c r="AT588" s="222"/>
      <c r="AU588" s="222"/>
      <c r="AV588" s="222"/>
      <c r="AW588" s="222"/>
      <c r="AX588" s="222"/>
      <c r="AY588" s="222"/>
      <c r="AZ588" s="222"/>
      <c r="BA588" s="222"/>
      <c r="BB588" s="222"/>
      <c r="BC588" s="222"/>
      <c r="BD588" s="222"/>
      <c r="BE588" s="222"/>
      <c r="BF588" s="222"/>
      <c r="BG588" s="222"/>
      <c r="BH588" s="222"/>
      <c r="BI588" s="222"/>
      <c r="BJ588" s="222"/>
      <c r="BK588" s="222"/>
      <c r="BL588" s="222"/>
      <c r="BM588" s="223"/>
    </row>
    <row r="589" spans="1:65">
      <c r="A589" s="29"/>
      <c r="B589" s="3" t="s">
        <v>274</v>
      </c>
      <c r="C589" s="28"/>
      <c r="D589" s="220">
        <v>10</v>
      </c>
      <c r="E589" s="221"/>
      <c r="F589" s="222"/>
      <c r="G589" s="222"/>
      <c r="H589" s="222"/>
      <c r="I589" s="222"/>
      <c r="J589" s="222"/>
      <c r="K589" s="222"/>
      <c r="L589" s="222"/>
      <c r="M589" s="222"/>
      <c r="N589" s="222"/>
      <c r="O589" s="222"/>
      <c r="P589" s="222"/>
      <c r="Q589" s="222"/>
      <c r="R589" s="222"/>
      <c r="S589" s="222"/>
      <c r="T589" s="222"/>
      <c r="U589" s="222"/>
      <c r="V589" s="222"/>
      <c r="W589" s="222"/>
      <c r="X589" s="222"/>
      <c r="Y589" s="222"/>
      <c r="Z589" s="222"/>
      <c r="AA589" s="222"/>
      <c r="AB589" s="222"/>
      <c r="AC589" s="222"/>
      <c r="AD589" s="222"/>
      <c r="AE589" s="222"/>
      <c r="AF589" s="222"/>
      <c r="AG589" s="222"/>
      <c r="AH589" s="222"/>
      <c r="AI589" s="222"/>
      <c r="AJ589" s="222"/>
      <c r="AK589" s="222"/>
      <c r="AL589" s="222"/>
      <c r="AM589" s="222"/>
      <c r="AN589" s="222"/>
      <c r="AO589" s="222"/>
      <c r="AP589" s="222"/>
      <c r="AQ589" s="222"/>
      <c r="AR589" s="222"/>
      <c r="AS589" s="222"/>
      <c r="AT589" s="222"/>
      <c r="AU589" s="222"/>
      <c r="AV589" s="222"/>
      <c r="AW589" s="222"/>
      <c r="AX589" s="222"/>
      <c r="AY589" s="222"/>
      <c r="AZ589" s="222"/>
      <c r="BA589" s="222"/>
      <c r="BB589" s="222"/>
      <c r="BC589" s="222"/>
      <c r="BD589" s="222"/>
      <c r="BE589" s="222"/>
      <c r="BF589" s="222"/>
      <c r="BG589" s="222"/>
      <c r="BH589" s="222"/>
      <c r="BI589" s="222"/>
      <c r="BJ589" s="222"/>
      <c r="BK589" s="222"/>
      <c r="BL589" s="222"/>
      <c r="BM589" s="223"/>
    </row>
    <row r="590" spans="1:65">
      <c r="A590" s="29"/>
      <c r="B590" s="3" t="s">
        <v>275</v>
      </c>
      <c r="C590" s="28"/>
      <c r="D590" s="220">
        <v>0.30605010483034761</v>
      </c>
      <c r="E590" s="221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2"/>
      <c r="T590" s="222"/>
      <c r="U590" s="222"/>
      <c r="V590" s="222"/>
      <c r="W590" s="222"/>
      <c r="X590" s="222"/>
      <c r="Y590" s="222"/>
      <c r="Z590" s="222"/>
      <c r="AA590" s="222"/>
      <c r="AB590" s="222"/>
      <c r="AC590" s="222"/>
      <c r="AD590" s="222"/>
      <c r="AE590" s="222"/>
      <c r="AF590" s="222"/>
      <c r="AG590" s="222"/>
      <c r="AH590" s="222"/>
      <c r="AI590" s="222"/>
      <c r="AJ590" s="222"/>
      <c r="AK590" s="222"/>
      <c r="AL590" s="222"/>
      <c r="AM590" s="222"/>
      <c r="AN590" s="222"/>
      <c r="AO590" s="222"/>
      <c r="AP590" s="222"/>
      <c r="AQ590" s="222"/>
      <c r="AR590" s="222"/>
      <c r="AS590" s="222"/>
      <c r="AT590" s="222"/>
      <c r="AU590" s="222"/>
      <c r="AV590" s="222"/>
      <c r="AW590" s="222"/>
      <c r="AX590" s="222"/>
      <c r="AY590" s="222"/>
      <c r="AZ590" s="222"/>
      <c r="BA590" s="222"/>
      <c r="BB590" s="222"/>
      <c r="BC590" s="222"/>
      <c r="BD590" s="222"/>
      <c r="BE590" s="222"/>
      <c r="BF590" s="222"/>
      <c r="BG590" s="222"/>
      <c r="BH590" s="222"/>
      <c r="BI590" s="222"/>
      <c r="BJ590" s="222"/>
      <c r="BK590" s="222"/>
      <c r="BL590" s="222"/>
      <c r="BM590" s="223"/>
    </row>
    <row r="591" spans="1:65">
      <c r="A591" s="29"/>
      <c r="B591" s="3" t="s">
        <v>86</v>
      </c>
      <c r="C591" s="28"/>
      <c r="D591" s="13">
        <v>3.0554087004693604E-2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276</v>
      </c>
      <c r="C592" s="28"/>
      <c r="D592" s="13">
        <v>-3.219646771412954E-15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277</v>
      </c>
      <c r="C593" s="46"/>
      <c r="D593" s="44" t="s">
        <v>278</v>
      </c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BM594" s="55"/>
    </row>
    <row r="595" spans="1:65" ht="15">
      <c r="B595" s="8" t="s">
        <v>708</v>
      </c>
      <c r="BM595" s="27" t="s">
        <v>286</v>
      </c>
    </row>
    <row r="596" spans="1:65" ht="15">
      <c r="A596" s="24" t="s">
        <v>43</v>
      </c>
      <c r="B596" s="18" t="s">
        <v>110</v>
      </c>
      <c r="C596" s="15" t="s">
        <v>111</v>
      </c>
      <c r="D596" s="16" t="s">
        <v>236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237</v>
      </c>
      <c r="C597" s="9" t="s">
        <v>237</v>
      </c>
      <c r="D597" s="149" t="s">
        <v>263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339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0</v>
      </c>
    </row>
    <row r="599" spans="1:65">
      <c r="A599" s="29"/>
      <c r="B599" s="19"/>
      <c r="C599" s="9"/>
      <c r="D599" s="25"/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8">
        <v>1</v>
      </c>
      <c r="C600" s="14">
        <v>1</v>
      </c>
      <c r="D600" s="209">
        <v>137</v>
      </c>
      <c r="E600" s="212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4">
        <v>1</v>
      </c>
    </row>
    <row r="601" spans="1:65">
      <c r="A601" s="29"/>
      <c r="B601" s="19">
        <v>1</v>
      </c>
      <c r="C601" s="9">
        <v>2</v>
      </c>
      <c r="D601" s="215">
        <v>137</v>
      </c>
      <c r="E601" s="212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AX601" s="213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4">
        <v>34</v>
      </c>
    </row>
    <row r="602" spans="1:65">
      <c r="A602" s="29"/>
      <c r="B602" s="19">
        <v>1</v>
      </c>
      <c r="C602" s="9">
        <v>3</v>
      </c>
      <c r="D602" s="215">
        <v>133</v>
      </c>
      <c r="E602" s="212"/>
      <c r="F602" s="213"/>
      <c r="G602" s="213"/>
      <c r="H602" s="213"/>
      <c r="I602" s="213"/>
      <c r="J602" s="213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  <c r="AI602" s="213"/>
      <c r="AJ602" s="213"/>
      <c r="AK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AX602" s="213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4">
        <v>16</v>
      </c>
    </row>
    <row r="603" spans="1:65">
      <c r="A603" s="29"/>
      <c r="B603" s="19">
        <v>1</v>
      </c>
      <c r="C603" s="9">
        <v>4</v>
      </c>
      <c r="D603" s="215">
        <v>135</v>
      </c>
      <c r="E603" s="212"/>
      <c r="F603" s="213"/>
      <c r="G603" s="213"/>
      <c r="H603" s="213"/>
      <c r="I603" s="213"/>
      <c r="J603" s="213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  <c r="AI603" s="213"/>
      <c r="AJ603" s="213"/>
      <c r="AK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AX603" s="213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4">
        <v>134</v>
      </c>
    </row>
    <row r="604" spans="1:65">
      <c r="A604" s="29"/>
      <c r="B604" s="19">
        <v>1</v>
      </c>
      <c r="C604" s="9">
        <v>5</v>
      </c>
      <c r="D604" s="215">
        <v>129</v>
      </c>
      <c r="E604" s="212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  <c r="AI604" s="213"/>
      <c r="AJ604" s="213"/>
      <c r="AK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AX604" s="213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4">
        <v>62</v>
      </c>
    </row>
    <row r="605" spans="1:65">
      <c r="A605" s="29"/>
      <c r="B605" s="19">
        <v>1</v>
      </c>
      <c r="C605" s="9">
        <v>6</v>
      </c>
      <c r="D605" s="215">
        <v>133</v>
      </c>
      <c r="E605" s="212"/>
      <c r="F605" s="213"/>
      <c r="G605" s="213"/>
      <c r="H605" s="213"/>
      <c r="I605" s="213"/>
      <c r="J605" s="213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  <c r="AI605" s="213"/>
      <c r="AJ605" s="213"/>
      <c r="AK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AX605" s="213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8"/>
    </row>
    <row r="606" spans="1:65">
      <c r="A606" s="29"/>
      <c r="B606" s="20" t="s">
        <v>273</v>
      </c>
      <c r="C606" s="12"/>
      <c r="D606" s="219">
        <v>134</v>
      </c>
      <c r="E606" s="212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8"/>
    </row>
    <row r="607" spans="1:65">
      <c r="A607" s="29"/>
      <c r="B607" s="3" t="s">
        <v>274</v>
      </c>
      <c r="C607" s="28"/>
      <c r="D607" s="215">
        <v>134</v>
      </c>
      <c r="E607" s="212"/>
      <c r="F607" s="213"/>
      <c r="G607" s="213"/>
      <c r="H607" s="213"/>
      <c r="I607" s="213"/>
      <c r="J607" s="213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8"/>
    </row>
    <row r="608" spans="1:65">
      <c r="A608" s="29"/>
      <c r="B608" s="3" t="s">
        <v>275</v>
      </c>
      <c r="C608" s="28"/>
      <c r="D608" s="215">
        <v>3.03315017762062</v>
      </c>
      <c r="E608" s="212"/>
      <c r="F608" s="213"/>
      <c r="G608" s="213"/>
      <c r="H608" s="213"/>
      <c r="I608" s="213"/>
      <c r="J608" s="213"/>
      <c r="K608" s="213"/>
      <c r="L608" s="213"/>
      <c r="M608" s="213"/>
      <c r="N608" s="213"/>
      <c r="O608" s="213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AX608" s="213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8"/>
    </row>
    <row r="609" spans="1:65">
      <c r="A609" s="29"/>
      <c r="B609" s="3" t="s">
        <v>86</v>
      </c>
      <c r="C609" s="28"/>
      <c r="D609" s="13">
        <v>2.2635449086721045E-2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276</v>
      </c>
      <c r="C610" s="28"/>
      <c r="D610" s="13">
        <v>0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277</v>
      </c>
      <c r="C611" s="46"/>
      <c r="D611" s="44" t="s">
        <v>278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BM612" s="55"/>
    </row>
    <row r="613" spans="1:65" ht="15">
      <c r="B613" s="8" t="s">
        <v>709</v>
      </c>
      <c r="BM613" s="27" t="s">
        <v>286</v>
      </c>
    </row>
    <row r="614" spans="1:65" ht="15">
      <c r="A614" s="24" t="s">
        <v>60</v>
      </c>
      <c r="B614" s="18" t="s">
        <v>110</v>
      </c>
      <c r="C614" s="15" t="s">
        <v>111</v>
      </c>
      <c r="D614" s="16" t="s">
        <v>236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237</v>
      </c>
      <c r="C615" s="9" t="s">
        <v>237</v>
      </c>
      <c r="D615" s="149" t="s">
        <v>263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1</v>
      </c>
    </row>
    <row r="616" spans="1:65">
      <c r="A616" s="29"/>
      <c r="B616" s="19"/>
      <c r="C616" s="9"/>
      <c r="D616" s="10" t="s">
        <v>340</v>
      </c>
      <c r="E616" s="15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3</v>
      </c>
    </row>
    <row r="617" spans="1:65">
      <c r="A617" s="29"/>
      <c r="B617" s="19"/>
      <c r="C617" s="9"/>
      <c r="D617" s="25"/>
      <c r="E617" s="15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3</v>
      </c>
    </row>
    <row r="618" spans="1:65">
      <c r="A618" s="29"/>
      <c r="B618" s="18">
        <v>1</v>
      </c>
      <c r="C618" s="14">
        <v>1</v>
      </c>
      <c r="D618" s="200">
        <v>0.47899999999999998</v>
      </c>
      <c r="E618" s="202"/>
      <c r="F618" s="203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  <c r="AA618" s="203"/>
      <c r="AB618" s="203"/>
      <c r="AC618" s="203"/>
      <c r="AD618" s="203"/>
      <c r="AE618" s="203"/>
      <c r="AF618" s="203"/>
      <c r="AG618" s="203"/>
      <c r="AH618" s="203"/>
      <c r="AI618" s="203"/>
      <c r="AJ618" s="203"/>
      <c r="AK618" s="203"/>
      <c r="AL618" s="203"/>
      <c r="AM618" s="203"/>
      <c r="AN618" s="203"/>
      <c r="AO618" s="203"/>
      <c r="AP618" s="203"/>
      <c r="AQ618" s="203"/>
      <c r="AR618" s="203"/>
      <c r="AS618" s="203"/>
      <c r="AT618" s="203"/>
      <c r="AU618" s="203"/>
      <c r="AV618" s="203"/>
      <c r="AW618" s="203"/>
      <c r="AX618" s="203"/>
      <c r="AY618" s="203"/>
      <c r="AZ618" s="203"/>
      <c r="BA618" s="203"/>
      <c r="BB618" s="203"/>
      <c r="BC618" s="203"/>
      <c r="BD618" s="203"/>
      <c r="BE618" s="203"/>
      <c r="BF618" s="203"/>
      <c r="BG618" s="203"/>
      <c r="BH618" s="203"/>
      <c r="BI618" s="203"/>
      <c r="BJ618" s="203"/>
      <c r="BK618" s="203"/>
      <c r="BL618" s="203"/>
      <c r="BM618" s="204">
        <v>1</v>
      </c>
    </row>
    <row r="619" spans="1:65">
      <c r="A619" s="29"/>
      <c r="B619" s="19">
        <v>1</v>
      </c>
      <c r="C619" s="9">
        <v>2</v>
      </c>
      <c r="D619" s="23">
        <v>0.46299999999999997</v>
      </c>
      <c r="E619" s="202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  <c r="AA619" s="203"/>
      <c r="AB619" s="203"/>
      <c r="AC619" s="203"/>
      <c r="AD619" s="203"/>
      <c r="AE619" s="203"/>
      <c r="AF619" s="203"/>
      <c r="AG619" s="203"/>
      <c r="AH619" s="203"/>
      <c r="AI619" s="203"/>
      <c r="AJ619" s="203"/>
      <c r="AK619" s="203"/>
      <c r="AL619" s="203"/>
      <c r="AM619" s="203"/>
      <c r="AN619" s="203"/>
      <c r="AO619" s="203"/>
      <c r="AP619" s="203"/>
      <c r="AQ619" s="203"/>
      <c r="AR619" s="203"/>
      <c r="AS619" s="203"/>
      <c r="AT619" s="203"/>
      <c r="AU619" s="203"/>
      <c r="AV619" s="203"/>
      <c r="AW619" s="203"/>
      <c r="AX619" s="203"/>
      <c r="AY619" s="203"/>
      <c r="AZ619" s="203"/>
      <c r="BA619" s="203"/>
      <c r="BB619" s="203"/>
      <c r="BC619" s="203"/>
      <c r="BD619" s="203"/>
      <c r="BE619" s="203"/>
      <c r="BF619" s="203"/>
      <c r="BG619" s="203"/>
      <c r="BH619" s="203"/>
      <c r="BI619" s="203"/>
      <c r="BJ619" s="203"/>
      <c r="BK619" s="203"/>
      <c r="BL619" s="203"/>
      <c r="BM619" s="204">
        <v>11</v>
      </c>
    </row>
    <row r="620" spans="1:65">
      <c r="A620" s="29"/>
      <c r="B620" s="19">
        <v>1</v>
      </c>
      <c r="C620" s="9">
        <v>3</v>
      </c>
      <c r="D620" s="23">
        <v>0.46899999999999997</v>
      </c>
      <c r="E620" s="202"/>
      <c r="F620" s="203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  <c r="AA620" s="203"/>
      <c r="AB620" s="203"/>
      <c r="AC620" s="203"/>
      <c r="AD620" s="203"/>
      <c r="AE620" s="203"/>
      <c r="AF620" s="203"/>
      <c r="AG620" s="203"/>
      <c r="AH620" s="203"/>
      <c r="AI620" s="203"/>
      <c r="AJ620" s="203"/>
      <c r="AK620" s="203"/>
      <c r="AL620" s="203"/>
      <c r="AM620" s="203"/>
      <c r="AN620" s="203"/>
      <c r="AO620" s="203"/>
      <c r="AP620" s="203"/>
      <c r="AQ620" s="203"/>
      <c r="AR620" s="203"/>
      <c r="AS620" s="203"/>
      <c r="AT620" s="203"/>
      <c r="AU620" s="203"/>
      <c r="AV620" s="203"/>
      <c r="AW620" s="203"/>
      <c r="AX620" s="203"/>
      <c r="AY620" s="203"/>
      <c r="AZ620" s="203"/>
      <c r="BA620" s="203"/>
      <c r="BB620" s="203"/>
      <c r="BC620" s="203"/>
      <c r="BD620" s="203"/>
      <c r="BE620" s="203"/>
      <c r="BF620" s="203"/>
      <c r="BG620" s="203"/>
      <c r="BH620" s="203"/>
      <c r="BI620" s="203"/>
      <c r="BJ620" s="203"/>
      <c r="BK620" s="203"/>
      <c r="BL620" s="203"/>
      <c r="BM620" s="204">
        <v>16</v>
      </c>
    </row>
    <row r="621" spans="1:65">
      <c r="A621" s="29"/>
      <c r="B621" s="19">
        <v>1</v>
      </c>
      <c r="C621" s="9">
        <v>4</v>
      </c>
      <c r="D621" s="23">
        <v>0.46899999999999997</v>
      </c>
      <c r="E621" s="202"/>
      <c r="F621" s="203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  <c r="AA621" s="203"/>
      <c r="AB621" s="203"/>
      <c r="AC621" s="203"/>
      <c r="AD621" s="203"/>
      <c r="AE621" s="203"/>
      <c r="AF621" s="203"/>
      <c r="AG621" s="203"/>
      <c r="AH621" s="203"/>
      <c r="AI621" s="203"/>
      <c r="AJ621" s="203"/>
      <c r="AK621" s="203"/>
      <c r="AL621" s="203"/>
      <c r="AM621" s="203"/>
      <c r="AN621" s="203"/>
      <c r="AO621" s="203"/>
      <c r="AP621" s="203"/>
      <c r="AQ621" s="203"/>
      <c r="AR621" s="203"/>
      <c r="AS621" s="203"/>
      <c r="AT621" s="203"/>
      <c r="AU621" s="203"/>
      <c r="AV621" s="203"/>
      <c r="AW621" s="203"/>
      <c r="AX621" s="203"/>
      <c r="AY621" s="203"/>
      <c r="AZ621" s="203"/>
      <c r="BA621" s="203"/>
      <c r="BB621" s="203"/>
      <c r="BC621" s="203"/>
      <c r="BD621" s="203"/>
      <c r="BE621" s="203"/>
      <c r="BF621" s="203"/>
      <c r="BG621" s="203"/>
      <c r="BH621" s="203"/>
      <c r="BI621" s="203"/>
      <c r="BJ621" s="203"/>
      <c r="BK621" s="203"/>
      <c r="BL621" s="203"/>
      <c r="BM621" s="204">
        <v>0.46833333333333299</v>
      </c>
    </row>
    <row r="622" spans="1:65">
      <c r="A622" s="29"/>
      <c r="B622" s="19">
        <v>1</v>
      </c>
      <c r="C622" s="9">
        <v>5</v>
      </c>
      <c r="D622" s="23">
        <v>0.46499999999999997</v>
      </c>
      <c r="E622" s="202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  <c r="U622" s="203"/>
      <c r="V622" s="203"/>
      <c r="W622" s="203"/>
      <c r="X622" s="203"/>
      <c r="Y622" s="203"/>
      <c r="Z622" s="203"/>
      <c r="AA622" s="203"/>
      <c r="AB622" s="203"/>
      <c r="AC622" s="203"/>
      <c r="AD622" s="203"/>
      <c r="AE622" s="203"/>
      <c r="AF622" s="203"/>
      <c r="AG622" s="203"/>
      <c r="AH622" s="203"/>
      <c r="AI622" s="203"/>
      <c r="AJ622" s="203"/>
      <c r="AK622" s="203"/>
      <c r="AL622" s="203"/>
      <c r="AM622" s="203"/>
      <c r="AN622" s="203"/>
      <c r="AO622" s="203"/>
      <c r="AP622" s="203"/>
      <c r="AQ622" s="203"/>
      <c r="AR622" s="203"/>
      <c r="AS622" s="203"/>
      <c r="AT622" s="203"/>
      <c r="AU622" s="203"/>
      <c r="AV622" s="203"/>
      <c r="AW622" s="203"/>
      <c r="AX622" s="203"/>
      <c r="AY622" s="203"/>
      <c r="AZ622" s="203"/>
      <c r="BA622" s="203"/>
      <c r="BB622" s="203"/>
      <c r="BC622" s="203"/>
      <c r="BD622" s="203"/>
      <c r="BE622" s="203"/>
      <c r="BF622" s="203"/>
      <c r="BG622" s="203"/>
      <c r="BH622" s="203"/>
      <c r="BI622" s="203"/>
      <c r="BJ622" s="203"/>
      <c r="BK622" s="203"/>
      <c r="BL622" s="203"/>
      <c r="BM622" s="204">
        <v>46</v>
      </c>
    </row>
    <row r="623" spans="1:65">
      <c r="A623" s="29"/>
      <c r="B623" s="19">
        <v>1</v>
      </c>
      <c r="C623" s="9">
        <v>6</v>
      </c>
      <c r="D623" s="23">
        <v>0.46499999999999997</v>
      </c>
      <c r="E623" s="202"/>
      <c r="F623" s="203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  <c r="U623" s="203"/>
      <c r="V623" s="203"/>
      <c r="W623" s="203"/>
      <c r="X623" s="203"/>
      <c r="Y623" s="203"/>
      <c r="Z623" s="203"/>
      <c r="AA623" s="203"/>
      <c r="AB623" s="203"/>
      <c r="AC623" s="203"/>
      <c r="AD623" s="203"/>
      <c r="AE623" s="203"/>
      <c r="AF623" s="203"/>
      <c r="AG623" s="203"/>
      <c r="AH623" s="203"/>
      <c r="AI623" s="203"/>
      <c r="AJ623" s="203"/>
      <c r="AK623" s="203"/>
      <c r="AL623" s="203"/>
      <c r="AM623" s="203"/>
      <c r="AN623" s="203"/>
      <c r="AO623" s="203"/>
      <c r="AP623" s="203"/>
      <c r="AQ623" s="203"/>
      <c r="AR623" s="203"/>
      <c r="AS623" s="203"/>
      <c r="AT623" s="203"/>
      <c r="AU623" s="203"/>
      <c r="AV623" s="203"/>
      <c r="AW623" s="203"/>
      <c r="AX623" s="203"/>
      <c r="AY623" s="203"/>
      <c r="AZ623" s="203"/>
      <c r="BA623" s="203"/>
      <c r="BB623" s="203"/>
      <c r="BC623" s="203"/>
      <c r="BD623" s="203"/>
      <c r="BE623" s="203"/>
      <c r="BF623" s="203"/>
      <c r="BG623" s="203"/>
      <c r="BH623" s="203"/>
      <c r="BI623" s="203"/>
      <c r="BJ623" s="203"/>
      <c r="BK623" s="203"/>
      <c r="BL623" s="203"/>
      <c r="BM623" s="56"/>
    </row>
    <row r="624" spans="1:65">
      <c r="A624" s="29"/>
      <c r="B624" s="20" t="s">
        <v>273</v>
      </c>
      <c r="C624" s="12"/>
      <c r="D624" s="208">
        <v>0.46833333333333327</v>
      </c>
      <c r="E624" s="202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  <c r="U624" s="203"/>
      <c r="V624" s="203"/>
      <c r="W624" s="203"/>
      <c r="X624" s="203"/>
      <c r="Y624" s="203"/>
      <c r="Z624" s="203"/>
      <c r="AA624" s="203"/>
      <c r="AB624" s="203"/>
      <c r="AC624" s="203"/>
      <c r="AD624" s="203"/>
      <c r="AE624" s="203"/>
      <c r="AF624" s="203"/>
      <c r="AG624" s="203"/>
      <c r="AH624" s="203"/>
      <c r="AI624" s="203"/>
      <c r="AJ624" s="203"/>
      <c r="AK624" s="203"/>
      <c r="AL624" s="203"/>
      <c r="AM624" s="203"/>
      <c r="AN624" s="203"/>
      <c r="AO624" s="203"/>
      <c r="AP624" s="203"/>
      <c r="AQ624" s="203"/>
      <c r="AR624" s="203"/>
      <c r="AS624" s="203"/>
      <c r="AT624" s="203"/>
      <c r="AU624" s="203"/>
      <c r="AV624" s="203"/>
      <c r="AW624" s="203"/>
      <c r="AX624" s="203"/>
      <c r="AY624" s="203"/>
      <c r="AZ624" s="203"/>
      <c r="BA624" s="203"/>
      <c r="BB624" s="203"/>
      <c r="BC624" s="203"/>
      <c r="BD624" s="203"/>
      <c r="BE624" s="203"/>
      <c r="BF624" s="203"/>
      <c r="BG624" s="203"/>
      <c r="BH624" s="203"/>
      <c r="BI624" s="203"/>
      <c r="BJ624" s="203"/>
      <c r="BK624" s="203"/>
      <c r="BL624" s="203"/>
      <c r="BM624" s="56"/>
    </row>
    <row r="625" spans="1:65">
      <c r="A625" s="29"/>
      <c r="B625" s="3" t="s">
        <v>274</v>
      </c>
      <c r="C625" s="28"/>
      <c r="D625" s="23">
        <v>0.46699999999999997</v>
      </c>
      <c r="E625" s="202"/>
      <c r="F625" s="203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  <c r="AA625" s="203"/>
      <c r="AB625" s="203"/>
      <c r="AC625" s="203"/>
      <c r="AD625" s="203"/>
      <c r="AE625" s="203"/>
      <c r="AF625" s="203"/>
      <c r="AG625" s="203"/>
      <c r="AH625" s="203"/>
      <c r="AI625" s="203"/>
      <c r="AJ625" s="203"/>
      <c r="AK625" s="203"/>
      <c r="AL625" s="203"/>
      <c r="AM625" s="203"/>
      <c r="AN625" s="203"/>
      <c r="AO625" s="203"/>
      <c r="AP625" s="203"/>
      <c r="AQ625" s="203"/>
      <c r="AR625" s="203"/>
      <c r="AS625" s="203"/>
      <c r="AT625" s="203"/>
      <c r="AU625" s="203"/>
      <c r="AV625" s="203"/>
      <c r="AW625" s="203"/>
      <c r="AX625" s="203"/>
      <c r="AY625" s="203"/>
      <c r="AZ625" s="203"/>
      <c r="BA625" s="203"/>
      <c r="BB625" s="203"/>
      <c r="BC625" s="203"/>
      <c r="BD625" s="203"/>
      <c r="BE625" s="203"/>
      <c r="BF625" s="203"/>
      <c r="BG625" s="203"/>
      <c r="BH625" s="203"/>
      <c r="BI625" s="203"/>
      <c r="BJ625" s="203"/>
      <c r="BK625" s="203"/>
      <c r="BL625" s="203"/>
      <c r="BM625" s="56"/>
    </row>
    <row r="626" spans="1:65">
      <c r="A626" s="29"/>
      <c r="B626" s="3" t="s">
        <v>275</v>
      </c>
      <c r="C626" s="28"/>
      <c r="D626" s="23">
        <v>5.7503623074260908E-3</v>
      </c>
      <c r="E626" s="202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  <c r="AA626" s="203"/>
      <c r="AB626" s="203"/>
      <c r="AC626" s="203"/>
      <c r="AD626" s="203"/>
      <c r="AE626" s="203"/>
      <c r="AF626" s="203"/>
      <c r="AG626" s="203"/>
      <c r="AH626" s="203"/>
      <c r="AI626" s="203"/>
      <c r="AJ626" s="203"/>
      <c r="AK626" s="203"/>
      <c r="AL626" s="203"/>
      <c r="AM626" s="203"/>
      <c r="AN626" s="203"/>
      <c r="AO626" s="203"/>
      <c r="AP626" s="203"/>
      <c r="AQ626" s="203"/>
      <c r="AR626" s="203"/>
      <c r="AS626" s="203"/>
      <c r="AT626" s="203"/>
      <c r="AU626" s="203"/>
      <c r="AV626" s="203"/>
      <c r="AW626" s="203"/>
      <c r="AX626" s="203"/>
      <c r="AY626" s="203"/>
      <c r="AZ626" s="203"/>
      <c r="BA626" s="203"/>
      <c r="BB626" s="203"/>
      <c r="BC626" s="203"/>
      <c r="BD626" s="203"/>
      <c r="BE626" s="203"/>
      <c r="BF626" s="203"/>
      <c r="BG626" s="203"/>
      <c r="BH626" s="203"/>
      <c r="BI626" s="203"/>
      <c r="BJ626" s="203"/>
      <c r="BK626" s="203"/>
      <c r="BL626" s="203"/>
      <c r="BM626" s="56"/>
    </row>
    <row r="627" spans="1:65">
      <c r="A627" s="29"/>
      <c r="B627" s="3" t="s">
        <v>86</v>
      </c>
      <c r="C627" s="28"/>
      <c r="D627" s="13">
        <v>1.227835368133685E-2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276</v>
      </c>
      <c r="C628" s="28"/>
      <c r="D628" s="13">
        <v>6.6613381477509392E-16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277</v>
      </c>
      <c r="C629" s="46"/>
      <c r="D629" s="44" t="s">
        <v>278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710</v>
      </c>
      <c r="BM631" s="27" t="s">
        <v>286</v>
      </c>
    </row>
    <row r="632" spans="1:65" ht="15">
      <c r="A632" s="24" t="s">
        <v>9</v>
      </c>
      <c r="B632" s="18" t="s">
        <v>110</v>
      </c>
      <c r="C632" s="15" t="s">
        <v>111</v>
      </c>
      <c r="D632" s="16" t="s">
        <v>236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237</v>
      </c>
      <c r="C633" s="9" t="s">
        <v>237</v>
      </c>
      <c r="D633" s="149" t="s">
        <v>263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339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4.0999999999999996</v>
      </c>
      <c r="E636" s="15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4.2</v>
      </c>
      <c r="E637" s="15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37</v>
      </c>
    </row>
    <row r="638" spans="1:65">
      <c r="A638" s="29"/>
      <c r="B638" s="19">
        <v>1</v>
      </c>
      <c r="C638" s="9">
        <v>3</v>
      </c>
      <c r="D638" s="11">
        <v>4</v>
      </c>
      <c r="E638" s="15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19">
        <v>1</v>
      </c>
      <c r="C639" s="9">
        <v>4</v>
      </c>
      <c r="D639" s="11">
        <v>4.0999999999999996</v>
      </c>
      <c r="E639" s="15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4.05</v>
      </c>
    </row>
    <row r="640" spans="1:65">
      <c r="A640" s="29"/>
      <c r="B640" s="19">
        <v>1</v>
      </c>
      <c r="C640" s="9">
        <v>5</v>
      </c>
      <c r="D640" s="11">
        <v>3.9</v>
      </c>
      <c r="E640" s="15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47</v>
      </c>
    </row>
    <row r="641" spans="1:65">
      <c r="A641" s="29"/>
      <c r="B641" s="19">
        <v>1</v>
      </c>
      <c r="C641" s="9">
        <v>6</v>
      </c>
      <c r="D641" s="11">
        <v>4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20" t="s">
        <v>273</v>
      </c>
      <c r="C642" s="12"/>
      <c r="D642" s="22">
        <v>4.05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274</v>
      </c>
      <c r="C643" s="28"/>
      <c r="D643" s="11">
        <v>4.05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3" t="s">
        <v>275</v>
      </c>
      <c r="C644" s="28"/>
      <c r="D644" s="23">
        <v>0.10488088481701516</v>
      </c>
      <c r="E644" s="15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29"/>
      <c r="B645" s="3" t="s">
        <v>86</v>
      </c>
      <c r="C645" s="28"/>
      <c r="D645" s="13">
        <v>2.5896514769633373E-2</v>
      </c>
      <c r="E645" s="15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276</v>
      </c>
      <c r="C646" s="28"/>
      <c r="D646" s="13">
        <v>0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277</v>
      </c>
      <c r="C647" s="46"/>
      <c r="D647" s="44" t="s">
        <v>278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BM648" s="55"/>
    </row>
    <row r="649" spans="1:65" ht="15">
      <c r="B649" s="8" t="s">
        <v>711</v>
      </c>
      <c r="BM649" s="27" t="s">
        <v>286</v>
      </c>
    </row>
    <row r="650" spans="1:65" ht="15">
      <c r="A650" s="24" t="s">
        <v>12</v>
      </c>
      <c r="B650" s="18" t="s">
        <v>110</v>
      </c>
      <c r="C650" s="15" t="s">
        <v>111</v>
      </c>
      <c r="D650" s="16" t="s">
        <v>236</v>
      </c>
      <c r="E650" s="15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237</v>
      </c>
      <c r="C651" s="9" t="s">
        <v>237</v>
      </c>
      <c r="D651" s="149" t="s">
        <v>263</v>
      </c>
      <c r="E651" s="15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339</v>
      </c>
      <c r="E652" s="15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5"/>
      <c r="E653" s="15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21">
        <v>7.2</v>
      </c>
      <c r="E654" s="15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11">
        <v>7.2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22</v>
      </c>
    </row>
    <row r="656" spans="1:65">
      <c r="A656" s="29"/>
      <c r="B656" s="19">
        <v>1</v>
      </c>
      <c r="C656" s="9">
        <v>3</v>
      </c>
      <c r="D656" s="11">
        <v>6.8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11">
        <v>6.9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6.9666666666666703</v>
      </c>
    </row>
    <row r="658" spans="1:65">
      <c r="A658" s="29"/>
      <c r="B658" s="19">
        <v>1</v>
      </c>
      <c r="C658" s="9">
        <v>5</v>
      </c>
      <c r="D658" s="11">
        <v>6.7</v>
      </c>
      <c r="E658" s="15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48</v>
      </c>
    </row>
    <row r="659" spans="1:65">
      <c r="A659" s="29"/>
      <c r="B659" s="19">
        <v>1</v>
      </c>
      <c r="C659" s="9">
        <v>6</v>
      </c>
      <c r="D659" s="11">
        <v>7</v>
      </c>
      <c r="E659" s="15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20" t="s">
        <v>273</v>
      </c>
      <c r="C660" s="12"/>
      <c r="D660" s="22">
        <v>6.9666666666666677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274</v>
      </c>
      <c r="C661" s="28"/>
      <c r="D661" s="11">
        <v>6.95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3" t="s">
        <v>275</v>
      </c>
      <c r="C662" s="28"/>
      <c r="D662" s="23">
        <v>0.20655911179772893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86</v>
      </c>
      <c r="C663" s="28"/>
      <c r="D663" s="13">
        <v>2.9649633272401277E-2</v>
      </c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276</v>
      </c>
      <c r="C664" s="28"/>
      <c r="D664" s="13">
        <v>-3.3306690738754696E-16</v>
      </c>
      <c r="E664" s="15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277</v>
      </c>
      <c r="C665" s="46"/>
      <c r="D665" s="44" t="s">
        <v>278</v>
      </c>
      <c r="E665" s="15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BM666" s="55"/>
    </row>
    <row r="667" spans="1:65" ht="15">
      <c r="B667" s="8" t="s">
        <v>712</v>
      </c>
      <c r="BM667" s="27" t="s">
        <v>286</v>
      </c>
    </row>
    <row r="668" spans="1:65" ht="15">
      <c r="A668" s="24" t="s">
        <v>15</v>
      </c>
      <c r="B668" s="18" t="s">
        <v>110</v>
      </c>
      <c r="C668" s="15" t="s">
        <v>111</v>
      </c>
      <c r="D668" s="16" t="s">
        <v>236</v>
      </c>
      <c r="E668" s="15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237</v>
      </c>
      <c r="C669" s="9" t="s">
        <v>237</v>
      </c>
      <c r="D669" s="149" t="s">
        <v>263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339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5"/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>
        <v>4.2699999999999996</v>
      </c>
      <c r="E672" s="15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>
        <v>3.72</v>
      </c>
      <c r="E673" s="15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13</v>
      </c>
    </row>
    <row r="674" spans="1:65">
      <c r="A674" s="29"/>
      <c r="B674" s="19">
        <v>1</v>
      </c>
      <c r="C674" s="9">
        <v>3</v>
      </c>
      <c r="D674" s="11">
        <v>3.59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>
        <v>3.63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3.7166666666666699</v>
      </c>
    </row>
    <row r="676" spans="1:65">
      <c r="A676" s="29"/>
      <c r="B676" s="19">
        <v>1</v>
      </c>
      <c r="C676" s="9">
        <v>5</v>
      </c>
      <c r="D676" s="11">
        <v>3.44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49</v>
      </c>
    </row>
    <row r="677" spans="1:65">
      <c r="A677" s="29"/>
      <c r="B677" s="19">
        <v>1</v>
      </c>
      <c r="C677" s="9">
        <v>6</v>
      </c>
      <c r="D677" s="11">
        <v>3.65</v>
      </c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273</v>
      </c>
      <c r="C678" s="12"/>
      <c r="D678" s="22">
        <v>3.7166666666666668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274</v>
      </c>
      <c r="C679" s="28"/>
      <c r="D679" s="11">
        <v>3.6399999999999997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275</v>
      </c>
      <c r="C680" s="28"/>
      <c r="D680" s="23">
        <v>0.28661239796398652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86</v>
      </c>
      <c r="C681" s="28"/>
      <c r="D681" s="13">
        <v>7.7115443398382028E-2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276</v>
      </c>
      <c r="C682" s="28"/>
      <c r="D682" s="13">
        <v>-8.8817841970012523E-16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277</v>
      </c>
      <c r="C683" s="46"/>
      <c r="D683" s="44" t="s">
        <v>278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BM684" s="55"/>
    </row>
    <row r="685" spans="1:65" ht="15">
      <c r="B685" s="8" t="s">
        <v>713</v>
      </c>
      <c r="BM685" s="27" t="s">
        <v>286</v>
      </c>
    </row>
    <row r="686" spans="1:65" ht="15">
      <c r="A686" s="24" t="s">
        <v>18</v>
      </c>
      <c r="B686" s="18" t="s">
        <v>110</v>
      </c>
      <c r="C686" s="15" t="s">
        <v>111</v>
      </c>
      <c r="D686" s="16" t="s">
        <v>236</v>
      </c>
      <c r="E686" s="15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237</v>
      </c>
      <c r="C687" s="9" t="s">
        <v>237</v>
      </c>
      <c r="D687" s="149" t="s">
        <v>263</v>
      </c>
      <c r="E687" s="15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340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0</v>
      </c>
    </row>
    <row r="689" spans="1:65">
      <c r="A689" s="29"/>
      <c r="B689" s="19"/>
      <c r="C689" s="9"/>
      <c r="D689" s="25"/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0</v>
      </c>
    </row>
    <row r="690" spans="1:65">
      <c r="A690" s="29"/>
      <c r="B690" s="18">
        <v>1</v>
      </c>
      <c r="C690" s="14">
        <v>1</v>
      </c>
      <c r="D690" s="209">
        <v>208</v>
      </c>
      <c r="E690" s="212"/>
      <c r="F690" s="213"/>
      <c r="G690" s="213"/>
      <c r="H690" s="213"/>
      <c r="I690" s="213"/>
      <c r="J690" s="213"/>
      <c r="K690" s="213"/>
      <c r="L690" s="213"/>
      <c r="M690" s="213"/>
      <c r="N690" s="213"/>
      <c r="O690" s="213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4">
        <v>1</v>
      </c>
    </row>
    <row r="691" spans="1:65">
      <c r="A691" s="29"/>
      <c r="B691" s="19">
        <v>1</v>
      </c>
      <c r="C691" s="9">
        <v>2</v>
      </c>
      <c r="D691" s="215">
        <v>202</v>
      </c>
      <c r="E691" s="212"/>
      <c r="F691" s="213"/>
      <c r="G691" s="213"/>
      <c r="H691" s="213"/>
      <c r="I691" s="213"/>
      <c r="J691" s="213"/>
      <c r="K691" s="213"/>
      <c r="L691" s="213"/>
      <c r="M691" s="213"/>
      <c r="N691" s="213"/>
      <c r="O691" s="213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4">
        <v>14</v>
      </c>
    </row>
    <row r="692" spans="1:65">
      <c r="A692" s="29"/>
      <c r="B692" s="19">
        <v>1</v>
      </c>
      <c r="C692" s="9">
        <v>3</v>
      </c>
      <c r="D692" s="215">
        <v>198</v>
      </c>
      <c r="E692" s="212"/>
      <c r="F692" s="213"/>
      <c r="G692" s="213"/>
      <c r="H692" s="213"/>
      <c r="I692" s="213"/>
      <c r="J692" s="213"/>
      <c r="K692" s="213"/>
      <c r="L692" s="213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4">
        <v>16</v>
      </c>
    </row>
    <row r="693" spans="1:65">
      <c r="A693" s="29"/>
      <c r="B693" s="19">
        <v>1</v>
      </c>
      <c r="C693" s="9">
        <v>4</v>
      </c>
      <c r="D693" s="215">
        <v>201</v>
      </c>
      <c r="E693" s="212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  <c r="AL693" s="213"/>
      <c r="AM693" s="213"/>
      <c r="AN693" s="213"/>
      <c r="AO693" s="213"/>
      <c r="AP693" s="213"/>
      <c r="AQ693" s="213"/>
      <c r="AR693" s="213"/>
      <c r="AS693" s="213"/>
      <c r="AT693" s="213"/>
      <c r="AU693" s="213"/>
      <c r="AV693" s="213"/>
      <c r="AW693" s="213"/>
      <c r="AX693" s="213"/>
      <c r="AY693" s="213"/>
      <c r="AZ693" s="213"/>
      <c r="BA693" s="213"/>
      <c r="BB693" s="213"/>
      <c r="BC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4">
        <v>203</v>
      </c>
    </row>
    <row r="694" spans="1:65">
      <c r="A694" s="29"/>
      <c r="B694" s="19">
        <v>1</v>
      </c>
      <c r="C694" s="9">
        <v>5</v>
      </c>
      <c r="D694" s="215">
        <v>203</v>
      </c>
      <c r="E694" s="212"/>
      <c r="F694" s="213"/>
      <c r="G694" s="213"/>
      <c r="H694" s="213"/>
      <c r="I694" s="213"/>
      <c r="J694" s="213"/>
      <c r="K694" s="213"/>
      <c r="L694" s="213"/>
      <c r="M694" s="213"/>
      <c r="N694" s="213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  <c r="AI694" s="213"/>
      <c r="AJ694" s="213"/>
      <c r="AK694" s="213"/>
      <c r="AL694" s="213"/>
      <c r="AM694" s="213"/>
      <c r="AN694" s="213"/>
      <c r="AO694" s="213"/>
      <c r="AP694" s="213"/>
      <c r="AQ694" s="213"/>
      <c r="AR694" s="213"/>
      <c r="AS694" s="213"/>
      <c r="AT694" s="213"/>
      <c r="AU694" s="213"/>
      <c r="AV694" s="213"/>
      <c r="AW694" s="213"/>
      <c r="AX694" s="213"/>
      <c r="AY694" s="213"/>
      <c r="AZ694" s="213"/>
      <c r="BA694" s="213"/>
      <c r="BB694" s="213"/>
      <c r="BC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4">
        <v>50</v>
      </c>
    </row>
    <row r="695" spans="1:65">
      <c r="A695" s="29"/>
      <c r="B695" s="19">
        <v>1</v>
      </c>
      <c r="C695" s="9">
        <v>6</v>
      </c>
      <c r="D695" s="215">
        <v>206</v>
      </c>
      <c r="E695" s="212"/>
      <c r="F695" s="213"/>
      <c r="G695" s="213"/>
      <c r="H695" s="213"/>
      <c r="I695" s="213"/>
      <c r="J695" s="213"/>
      <c r="K695" s="213"/>
      <c r="L695" s="213"/>
      <c r="M695" s="213"/>
      <c r="N695" s="213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  <c r="AI695" s="213"/>
      <c r="AJ695" s="213"/>
      <c r="AK695" s="213"/>
      <c r="AL695" s="213"/>
      <c r="AM695" s="213"/>
      <c r="AN695" s="213"/>
      <c r="AO695" s="213"/>
      <c r="AP695" s="213"/>
      <c r="AQ695" s="213"/>
      <c r="AR695" s="213"/>
      <c r="AS695" s="213"/>
      <c r="AT695" s="213"/>
      <c r="AU695" s="213"/>
      <c r="AV695" s="213"/>
      <c r="AW695" s="213"/>
      <c r="AX695" s="213"/>
      <c r="AY695" s="213"/>
      <c r="AZ695" s="213"/>
      <c r="BA695" s="213"/>
      <c r="BB695" s="213"/>
      <c r="BC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8"/>
    </row>
    <row r="696" spans="1:65">
      <c r="A696" s="29"/>
      <c r="B696" s="20" t="s">
        <v>273</v>
      </c>
      <c r="C696" s="12"/>
      <c r="D696" s="219">
        <v>203</v>
      </c>
      <c r="E696" s="212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  <c r="AI696" s="213"/>
      <c r="AJ696" s="213"/>
      <c r="AK696" s="213"/>
      <c r="AL696" s="213"/>
      <c r="AM696" s="213"/>
      <c r="AN696" s="213"/>
      <c r="AO696" s="213"/>
      <c r="AP696" s="213"/>
      <c r="AQ696" s="213"/>
      <c r="AR696" s="213"/>
      <c r="AS696" s="213"/>
      <c r="AT696" s="213"/>
      <c r="AU696" s="213"/>
      <c r="AV696" s="213"/>
      <c r="AW696" s="213"/>
      <c r="AX696" s="213"/>
      <c r="AY696" s="213"/>
      <c r="AZ696" s="213"/>
      <c r="BA696" s="213"/>
      <c r="BB696" s="213"/>
      <c r="BC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8"/>
    </row>
    <row r="697" spans="1:65">
      <c r="A697" s="29"/>
      <c r="B697" s="3" t="s">
        <v>274</v>
      </c>
      <c r="C697" s="28"/>
      <c r="D697" s="215">
        <v>202.5</v>
      </c>
      <c r="E697" s="212"/>
      <c r="F697" s="213"/>
      <c r="G697" s="213"/>
      <c r="H697" s="213"/>
      <c r="I697" s="213"/>
      <c r="J697" s="213"/>
      <c r="K697" s="213"/>
      <c r="L697" s="213"/>
      <c r="M697" s="213"/>
      <c r="N697" s="213"/>
      <c r="O697" s="213"/>
      <c r="P697" s="213"/>
      <c r="Q697" s="213"/>
      <c r="R697" s="213"/>
      <c r="S697" s="213"/>
      <c r="T697" s="213"/>
      <c r="U697" s="213"/>
      <c r="V697" s="213"/>
      <c r="W697" s="213"/>
      <c r="X697" s="213"/>
      <c r="Y697" s="213"/>
      <c r="Z697" s="213"/>
      <c r="AA697" s="213"/>
      <c r="AB697" s="213"/>
      <c r="AC697" s="213"/>
      <c r="AD697" s="213"/>
      <c r="AE697" s="213"/>
      <c r="AF697" s="213"/>
      <c r="AG697" s="213"/>
      <c r="AH697" s="213"/>
      <c r="AI697" s="213"/>
      <c r="AJ697" s="213"/>
      <c r="AK697" s="213"/>
      <c r="AL697" s="213"/>
      <c r="AM697" s="213"/>
      <c r="AN697" s="213"/>
      <c r="AO697" s="213"/>
      <c r="AP697" s="213"/>
      <c r="AQ697" s="213"/>
      <c r="AR697" s="213"/>
      <c r="AS697" s="213"/>
      <c r="AT697" s="213"/>
      <c r="AU697" s="213"/>
      <c r="AV697" s="213"/>
      <c r="AW697" s="213"/>
      <c r="AX697" s="213"/>
      <c r="AY697" s="213"/>
      <c r="AZ697" s="213"/>
      <c r="BA697" s="213"/>
      <c r="BB697" s="213"/>
      <c r="BC697" s="213"/>
      <c r="BD697" s="213"/>
      <c r="BE697" s="213"/>
      <c r="BF697" s="213"/>
      <c r="BG697" s="213"/>
      <c r="BH697" s="213"/>
      <c r="BI697" s="213"/>
      <c r="BJ697" s="213"/>
      <c r="BK697" s="213"/>
      <c r="BL697" s="213"/>
      <c r="BM697" s="218"/>
    </row>
    <row r="698" spans="1:65">
      <c r="A698" s="29"/>
      <c r="B698" s="3" t="s">
        <v>275</v>
      </c>
      <c r="C698" s="28"/>
      <c r="D698" s="215">
        <v>3.5777087639996634</v>
      </c>
      <c r="E698" s="212"/>
      <c r="F698" s="213"/>
      <c r="G698" s="213"/>
      <c r="H698" s="213"/>
      <c r="I698" s="213"/>
      <c r="J698" s="213"/>
      <c r="K698" s="213"/>
      <c r="L698" s="213"/>
      <c r="M698" s="213"/>
      <c r="N698" s="213"/>
      <c r="O698" s="213"/>
      <c r="P698" s="213"/>
      <c r="Q698" s="213"/>
      <c r="R698" s="213"/>
      <c r="S698" s="213"/>
      <c r="T698" s="213"/>
      <c r="U698" s="213"/>
      <c r="V698" s="213"/>
      <c r="W698" s="213"/>
      <c r="X698" s="213"/>
      <c r="Y698" s="213"/>
      <c r="Z698" s="213"/>
      <c r="AA698" s="213"/>
      <c r="AB698" s="213"/>
      <c r="AC698" s="213"/>
      <c r="AD698" s="213"/>
      <c r="AE698" s="213"/>
      <c r="AF698" s="213"/>
      <c r="AG698" s="213"/>
      <c r="AH698" s="213"/>
      <c r="AI698" s="213"/>
      <c r="AJ698" s="213"/>
      <c r="AK698" s="213"/>
      <c r="AL698" s="213"/>
      <c r="AM698" s="213"/>
      <c r="AN698" s="213"/>
      <c r="AO698" s="213"/>
      <c r="AP698" s="213"/>
      <c r="AQ698" s="213"/>
      <c r="AR698" s="213"/>
      <c r="AS698" s="213"/>
      <c r="AT698" s="213"/>
      <c r="AU698" s="213"/>
      <c r="AV698" s="213"/>
      <c r="AW698" s="213"/>
      <c r="AX698" s="213"/>
      <c r="AY698" s="213"/>
      <c r="AZ698" s="213"/>
      <c r="BA698" s="213"/>
      <c r="BB698" s="213"/>
      <c r="BC698" s="213"/>
      <c r="BD698" s="213"/>
      <c r="BE698" s="213"/>
      <c r="BF698" s="213"/>
      <c r="BG698" s="213"/>
      <c r="BH698" s="213"/>
      <c r="BI698" s="213"/>
      <c r="BJ698" s="213"/>
      <c r="BK698" s="213"/>
      <c r="BL698" s="213"/>
      <c r="BM698" s="218"/>
    </row>
    <row r="699" spans="1:65">
      <c r="A699" s="29"/>
      <c r="B699" s="3" t="s">
        <v>86</v>
      </c>
      <c r="C699" s="28"/>
      <c r="D699" s="13">
        <v>1.7624181103446619E-2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276</v>
      </c>
      <c r="C700" s="28"/>
      <c r="D700" s="13">
        <v>0</v>
      </c>
      <c r="E700" s="15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277</v>
      </c>
      <c r="C701" s="46"/>
      <c r="D701" s="44" t="s">
        <v>278</v>
      </c>
      <c r="E701" s="15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BM702" s="55"/>
    </row>
    <row r="703" spans="1:65" ht="15">
      <c r="B703" s="8" t="s">
        <v>714</v>
      </c>
      <c r="BM703" s="27" t="s">
        <v>286</v>
      </c>
    </row>
    <row r="704" spans="1:65" ht="15">
      <c r="A704" s="24" t="s">
        <v>21</v>
      </c>
      <c r="B704" s="18" t="s">
        <v>110</v>
      </c>
      <c r="C704" s="15" t="s">
        <v>111</v>
      </c>
      <c r="D704" s="16" t="s">
        <v>236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237</v>
      </c>
      <c r="C705" s="9" t="s">
        <v>237</v>
      </c>
      <c r="D705" s="149" t="s">
        <v>263</v>
      </c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339</v>
      </c>
      <c r="E706" s="15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5"/>
      <c r="E707" s="15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1.33</v>
      </c>
      <c r="E708" s="15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1.33</v>
      </c>
      <c r="E709" s="15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25</v>
      </c>
    </row>
    <row r="710" spans="1:65">
      <c r="A710" s="29"/>
      <c r="B710" s="19">
        <v>1</v>
      </c>
      <c r="C710" s="9">
        <v>3</v>
      </c>
      <c r="D710" s="11">
        <v>1.31</v>
      </c>
      <c r="E710" s="15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1.32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1.3116666666666701</v>
      </c>
    </row>
    <row r="712" spans="1:65">
      <c r="A712" s="29"/>
      <c r="B712" s="19">
        <v>1</v>
      </c>
      <c r="C712" s="9">
        <v>5</v>
      </c>
      <c r="D712" s="11">
        <v>1.28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51</v>
      </c>
    </row>
    <row r="713" spans="1:65">
      <c r="A713" s="29"/>
      <c r="B713" s="19">
        <v>1</v>
      </c>
      <c r="C713" s="9">
        <v>6</v>
      </c>
      <c r="D713" s="11">
        <v>1.3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273</v>
      </c>
      <c r="C714" s="12"/>
      <c r="D714" s="22">
        <v>1.3116666666666668</v>
      </c>
      <c r="E714" s="15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274</v>
      </c>
      <c r="C715" s="28"/>
      <c r="D715" s="11">
        <v>1.3149999999999999</v>
      </c>
      <c r="E715" s="15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275</v>
      </c>
      <c r="C716" s="28"/>
      <c r="D716" s="23">
        <v>1.9407902170679531E-2</v>
      </c>
      <c r="E716" s="15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86</v>
      </c>
      <c r="C717" s="28"/>
      <c r="D717" s="13">
        <v>1.4796367601534584E-2</v>
      </c>
      <c r="E717" s="15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276</v>
      </c>
      <c r="C718" s="28"/>
      <c r="D718" s="13">
        <v>-2.55351295663786E-15</v>
      </c>
      <c r="E718" s="15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277</v>
      </c>
      <c r="C719" s="46"/>
      <c r="D719" s="44" t="s">
        <v>278</v>
      </c>
      <c r="E719" s="15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BM720" s="55"/>
    </row>
    <row r="721" spans="1:65" ht="15">
      <c r="B721" s="8" t="s">
        <v>715</v>
      </c>
      <c r="BM721" s="27" t="s">
        <v>286</v>
      </c>
    </row>
    <row r="722" spans="1:65" ht="15">
      <c r="A722" s="24" t="s">
        <v>24</v>
      </c>
      <c r="B722" s="18" t="s">
        <v>110</v>
      </c>
      <c r="C722" s="15" t="s">
        <v>111</v>
      </c>
      <c r="D722" s="16" t="s">
        <v>236</v>
      </c>
      <c r="E722" s="15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237</v>
      </c>
      <c r="C723" s="9" t="s">
        <v>237</v>
      </c>
      <c r="D723" s="149" t="s">
        <v>263</v>
      </c>
      <c r="E723" s="15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339</v>
      </c>
      <c r="E724" s="15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/>
      <c r="E725" s="15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>
        <v>0.69</v>
      </c>
      <c r="E726" s="15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0.69</v>
      </c>
      <c r="E727" s="15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26</v>
      </c>
    </row>
    <row r="728" spans="1:65">
      <c r="A728" s="29"/>
      <c r="B728" s="19">
        <v>1</v>
      </c>
      <c r="C728" s="9">
        <v>3</v>
      </c>
      <c r="D728" s="11">
        <v>0.67</v>
      </c>
      <c r="E728" s="15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0.67</v>
      </c>
      <c r="E729" s="15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0.67666666666666697</v>
      </c>
    </row>
    <row r="730" spans="1:65">
      <c r="A730" s="29"/>
      <c r="B730" s="19">
        <v>1</v>
      </c>
      <c r="C730" s="9">
        <v>5</v>
      </c>
      <c r="D730" s="11">
        <v>0.66</v>
      </c>
      <c r="E730" s="15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52</v>
      </c>
    </row>
    <row r="731" spans="1:65">
      <c r="A731" s="29"/>
      <c r="B731" s="19">
        <v>1</v>
      </c>
      <c r="C731" s="9">
        <v>6</v>
      </c>
      <c r="D731" s="11">
        <v>0.68</v>
      </c>
      <c r="E731" s="15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273</v>
      </c>
      <c r="C732" s="12"/>
      <c r="D732" s="22">
        <v>0.67666666666666664</v>
      </c>
      <c r="E732" s="15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274</v>
      </c>
      <c r="C733" s="28"/>
      <c r="D733" s="11">
        <v>0.67500000000000004</v>
      </c>
      <c r="E733" s="15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275</v>
      </c>
      <c r="C734" s="28"/>
      <c r="D734" s="23">
        <v>1.2110601416389928E-2</v>
      </c>
      <c r="E734" s="15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86</v>
      </c>
      <c r="C735" s="28"/>
      <c r="D735" s="13">
        <v>1.7897440516832407E-2</v>
      </c>
      <c r="E735" s="15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276</v>
      </c>
      <c r="C736" s="28"/>
      <c r="D736" s="13">
        <v>-4.4408920985006262E-16</v>
      </c>
      <c r="E736" s="15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277</v>
      </c>
      <c r="C737" s="46"/>
      <c r="D737" s="44" t="s">
        <v>278</v>
      </c>
      <c r="E737" s="15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BM738" s="55"/>
    </row>
    <row r="739" spans="1:65" ht="15">
      <c r="B739" s="8" t="s">
        <v>716</v>
      </c>
      <c r="BM739" s="27" t="s">
        <v>286</v>
      </c>
    </row>
    <row r="740" spans="1:65" ht="15">
      <c r="A740" s="24" t="s">
        <v>30</v>
      </c>
      <c r="B740" s="18" t="s">
        <v>110</v>
      </c>
      <c r="C740" s="15" t="s">
        <v>111</v>
      </c>
      <c r="D740" s="16" t="s">
        <v>236</v>
      </c>
      <c r="E740" s="15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237</v>
      </c>
      <c r="C741" s="9" t="s">
        <v>237</v>
      </c>
      <c r="D741" s="149" t="s">
        <v>263</v>
      </c>
      <c r="E741" s="15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339</v>
      </c>
      <c r="E742" s="15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/>
      <c r="C743" s="9"/>
      <c r="D743" s="25"/>
      <c r="E743" s="15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</v>
      </c>
    </row>
    <row r="744" spans="1:65">
      <c r="A744" s="29"/>
      <c r="B744" s="18">
        <v>1</v>
      </c>
      <c r="C744" s="14">
        <v>1</v>
      </c>
      <c r="D744" s="224">
        <v>13.4</v>
      </c>
      <c r="E744" s="221"/>
      <c r="F744" s="222"/>
      <c r="G744" s="222"/>
      <c r="H744" s="222"/>
      <c r="I744" s="222"/>
      <c r="J744" s="222"/>
      <c r="K744" s="222"/>
      <c r="L744" s="222"/>
      <c r="M744" s="222"/>
      <c r="N744" s="222"/>
      <c r="O744" s="222"/>
      <c r="P744" s="222"/>
      <c r="Q744" s="222"/>
      <c r="R744" s="222"/>
      <c r="S744" s="222"/>
      <c r="T744" s="222"/>
      <c r="U744" s="222"/>
      <c r="V744" s="222"/>
      <c r="W744" s="222"/>
      <c r="X744" s="222"/>
      <c r="Y744" s="222"/>
      <c r="Z744" s="222"/>
      <c r="AA744" s="222"/>
      <c r="AB744" s="222"/>
      <c r="AC744" s="222"/>
      <c r="AD744" s="222"/>
      <c r="AE744" s="222"/>
      <c r="AF744" s="222"/>
      <c r="AG744" s="222"/>
      <c r="AH744" s="222"/>
      <c r="AI744" s="222"/>
      <c r="AJ744" s="222"/>
      <c r="AK744" s="222"/>
      <c r="AL744" s="222"/>
      <c r="AM744" s="222"/>
      <c r="AN744" s="222"/>
      <c r="AO744" s="222"/>
      <c r="AP744" s="222"/>
      <c r="AQ744" s="222"/>
      <c r="AR744" s="222"/>
      <c r="AS744" s="222"/>
      <c r="AT744" s="222"/>
      <c r="AU744" s="222"/>
      <c r="AV744" s="222"/>
      <c r="AW744" s="222"/>
      <c r="AX744" s="222"/>
      <c r="AY744" s="222"/>
      <c r="AZ744" s="222"/>
      <c r="BA744" s="222"/>
      <c r="BB744" s="222"/>
      <c r="BC744" s="222"/>
      <c r="BD744" s="222"/>
      <c r="BE744" s="222"/>
      <c r="BF744" s="222"/>
      <c r="BG744" s="222"/>
      <c r="BH744" s="222"/>
      <c r="BI744" s="222"/>
      <c r="BJ744" s="222"/>
      <c r="BK744" s="222"/>
      <c r="BL744" s="222"/>
      <c r="BM744" s="226">
        <v>1</v>
      </c>
    </row>
    <row r="745" spans="1:65">
      <c r="A745" s="29"/>
      <c r="B745" s="19">
        <v>1</v>
      </c>
      <c r="C745" s="9">
        <v>2</v>
      </c>
      <c r="D745" s="220">
        <v>13.2</v>
      </c>
      <c r="E745" s="221"/>
      <c r="F745" s="222"/>
      <c r="G745" s="222"/>
      <c r="H745" s="222"/>
      <c r="I745" s="222"/>
      <c r="J745" s="222"/>
      <c r="K745" s="222"/>
      <c r="L745" s="222"/>
      <c r="M745" s="222"/>
      <c r="N745" s="222"/>
      <c r="O745" s="222"/>
      <c r="P745" s="222"/>
      <c r="Q745" s="222"/>
      <c r="R745" s="222"/>
      <c r="S745" s="222"/>
      <c r="T745" s="222"/>
      <c r="U745" s="222"/>
      <c r="V745" s="222"/>
      <c r="W745" s="222"/>
      <c r="X745" s="222"/>
      <c r="Y745" s="222"/>
      <c r="Z745" s="222"/>
      <c r="AA745" s="222"/>
      <c r="AB745" s="222"/>
      <c r="AC745" s="222"/>
      <c r="AD745" s="222"/>
      <c r="AE745" s="222"/>
      <c r="AF745" s="222"/>
      <c r="AG745" s="222"/>
      <c r="AH745" s="222"/>
      <c r="AI745" s="222"/>
      <c r="AJ745" s="222"/>
      <c r="AK745" s="222"/>
      <c r="AL745" s="222"/>
      <c r="AM745" s="222"/>
      <c r="AN745" s="222"/>
      <c r="AO745" s="222"/>
      <c r="AP745" s="222"/>
      <c r="AQ745" s="222"/>
      <c r="AR745" s="222"/>
      <c r="AS745" s="222"/>
      <c r="AT745" s="222"/>
      <c r="AU745" s="222"/>
      <c r="AV745" s="222"/>
      <c r="AW745" s="222"/>
      <c r="AX745" s="222"/>
      <c r="AY745" s="222"/>
      <c r="AZ745" s="222"/>
      <c r="BA745" s="222"/>
      <c r="BB745" s="222"/>
      <c r="BC745" s="222"/>
      <c r="BD745" s="222"/>
      <c r="BE745" s="222"/>
      <c r="BF745" s="222"/>
      <c r="BG745" s="222"/>
      <c r="BH745" s="222"/>
      <c r="BI745" s="222"/>
      <c r="BJ745" s="222"/>
      <c r="BK745" s="222"/>
      <c r="BL745" s="222"/>
      <c r="BM745" s="226">
        <v>28</v>
      </c>
    </row>
    <row r="746" spans="1:65">
      <c r="A746" s="29"/>
      <c r="B746" s="19">
        <v>1</v>
      </c>
      <c r="C746" s="9">
        <v>3</v>
      </c>
      <c r="D746" s="220">
        <v>13</v>
      </c>
      <c r="E746" s="221"/>
      <c r="F746" s="222"/>
      <c r="G746" s="222"/>
      <c r="H746" s="222"/>
      <c r="I746" s="222"/>
      <c r="J746" s="222"/>
      <c r="K746" s="222"/>
      <c r="L746" s="222"/>
      <c r="M746" s="222"/>
      <c r="N746" s="222"/>
      <c r="O746" s="222"/>
      <c r="P746" s="222"/>
      <c r="Q746" s="222"/>
      <c r="R746" s="222"/>
      <c r="S746" s="222"/>
      <c r="T746" s="222"/>
      <c r="U746" s="222"/>
      <c r="V746" s="222"/>
      <c r="W746" s="222"/>
      <c r="X746" s="222"/>
      <c r="Y746" s="222"/>
      <c r="Z746" s="222"/>
      <c r="AA746" s="222"/>
      <c r="AB746" s="222"/>
      <c r="AC746" s="222"/>
      <c r="AD746" s="222"/>
      <c r="AE746" s="222"/>
      <c r="AF746" s="222"/>
      <c r="AG746" s="222"/>
      <c r="AH746" s="222"/>
      <c r="AI746" s="222"/>
      <c r="AJ746" s="222"/>
      <c r="AK746" s="222"/>
      <c r="AL746" s="222"/>
      <c r="AM746" s="222"/>
      <c r="AN746" s="222"/>
      <c r="AO746" s="222"/>
      <c r="AP746" s="222"/>
      <c r="AQ746" s="222"/>
      <c r="AR746" s="222"/>
      <c r="AS746" s="222"/>
      <c r="AT746" s="222"/>
      <c r="AU746" s="222"/>
      <c r="AV746" s="222"/>
      <c r="AW746" s="222"/>
      <c r="AX746" s="222"/>
      <c r="AY746" s="222"/>
      <c r="AZ746" s="222"/>
      <c r="BA746" s="222"/>
      <c r="BB746" s="222"/>
      <c r="BC746" s="222"/>
      <c r="BD746" s="222"/>
      <c r="BE746" s="222"/>
      <c r="BF746" s="222"/>
      <c r="BG746" s="222"/>
      <c r="BH746" s="222"/>
      <c r="BI746" s="222"/>
      <c r="BJ746" s="222"/>
      <c r="BK746" s="222"/>
      <c r="BL746" s="222"/>
      <c r="BM746" s="226">
        <v>16</v>
      </c>
    </row>
    <row r="747" spans="1:65">
      <c r="A747" s="29"/>
      <c r="B747" s="19">
        <v>1</v>
      </c>
      <c r="C747" s="9">
        <v>4</v>
      </c>
      <c r="D747" s="220">
        <v>13</v>
      </c>
      <c r="E747" s="221"/>
      <c r="F747" s="222"/>
      <c r="G747" s="222"/>
      <c r="H747" s="222"/>
      <c r="I747" s="222"/>
      <c r="J747" s="222"/>
      <c r="K747" s="222"/>
      <c r="L747" s="222"/>
      <c r="M747" s="222"/>
      <c r="N747" s="222"/>
      <c r="O747" s="222"/>
      <c r="P747" s="222"/>
      <c r="Q747" s="222"/>
      <c r="R747" s="222"/>
      <c r="S747" s="222"/>
      <c r="T747" s="222"/>
      <c r="U747" s="222"/>
      <c r="V747" s="222"/>
      <c r="W747" s="222"/>
      <c r="X747" s="222"/>
      <c r="Y747" s="222"/>
      <c r="Z747" s="222"/>
      <c r="AA747" s="222"/>
      <c r="AB747" s="222"/>
      <c r="AC747" s="222"/>
      <c r="AD747" s="222"/>
      <c r="AE747" s="222"/>
      <c r="AF747" s="222"/>
      <c r="AG747" s="222"/>
      <c r="AH747" s="222"/>
      <c r="AI747" s="222"/>
      <c r="AJ747" s="222"/>
      <c r="AK747" s="222"/>
      <c r="AL747" s="222"/>
      <c r="AM747" s="222"/>
      <c r="AN747" s="222"/>
      <c r="AO747" s="222"/>
      <c r="AP747" s="222"/>
      <c r="AQ747" s="222"/>
      <c r="AR747" s="222"/>
      <c r="AS747" s="222"/>
      <c r="AT747" s="222"/>
      <c r="AU747" s="222"/>
      <c r="AV747" s="222"/>
      <c r="AW747" s="222"/>
      <c r="AX747" s="222"/>
      <c r="AY747" s="222"/>
      <c r="AZ747" s="222"/>
      <c r="BA747" s="222"/>
      <c r="BB747" s="222"/>
      <c r="BC747" s="222"/>
      <c r="BD747" s="222"/>
      <c r="BE747" s="222"/>
      <c r="BF747" s="222"/>
      <c r="BG747" s="222"/>
      <c r="BH747" s="222"/>
      <c r="BI747" s="222"/>
      <c r="BJ747" s="222"/>
      <c r="BK747" s="222"/>
      <c r="BL747" s="222"/>
      <c r="BM747" s="226">
        <v>13.1666666666667</v>
      </c>
    </row>
    <row r="748" spans="1:65">
      <c r="A748" s="29"/>
      <c r="B748" s="19">
        <v>1</v>
      </c>
      <c r="C748" s="9">
        <v>5</v>
      </c>
      <c r="D748" s="220">
        <v>13.2</v>
      </c>
      <c r="E748" s="221"/>
      <c r="F748" s="222"/>
      <c r="G748" s="222"/>
      <c r="H748" s="222"/>
      <c r="I748" s="222"/>
      <c r="J748" s="222"/>
      <c r="K748" s="222"/>
      <c r="L748" s="222"/>
      <c r="M748" s="222"/>
      <c r="N748" s="222"/>
      <c r="O748" s="222"/>
      <c r="P748" s="222"/>
      <c r="Q748" s="222"/>
      <c r="R748" s="222"/>
      <c r="S748" s="222"/>
      <c r="T748" s="222"/>
      <c r="U748" s="222"/>
      <c r="V748" s="222"/>
      <c r="W748" s="222"/>
      <c r="X748" s="222"/>
      <c r="Y748" s="222"/>
      <c r="Z748" s="222"/>
      <c r="AA748" s="222"/>
      <c r="AB748" s="222"/>
      <c r="AC748" s="222"/>
      <c r="AD748" s="222"/>
      <c r="AE748" s="222"/>
      <c r="AF748" s="222"/>
      <c r="AG748" s="222"/>
      <c r="AH748" s="222"/>
      <c r="AI748" s="222"/>
      <c r="AJ748" s="222"/>
      <c r="AK748" s="222"/>
      <c r="AL748" s="222"/>
      <c r="AM748" s="222"/>
      <c r="AN748" s="222"/>
      <c r="AO748" s="222"/>
      <c r="AP748" s="222"/>
      <c r="AQ748" s="222"/>
      <c r="AR748" s="222"/>
      <c r="AS748" s="222"/>
      <c r="AT748" s="222"/>
      <c r="AU748" s="222"/>
      <c r="AV748" s="222"/>
      <c r="AW748" s="222"/>
      <c r="AX748" s="222"/>
      <c r="AY748" s="222"/>
      <c r="AZ748" s="222"/>
      <c r="BA748" s="222"/>
      <c r="BB748" s="222"/>
      <c r="BC748" s="222"/>
      <c r="BD748" s="222"/>
      <c r="BE748" s="222"/>
      <c r="BF748" s="222"/>
      <c r="BG748" s="222"/>
      <c r="BH748" s="222"/>
      <c r="BI748" s="222"/>
      <c r="BJ748" s="222"/>
      <c r="BK748" s="222"/>
      <c r="BL748" s="222"/>
      <c r="BM748" s="226">
        <v>53</v>
      </c>
    </row>
    <row r="749" spans="1:65">
      <c r="A749" s="29"/>
      <c r="B749" s="19">
        <v>1</v>
      </c>
      <c r="C749" s="9">
        <v>6</v>
      </c>
      <c r="D749" s="220">
        <v>13.2</v>
      </c>
      <c r="E749" s="221"/>
      <c r="F749" s="222"/>
      <c r="G749" s="222"/>
      <c r="H749" s="222"/>
      <c r="I749" s="222"/>
      <c r="J749" s="222"/>
      <c r="K749" s="222"/>
      <c r="L749" s="222"/>
      <c r="M749" s="222"/>
      <c r="N749" s="222"/>
      <c r="O749" s="222"/>
      <c r="P749" s="222"/>
      <c r="Q749" s="222"/>
      <c r="R749" s="222"/>
      <c r="S749" s="222"/>
      <c r="T749" s="222"/>
      <c r="U749" s="222"/>
      <c r="V749" s="222"/>
      <c r="W749" s="222"/>
      <c r="X749" s="222"/>
      <c r="Y749" s="222"/>
      <c r="Z749" s="222"/>
      <c r="AA749" s="222"/>
      <c r="AB749" s="222"/>
      <c r="AC749" s="222"/>
      <c r="AD749" s="222"/>
      <c r="AE749" s="222"/>
      <c r="AF749" s="222"/>
      <c r="AG749" s="222"/>
      <c r="AH749" s="222"/>
      <c r="AI749" s="222"/>
      <c r="AJ749" s="222"/>
      <c r="AK749" s="222"/>
      <c r="AL749" s="222"/>
      <c r="AM749" s="222"/>
      <c r="AN749" s="222"/>
      <c r="AO749" s="222"/>
      <c r="AP749" s="222"/>
      <c r="AQ749" s="222"/>
      <c r="AR749" s="222"/>
      <c r="AS749" s="222"/>
      <c r="AT749" s="222"/>
      <c r="AU749" s="222"/>
      <c r="AV749" s="222"/>
      <c r="AW749" s="222"/>
      <c r="AX749" s="222"/>
      <c r="AY749" s="222"/>
      <c r="AZ749" s="222"/>
      <c r="BA749" s="222"/>
      <c r="BB749" s="222"/>
      <c r="BC749" s="222"/>
      <c r="BD749" s="222"/>
      <c r="BE749" s="222"/>
      <c r="BF749" s="222"/>
      <c r="BG749" s="222"/>
      <c r="BH749" s="222"/>
      <c r="BI749" s="222"/>
      <c r="BJ749" s="222"/>
      <c r="BK749" s="222"/>
      <c r="BL749" s="222"/>
      <c r="BM749" s="223"/>
    </row>
    <row r="750" spans="1:65">
      <c r="A750" s="29"/>
      <c r="B750" s="20" t="s">
        <v>273</v>
      </c>
      <c r="C750" s="12"/>
      <c r="D750" s="228">
        <v>13.166666666666666</v>
      </c>
      <c r="E750" s="221"/>
      <c r="F750" s="222"/>
      <c r="G750" s="222"/>
      <c r="H750" s="222"/>
      <c r="I750" s="222"/>
      <c r="J750" s="222"/>
      <c r="K750" s="222"/>
      <c r="L750" s="222"/>
      <c r="M750" s="222"/>
      <c r="N750" s="222"/>
      <c r="O750" s="222"/>
      <c r="P750" s="222"/>
      <c r="Q750" s="222"/>
      <c r="R750" s="222"/>
      <c r="S750" s="222"/>
      <c r="T750" s="222"/>
      <c r="U750" s="222"/>
      <c r="V750" s="222"/>
      <c r="W750" s="222"/>
      <c r="X750" s="222"/>
      <c r="Y750" s="222"/>
      <c r="Z750" s="222"/>
      <c r="AA750" s="222"/>
      <c r="AB750" s="222"/>
      <c r="AC750" s="222"/>
      <c r="AD750" s="222"/>
      <c r="AE750" s="222"/>
      <c r="AF750" s="222"/>
      <c r="AG750" s="222"/>
      <c r="AH750" s="222"/>
      <c r="AI750" s="222"/>
      <c r="AJ750" s="222"/>
      <c r="AK750" s="222"/>
      <c r="AL750" s="222"/>
      <c r="AM750" s="222"/>
      <c r="AN750" s="222"/>
      <c r="AO750" s="222"/>
      <c r="AP750" s="222"/>
      <c r="AQ750" s="222"/>
      <c r="AR750" s="222"/>
      <c r="AS750" s="222"/>
      <c r="AT750" s="222"/>
      <c r="AU750" s="222"/>
      <c r="AV750" s="222"/>
      <c r="AW750" s="222"/>
      <c r="AX750" s="222"/>
      <c r="AY750" s="222"/>
      <c r="AZ750" s="222"/>
      <c r="BA750" s="222"/>
      <c r="BB750" s="222"/>
      <c r="BC750" s="222"/>
      <c r="BD750" s="222"/>
      <c r="BE750" s="222"/>
      <c r="BF750" s="222"/>
      <c r="BG750" s="222"/>
      <c r="BH750" s="222"/>
      <c r="BI750" s="222"/>
      <c r="BJ750" s="222"/>
      <c r="BK750" s="222"/>
      <c r="BL750" s="222"/>
      <c r="BM750" s="223"/>
    </row>
    <row r="751" spans="1:65">
      <c r="A751" s="29"/>
      <c r="B751" s="3" t="s">
        <v>274</v>
      </c>
      <c r="C751" s="28"/>
      <c r="D751" s="220">
        <v>13.2</v>
      </c>
      <c r="E751" s="221"/>
      <c r="F751" s="222"/>
      <c r="G751" s="222"/>
      <c r="H751" s="222"/>
      <c r="I751" s="222"/>
      <c r="J751" s="222"/>
      <c r="K751" s="222"/>
      <c r="L751" s="222"/>
      <c r="M751" s="222"/>
      <c r="N751" s="222"/>
      <c r="O751" s="222"/>
      <c r="P751" s="222"/>
      <c r="Q751" s="222"/>
      <c r="R751" s="222"/>
      <c r="S751" s="222"/>
      <c r="T751" s="222"/>
      <c r="U751" s="222"/>
      <c r="V751" s="222"/>
      <c r="W751" s="222"/>
      <c r="X751" s="222"/>
      <c r="Y751" s="222"/>
      <c r="Z751" s="222"/>
      <c r="AA751" s="222"/>
      <c r="AB751" s="222"/>
      <c r="AC751" s="222"/>
      <c r="AD751" s="222"/>
      <c r="AE751" s="222"/>
      <c r="AF751" s="222"/>
      <c r="AG751" s="222"/>
      <c r="AH751" s="222"/>
      <c r="AI751" s="222"/>
      <c r="AJ751" s="222"/>
      <c r="AK751" s="222"/>
      <c r="AL751" s="222"/>
      <c r="AM751" s="222"/>
      <c r="AN751" s="222"/>
      <c r="AO751" s="222"/>
      <c r="AP751" s="222"/>
      <c r="AQ751" s="222"/>
      <c r="AR751" s="222"/>
      <c r="AS751" s="222"/>
      <c r="AT751" s="222"/>
      <c r="AU751" s="222"/>
      <c r="AV751" s="222"/>
      <c r="AW751" s="222"/>
      <c r="AX751" s="222"/>
      <c r="AY751" s="222"/>
      <c r="AZ751" s="222"/>
      <c r="BA751" s="222"/>
      <c r="BB751" s="222"/>
      <c r="BC751" s="222"/>
      <c r="BD751" s="222"/>
      <c r="BE751" s="222"/>
      <c r="BF751" s="222"/>
      <c r="BG751" s="222"/>
      <c r="BH751" s="222"/>
      <c r="BI751" s="222"/>
      <c r="BJ751" s="222"/>
      <c r="BK751" s="222"/>
      <c r="BL751" s="222"/>
      <c r="BM751" s="223"/>
    </row>
    <row r="752" spans="1:65">
      <c r="A752" s="29"/>
      <c r="B752" s="3" t="s">
        <v>275</v>
      </c>
      <c r="C752" s="28"/>
      <c r="D752" s="220">
        <v>0.15055453054181622</v>
      </c>
      <c r="E752" s="221"/>
      <c r="F752" s="222"/>
      <c r="G752" s="222"/>
      <c r="H752" s="222"/>
      <c r="I752" s="222"/>
      <c r="J752" s="222"/>
      <c r="K752" s="222"/>
      <c r="L752" s="222"/>
      <c r="M752" s="222"/>
      <c r="N752" s="222"/>
      <c r="O752" s="222"/>
      <c r="P752" s="222"/>
      <c r="Q752" s="222"/>
      <c r="R752" s="222"/>
      <c r="S752" s="222"/>
      <c r="T752" s="222"/>
      <c r="U752" s="222"/>
      <c r="V752" s="222"/>
      <c r="W752" s="222"/>
      <c r="X752" s="222"/>
      <c r="Y752" s="222"/>
      <c r="Z752" s="222"/>
      <c r="AA752" s="222"/>
      <c r="AB752" s="222"/>
      <c r="AC752" s="222"/>
      <c r="AD752" s="222"/>
      <c r="AE752" s="222"/>
      <c r="AF752" s="222"/>
      <c r="AG752" s="222"/>
      <c r="AH752" s="222"/>
      <c r="AI752" s="222"/>
      <c r="AJ752" s="222"/>
      <c r="AK752" s="222"/>
      <c r="AL752" s="222"/>
      <c r="AM752" s="222"/>
      <c r="AN752" s="222"/>
      <c r="AO752" s="222"/>
      <c r="AP752" s="222"/>
      <c r="AQ752" s="222"/>
      <c r="AR752" s="222"/>
      <c r="AS752" s="222"/>
      <c r="AT752" s="222"/>
      <c r="AU752" s="222"/>
      <c r="AV752" s="222"/>
      <c r="AW752" s="222"/>
      <c r="AX752" s="222"/>
      <c r="AY752" s="222"/>
      <c r="AZ752" s="222"/>
      <c r="BA752" s="222"/>
      <c r="BB752" s="222"/>
      <c r="BC752" s="222"/>
      <c r="BD752" s="222"/>
      <c r="BE752" s="222"/>
      <c r="BF752" s="222"/>
      <c r="BG752" s="222"/>
      <c r="BH752" s="222"/>
      <c r="BI752" s="222"/>
      <c r="BJ752" s="222"/>
      <c r="BK752" s="222"/>
      <c r="BL752" s="222"/>
      <c r="BM752" s="223"/>
    </row>
    <row r="753" spans="1:65">
      <c r="A753" s="29"/>
      <c r="B753" s="3" t="s">
        <v>86</v>
      </c>
      <c r="C753" s="28"/>
      <c r="D753" s="13">
        <v>1.1434521306973384E-2</v>
      </c>
      <c r="E753" s="15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276</v>
      </c>
      <c r="C754" s="28"/>
      <c r="D754" s="13">
        <v>-2.55351295663786E-15</v>
      </c>
      <c r="E754" s="15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277</v>
      </c>
      <c r="C755" s="46"/>
      <c r="D755" s="44" t="s">
        <v>278</v>
      </c>
      <c r="E755" s="15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BM756" s="55"/>
    </row>
    <row r="757" spans="1:65" ht="19.5">
      <c r="B757" s="8" t="s">
        <v>717</v>
      </c>
      <c r="BM757" s="27" t="s">
        <v>286</v>
      </c>
    </row>
    <row r="758" spans="1:65" ht="19.5">
      <c r="A758" s="24" t="s">
        <v>335</v>
      </c>
      <c r="B758" s="18" t="s">
        <v>110</v>
      </c>
      <c r="C758" s="15" t="s">
        <v>111</v>
      </c>
      <c r="D758" s="16" t="s">
        <v>236</v>
      </c>
      <c r="E758" s="15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237</v>
      </c>
      <c r="C759" s="9" t="s">
        <v>237</v>
      </c>
      <c r="D759" s="149" t="s">
        <v>263</v>
      </c>
      <c r="E759" s="15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1</v>
      </c>
    </row>
    <row r="760" spans="1:65">
      <c r="A760" s="29"/>
      <c r="B760" s="19"/>
      <c r="C760" s="9"/>
      <c r="D760" s="10" t="s">
        <v>340</v>
      </c>
      <c r="E760" s="15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3</v>
      </c>
    </row>
    <row r="761" spans="1:65">
      <c r="A761" s="29"/>
      <c r="B761" s="19"/>
      <c r="C761" s="9"/>
      <c r="D761" s="25"/>
      <c r="E761" s="15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3</v>
      </c>
    </row>
    <row r="762" spans="1:65">
      <c r="A762" s="29"/>
      <c r="B762" s="18">
        <v>1</v>
      </c>
      <c r="C762" s="14">
        <v>1</v>
      </c>
      <c r="D762" s="200">
        <v>0.191</v>
      </c>
      <c r="E762" s="202"/>
      <c r="F762" s="203"/>
      <c r="G762" s="203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204">
        <v>1</v>
      </c>
    </row>
    <row r="763" spans="1:65">
      <c r="A763" s="29"/>
      <c r="B763" s="19">
        <v>1</v>
      </c>
      <c r="C763" s="9">
        <v>2</v>
      </c>
      <c r="D763" s="23">
        <v>0.187</v>
      </c>
      <c r="E763" s="202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F763" s="203"/>
      <c r="BG763" s="203"/>
      <c r="BH763" s="203"/>
      <c r="BI763" s="203"/>
      <c r="BJ763" s="203"/>
      <c r="BK763" s="203"/>
      <c r="BL763" s="203"/>
      <c r="BM763" s="204">
        <v>15</v>
      </c>
    </row>
    <row r="764" spans="1:65">
      <c r="A764" s="29"/>
      <c r="B764" s="19">
        <v>1</v>
      </c>
      <c r="C764" s="9">
        <v>3</v>
      </c>
      <c r="D764" s="23">
        <v>0.188</v>
      </c>
      <c r="E764" s="202"/>
      <c r="F764" s="203"/>
      <c r="G764" s="203"/>
      <c r="H764" s="203"/>
      <c r="I764" s="203"/>
      <c r="J764" s="203"/>
      <c r="K764" s="203"/>
      <c r="L764" s="203"/>
      <c r="M764" s="203"/>
      <c r="N764" s="203"/>
      <c r="O764" s="203"/>
      <c r="P764" s="203"/>
      <c r="Q764" s="203"/>
      <c r="R764" s="203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F764" s="203"/>
      <c r="BG764" s="203"/>
      <c r="BH764" s="203"/>
      <c r="BI764" s="203"/>
      <c r="BJ764" s="203"/>
      <c r="BK764" s="203"/>
      <c r="BL764" s="203"/>
      <c r="BM764" s="204">
        <v>16</v>
      </c>
    </row>
    <row r="765" spans="1:65">
      <c r="A765" s="29"/>
      <c r="B765" s="19">
        <v>1</v>
      </c>
      <c r="C765" s="9">
        <v>4</v>
      </c>
      <c r="D765" s="23">
        <v>0.186</v>
      </c>
      <c r="E765" s="202"/>
      <c r="F765" s="203"/>
      <c r="G765" s="203"/>
      <c r="H765" s="203"/>
      <c r="I765" s="203"/>
      <c r="J765" s="203"/>
      <c r="K765" s="203"/>
      <c r="L765" s="203"/>
      <c r="M765" s="203"/>
      <c r="N765" s="203"/>
      <c r="O765" s="203"/>
      <c r="P765" s="203"/>
      <c r="Q765" s="203"/>
      <c r="R765" s="203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03"/>
      <c r="AT765" s="203"/>
      <c r="AU765" s="203"/>
      <c r="AV765" s="203"/>
      <c r="AW765" s="203"/>
      <c r="AX765" s="203"/>
      <c r="AY765" s="203"/>
      <c r="AZ765" s="203"/>
      <c r="BA765" s="203"/>
      <c r="BB765" s="203"/>
      <c r="BC765" s="203"/>
      <c r="BD765" s="203"/>
      <c r="BE765" s="203"/>
      <c r="BF765" s="203"/>
      <c r="BG765" s="203"/>
      <c r="BH765" s="203"/>
      <c r="BI765" s="203"/>
      <c r="BJ765" s="203"/>
      <c r="BK765" s="203"/>
      <c r="BL765" s="203"/>
      <c r="BM765" s="204">
        <v>0.18816666666666701</v>
      </c>
    </row>
    <row r="766" spans="1:65">
      <c r="A766" s="29"/>
      <c r="B766" s="19">
        <v>1</v>
      </c>
      <c r="C766" s="9">
        <v>5</v>
      </c>
      <c r="D766" s="23">
        <v>0.187</v>
      </c>
      <c r="E766" s="202"/>
      <c r="F766" s="203"/>
      <c r="G766" s="203"/>
      <c r="H766" s="203"/>
      <c r="I766" s="203"/>
      <c r="J766" s="203"/>
      <c r="K766" s="203"/>
      <c r="L766" s="203"/>
      <c r="M766" s="203"/>
      <c r="N766" s="203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03"/>
      <c r="AT766" s="203"/>
      <c r="AU766" s="203"/>
      <c r="AV766" s="203"/>
      <c r="AW766" s="203"/>
      <c r="AX766" s="203"/>
      <c r="AY766" s="203"/>
      <c r="AZ766" s="203"/>
      <c r="BA766" s="203"/>
      <c r="BB766" s="203"/>
      <c r="BC766" s="203"/>
      <c r="BD766" s="203"/>
      <c r="BE766" s="203"/>
      <c r="BF766" s="203"/>
      <c r="BG766" s="203"/>
      <c r="BH766" s="203"/>
      <c r="BI766" s="203"/>
      <c r="BJ766" s="203"/>
      <c r="BK766" s="203"/>
      <c r="BL766" s="203"/>
      <c r="BM766" s="204">
        <v>54</v>
      </c>
    </row>
    <row r="767" spans="1:65">
      <c r="A767" s="29"/>
      <c r="B767" s="19">
        <v>1</v>
      </c>
      <c r="C767" s="9">
        <v>6</v>
      </c>
      <c r="D767" s="23">
        <v>0.19</v>
      </c>
      <c r="E767" s="202"/>
      <c r="F767" s="203"/>
      <c r="G767" s="203"/>
      <c r="H767" s="203"/>
      <c r="I767" s="203"/>
      <c r="J767" s="203"/>
      <c r="K767" s="203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03"/>
      <c r="AT767" s="203"/>
      <c r="AU767" s="203"/>
      <c r="AV767" s="203"/>
      <c r="AW767" s="203"/>
      <c r="AX767" s="203"/>
      <c r="AY767" s="203"/>
      <c r="AZ767" s="203"/>
      <c r="BA767" s="203"/>
      <c r="BB767" s="203"/>
      <c r="BC767" s="203"/>
      <c r="BD767" s="203"/>
      <c r="BE767" s="203"/>
      <c r="BF767" s="203"/>
      <c r="BG767" s="203"/>
      <c r="BH767" s="203"/>
      <c r="BI767" s="203"/>
      <c r="BJ767" s="203"/>
      <c r="BK767" s="203"/>
      <c r="BL767" s="203"/>
      <c r="BM767" s="56"/>
    </row>
    <row r="768" spans="1:65">
      <c r="A768" s="29"/>
      <c r="B768" s="20" t="s">
        <v>273</v>
      </c>
      <c r="C768" s="12"/>
      <c r="D768" s="208">
        <v>0.18816666666666668</v>
      </c>
      <c r="E768" s="202"/>
      <c r="F768" s="203"/>
      <c r="G768" s="203"/>
      <c r="H768" s="203"/>
      <c r="I768" s="203"/>
      <c r="J768" s="203"/>
      <c r="K768" s="203"/>
      <c r="L768" s="203"/>
      <c r="M768" s="203"/>
      <c r="N768" s="203"/>
      <c r="O768" s="203"/>
      <c r="P768" s="203"/>
      <c r="Q768" s="203"/>
      <c r="R768" s="203"/>
      <c r="S768" s="203"/>
      <c r="T768" s="203"/>
      <c r="U768" s="203"/>
      <c r="V768" s="203"/>
      <c r="W768" s="203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  <c r="AJ768" s="203"/>
      <c r="AK768" s="203"/>
      <c r="AL768" s="203"/>
      <c r="AM768" s="203"/>
      <c r="AN768" s="203"/>
      <c r="AO768" s="203"/>
      <c r="AP768" s="203"/>
      <c r="AQ768" s="203"/>
      <c r="AR768" s="203"/>
      <c r="AS768" s="203"/>
      <c r="AT768" s="203"/>
      <c r="AU768" s="203"/>
      <c r="AV768" s="203"/>
      <c r="AW768" s="203"/>
      <c r="AX768" s="203"/>
      <c r="AY768" s="203"/>
      <c r="AZ768" s="203"/>
      <c r="BA768" s="203"/>
      <c r="BB768" s="203"/>
      <c r="BC768" s="203"/>
      <c r="BD768" s="203"/>
      <c r="BE768" s="203"/>
      <c r="BF768" s="203"/>
      <c r="BG768" s="203"/>
      <c r="BH768" s="203"/>
      <c r="BI768" s="203"/>
      <c r="BJ768" s="203"/>
      <c r="BK768" s="203"/>
      <c r="BL768" s="203"/>
      <c r="BM768" s="56"/>
    </row>
    <row r="769" spans="1:65">
      <c r="A769" s="29"/>
      <c r="B769" s="3" t="s">
        <v>274</v>
      </c>
      <c r="C769" s="28"/>
      <c r="D769" s="23">
        <v>0.1875</v>
      </c>
      <c r="E769" s="202"/>
      <c r="F769" s="203"/>
      <c r="G769" s="203"/>
      <c r="H769" s="203"/>
      <c r="I769" s="203"/>
      <c r="J769" s="203"/>
      <c r="K769" s="203"/>
      <c r="L769" s="203"/>
      <c r="M769" s="203"/>
      <c r="N769" s="203"/>
      <c r="O769" s="203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56"/>
    </row>
    <row r="770" spans="1:65">
      <c r="A770" s="29"/>
      <c r="B770" s="3" t="s">
        <v>275</v>
      </c>
      <c r="C770" s="28"/>
      <c r="D770" s="23">
        <v>1.9407902170679532E-3</v>
      </c>
      <c r="E770" s="202"/>
      <c r="F770" s="203"/>
      <c r="G770" s="203"/>
      <c r="H770" s="203"/>
      <c r="I770" s="203"/>
      <c r="J770" s="203"/>
      <c r="K770" s="203"/>
      <c r="L770" s="203"/>
      <c r="M770" s="203"/>
      <c r="N770" s="203"/>
      <c r="O770" s="203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56"/>
    </row>
    <row r="771" spans="1:65">
      <c r="A771" s="29"/>
      <c r="B771" s="3" t="s">
        <v>86</v>
      </c>
      <c r="C771" s="28"/>
      <c r="D771" s="13">
        <v>1.0314208416658741E-2</v>
      </c>
      <c r="E771" s="15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276</v>
      </c>
      <c r="C772" s="28"/>
      <c r="D772" s="13">
        <v>-1.7763568394002505E-15</v>
      </c>
      <c r="E772" s="15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277</v>
      </c>
      <c r="C773" s="46"/>
      <c r="D773" s="44" t="s">
        <v>278</v>
      </c>
      <c r="E773" s="15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BM774" s="55"/>
    </row>
    <row r="775" spans="1:65" ht="15">
      <c r="B775" s="8" t="s">
        <v>718</v>
      </c>
      <c r="BM775" s="27" t="s">
        <v>286</v>
      </c>
    </row>
    <row r="776" spans="1:65" ht="15">
      <c r="A776" s="24" t="s">
        <v>32</v>
      </c>
      <c r="B776" s="18" t="s">
        <v>110</v>
      </c>
      <c r="C776" s="15" t="s">
        <v>111</v>
      </c>
      <c r="D776" s="16" t="s">
        <v>236</v>
      </c>
      <c r="E776" s="15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237</v>
      </c>
      <c r="C777" s="9" t="s">
        <v>237</v>
      </c>
      <c r="D777" s="149" t="s">
        <v>263</v>
      </c>
      <c r="E777" s="15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339</v>
      </c>
      <c r="E778" s="15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9"/>
      <c r="C779" s="9"/>
      <c r="D779" s="25"/>
      <c r="E779" s="15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8">
        <v>1</v>
      </c>
      <c r="C780" s="14">
        <v>1</v>
      </c>
      <c r="D780" s="21">
        <v>5.6</v>
      </c>
      <c r="E780" s="15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>
        <v>1</v>
      </c>
      <c r="C781" s="9">
        <v>2</v>
      </c>
      <c r="D781" s="11">
        <v>5.52</v>
      </c>
      <c r="E781" s="15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32</v>
      </c>
    </row>
    <row r="782" spans="1:65">
      <c r="A782" s="29"/>
      <c r="B782" s="19">
        <v>1</v>
      </c>
      <c r="C782" s="9">
        <v>3</v>
      </c>
      <c r="D782" s="11">
        <v>5.41</v>
      </c>
      <c r="E782" s="15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9">
        <v>1</v>
      </c>
      <c r="C783" s="9">
        <v>4</v>
      </c>
      <c r="D783" s="11">
        <v>5.36</v>
      </c>
      <c r="E783" s="15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5.5366666666666697</v>
      </c>
    </row>
    <row r="784" spans="1:65">
      <c r="A784" s="29"/>
      <c r="B784" s="19">
        <v>1</v>
      </c>
      <c r="C784" s="9">
        <v>5</v>
      </c>
      <c r="D784" s="11">
        <v>5.88</v>
      </c>
      <c r="E784" s="15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55</v>
      </c>
    </row>
    <row r="785" spans="1:65">
      <c r="A785" s="29"/>
      <c r="B785" s="19">
        <v>1</v>
      </c>
      <c r="C785" s="9">
        <v>6</v>
      </c>
      <c r="D785" s="11">
        <v>5.45</v>
      </c>
      <c r="E785" s="15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20" t="s">
        <v>273</v>
      </c>
      <c r="C786" s="12"/>
      <c r="D786" s="22">
        <v>5.5366666666666662</v>
      </c>
      <c r="E786" s="15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274</v>
      </c>
      <c r="C787" s="28"/>
      <c r="D787" s="11">
        <v>5.4849999999999994</v>
      </c>
      <c r="E787" s="15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275</v>
      </c>
      <c r="C788" s="28"/>
      <c r="D788" s="23">
        <v>0.18811344095164123</v>
      </c>
      <c r="E788" s="15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86</v>
      </c>
      <c r="C789" s="28"/>
      <c r="D789" s="13">
        <v>3.3975937558996014E-2</v>
      </c>
      <c r="E789" s="15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276</v>
      </c>
      <c r="C790" s="28"/>
      <c r="D790" s="13">
        <v>-6.6613381477509392E-16</v>
      </c>
      <c r="E790" s="15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277</v>
      </c>
      <c r="C791" s="46"/>
      <c r="D791" s="44" t="s">
        <v>278</v>
      </c>
      <c r="E791" s="15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BM792" s="55"/>
    </row>
    <row r="793" spans="1:65" ht="15">
      <c r="B793" s="8" t="s">
        <v>719</v>
      </c>
      <c r="BM793" s="27" t="s">
        <v>286</v>
      </c>
    </row>
    <row r="794" spans="1:65" ht="15">
      <c r="A794" s="24" t="s">
        <v>65</v>
      </c>
      <c r="B794" s="18" t="s">
        <v>110</v>
      </c>
      <c r="C794" s="15" t="s">
        <v>111</v>
      </c>
      <c r="D794" s="16" t="s">
        <v>236</v>
      </c>
      <c r="E794" s="15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237</v>
      </c>
      <c r="C795" s="9" t="s">
        <v>237</v>
      </c>
      <c r="D795" s="149" t="s">
        <v>263</v>
      </c>
      <c r="E795" s="15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340</v>
      </c>
      <c r="E796" s="15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5"/>
      <c r="E797" s="15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>
        <v>4.7</v>
      </c>
      <c r="E798" s="15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>
        <v>5.2</v>
      </c>
      <c r="E799" s="15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33</v>
      </c>
    </row>
    <row r="800" spans="1:65">
      <c r="A800" s="29"/>
      <c r="B800" s="19">
        <v>1</v>
      </c>
      <c r="C800" s="9">
        <v>3</v>
      </c>
      <c r="D800" s="11">
        <v>5.0999999999999996</v>
      </c>
      <c r="E800" s="15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>
        <v>4.9000000000000004</v>
      </c>
      <c r="E801" s="15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4.9833333333333298</v>
      </c>
    </row>
    <row r="802" spans="1:65">
      <c r="A802" s="29"/>
      <c r="B802" s="19">
        <v>1</v>
      </c>
      <c r="C802" s="9">
        <v>5</v>
      </c>
      <c r="D802" s="11">
        <v>5</v>
      </c>
      <c r="E802" s="15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56</v>
      </c>
    </row>
    <row r="803" spans="1:65">
      <c r="A803" s="29"/>
      <c r="B803" s="19">
        <v>1</v>
      </c>
      <c r="C803" s="9">
        <v>6</v>
      </c>
      <c r="D803" s="11">
        <v>5</v>
      </c>
      <c r="E803" s="15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20" t="s">
        <v>273</v>
      </c>
      <c r="C804" s="12"/>
      <c r="D804" s="22">
        <v>4.9833333333333334</v>
      </c>
      <c r="E804" s="15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274</v>
      </c>
      <c r="C805" s="28"/>
      <c r="D805" s="11">
        <v>5</v>
      </c>
      <c r="E805" s="15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275</v>
      </c>
      <c r="C806" s="28"/>
      <c r="D806" s="23">
        <v>0.17224014243685073</v>
      </c>
      <c r="E806" s="15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86</v>
      </c>
      <c r="C807" s="28"/>
      <c r="D807" s="13">
        <v>3.4563239284986766E-2</v>
      </c>
      <c r="E807" s="15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276</v>
      </c>
      <c r="C808" s="28"/>
      <c r="D808" s="13">
        <v>6.6613381477509392E-16</v>
      </c>
      <c r="E808" s="15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277</v>
      </c>
      <c r="C809" s="46"/>
      <c r="D809" s="44" t="s">
        <v>278</v>
      </c>
      <c r="E809" s="15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BM810" s="55"/>
    </row>
    <row r="811" spans="1:65" ht="15">
      <c r="B811" s="8" t="s">
        <v>720</v>
      </c>
      <c r="BM811" s="27" t="s">
        <v>286</v>
      </c>
    </row>
    <row r="812" spans="1:65" ht="15">
      <c r="A812" s="24" t="s">
        <v>35</v>
      </c>
      <c r="B812" s="18" t="s">
        <v>110</v>
      </c>
      <c r="C812" s="15" t="s">
        <v>111</v>
      </c>
      <c r="D812" s="16" t="s">
        <v>236</v>
      </c>
      <c r="E812" s="15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237</v>
      </c>
      <c r="C813" s="9" t="s">
        <v>237</v>
      </c>
      <c r="D813" s="149" t="s">
        <v>263</v>
      </c>
      <c r="E813" s="15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339</v>
      </c>
      <c r="E814" s="15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9"/>
      <c r="C815" s="9"/>
      <c r="D815" s="25"/>
      <c r="E815" s="15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8">
        <v>1</v>
      </c>
      <c r="C816" s="14">
        <v>1</v>
      </c>
      <c r="D816" s="21">
        <v>2</v>
      </c>
      <c r="E816" s="15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9">
        <v>1</v>
      </c>
      <c r="C817" s="9">
        <v>2</v>
      </c>
      <c r="D817" s="11">
        <v>2</v>
      </c>
      <c r="E817" s="15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34</v>
      </c>
    </row>
    <row r="818" spans="1:65">
      <c r="A818" s="29"/>
      <c r="B818" s="19">
        <v>1</v>
      </c>
      <c r="C818" s="9">
        <v>3</v>
      </c>
      <c r="D818" s="11">
        <v>2</v>
      </c>
      <c r="E818" s="15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9">
        <v>1</v>
      </c>
      <c r="C819" s="9">
        <v>4</v>
      </c>
      <c r="D819" s="11">
        <v>2.1</v>
      </c>
      <c r="E819" s="15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2.0166666666666702</v>
      </c>
    </row>
    <row r="820" spans="1:65">
      <c r="A820" s="29"/>
      <c r="B820" s="19">
        <v>1</v>
      </c>
      <c r="C820" s="9">
        <v>5</v>
      </c>
      <c r="D820" s="11">
        <v>2</v>
      </c>
      <c r="E820" s="15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57</v>
      </c>
    </row>
    <row r="821" spans="1:65">
      <c r="A821" s="29"/>
      <c r="B821" s="19">
        <v>1</v>
      </c>
      <c r="C821" s="9">
        <v>6</v>
      </c>
      <c r="D821" s="11">
        <v>2</v>
      </c>
      <c r="E821" s="15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20" t="s">
        <v>273</v>
      </c>
      <c r="C822" s="12"/>
      <c r="D822" s="22">
        <v>2.0166666666666666</v>
      </c>
      <c r="E822" s="15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274</v>
      </c>
      <c r="C823" s="28"/>
      <c r="D823" s="11">
        <v>2</v>
      </c>
      <c r="E823" s="15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275</v>
      </c>
      <c r="C824" s="28"/>
      <c r="D824" s="23">
        <v>4.0824829046386339E-2</v>
      </c>
      <c r="E824" s="15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86</v>
      </c>
      <c r="C825" s="28"/>
      <c r="D825" s="13">
        <v>2.0243716882505623E-2</v>
      </c>
      <c r="E825" s="15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276</v>
      </c>
      <c r="C826" s="28"/>
      <c r="D826" s="13">
        <v>-1.7763568394002505E-15</v>
      </c>
      <c r="E826" s="15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277</v>
      </c>
      <c r="C827" s="46"/>
      <c r="D827" s="44" t="s">
        <v>278</v>
      </c>
      <c r="E827" s="15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BM828" s="55"/>
    </row>
    <row r="829" spans="1:65" ht="15">
      <c r="B829" s="8" t="s">
        <v>721</v>
      </c>
      <c r="BM829" s="27" t="s">
        <v>286</v>
      </c>
    </row>
    <row r="830" spans="1:65" ht="15">
      <c r="A830" s="24" t="s">
        <v>38</v>
      </c>
      <c r="B830" s="18" t="s">
        <v>110</v>
      </c>
      <c r="C830" s="15" t="s">
        <v>111</v>
      </c>
      <c r="D830" s="16" t="s">
        <v>236</v>
      </c>
      <c r="E830" s="15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237</v>
      </c>
      <c r="C831" s="9" t="s">
        <v>237</v>
      </c>
      <c r="D831" s="149" t="s">
        <v>263</v>
      </c>
      <c r="E831" s="15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339</v>
      </c>
      <c r="E832" s="15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/>
      <c r="C833" s="9"/>
      <c r="D833" s="25"/>
      <c r="E833" s="15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</v>
      </c>
    </row>
    <row r="834" spans="1:65">
      <c r="A834" s="29"/>
      <c r="B834" s="18">
        <v>1</v>
      </c>
      <c r="C834" s="14">
        <v>1</v>
      </c>
      <c r="D834" s="224">
        <v>14.2</v>
      </c>
      <c r="E834" s="221"/>
      <c r="F834" s="222"/>
      <c r="G834" s="222"/>
      <c r="H834" s="222"/>
      <c r="I834" s="222"/>
      <c r="J834" s="222"/>
      <c r="K834" s="222"/>
      <c r="L834" s="222"/>
      <c r="M834" s="222"/>
      <c r="N834" s="222"/>
      <c r="O834" s="222"/>
      <c r="P834" s="222"/>
      <c r="Q834" s="222"/>
      <c r="R834" s="222"/>
      <c r="S834" s="222"/>
      <c r="T834" s="222"/>
      <c r="U834" s="222"/>
      <c r="V834" s="222"/>
      <c r="W834" s="222"/>
      <c r="X834" s="222"/>
      <c r="Y834" s="222"/>
      <c r="Z834" s="222"/>
      <c r="AA834" s="222"/>
      <c r="AB834" s="222"/>
      <c r="AC834" s="222"/>
      <c r="AD834" s="222"/>
      <c r="AE834" s="222"/>
      <c r="AF834" s="222"/>
      <c r="AG834" s="222"/>
      <c r="AH834" s="222"/>
      <c r="AI834" s="222"/>
      <c r="AJ834" s="222"/>
      <c r="AK834" s="222"/>
      <c r="AL834" s="222"/>
      <c r="AM834" s="222"/>
      <c r="AN834" s="222"/>
      <c r="AO834" s="222"/>
      <c r="AP834" s="222"/>
      <c r="AQ834" s="222"/>
      <c r="AR834" s="222"/>
      <c r="AS834" s="222"/>
      <c r="AT834" s="222"/>
      <c r="AU834" s="222"/>
      <c r="AV834" s="222"/>
      <c r="AW834" s="222"/>
      <c r="AX834" s="222"/>
      <c r="AY834" s="222"/>
      <c r="AZ834" s="222"/>
      <c r="BA834" s="222"/>
      <c r="BB834" s="222"/>
      <c r="BC834" s="222"/>
      <c r="BD834" s="222"/>
      <c r="BE834" s="222"/>
      <c r="BF834" s="222"/>
      <c r="BG834" s="222"/>
      <c r="BH834" s="222"/>
      <c r="BI834" s="222"/>
      <c r="BJ834" s="222"/>
      <c r="BK834" s="222"/>
      <c r="BL834" s="222"/>
      <c r="BM834" s="226">
        <v>1</v>
      </c>
    </row>
    <row r="835" spans="1:65">
      <c r="A835" s="29"/>
      <c r="B835" s="19">
        <v>1</v>
      </c>
      <c r="C835" s="9">
        <v>2</v>
      </c>
      <c r="D835" s="220">
        <v>14.2</v>
      </c>
      <c r="E835" s="221"/>
      <c r="F835" s="222"/>
      <c r="G835" s="222"/>
      <c r="H835" s="222"/>
      <c r="I835" s="222"/>
      <c r="J835" s="222"/>
      <c r="K835" s="222"/>
      <c r="L835" s="222"/>
      <c r="M835" s="222"/>
      <c r="N835" s="222"/>
      <c r="O835" s="222"/>
      <c r="P835" s="222"/>
      <c r="Q835" s="222"/>
      <c r="R835" s="222"/>
      <c r="S835" s="222"/>
      <c r="T835" s="222"/>
      <c r="U835" s="222"/>
      <c r="V835" s="222"/>
      <c r="W835" s="222"/>
      <c r="X835" s="222"/>
      <c r="Y835" s="222"/>
      <c r="Z835" s="222"/>
      <c r="AA835" s="222"/>
      <c r="AB835" s="222"/>
      <c r="AC835" s="222"/>
      <c r="AD835" s="222"/>
      <c r="AE835" s="222"/>
      <c r="AF835" s="222"/>
      <c r="AG835" s="222"/>
      <c r="AH835" s="222"/>
      <c r="AI835" s="222"/>
      <c r="AJ835" s="222"/>
      <c r="AK835" s="222"/>
      <c r="AL835" s="222"/>
      <c r="AM835" s="222"/>
      <c r="AN835" s="222"/>
      <c r="AO835" s="222"/>
      <c r="AP835" s="222"/>
      <c r="AQ835" s="222"/>
      <c r="AR835" s="222"/>
      <c r="AS835" s="222"/>
      <c r="AT835" s="222"/>
      <c r="AU835" s="222"/>
      <c r="AV835" s="222"/>
      <c r="AW835" s="222"/>
      <c r="AX835" s="222"/>
      <c r="AY835" s="222"/>
      <c r="AZ835" s="222"/>
      <c r="BA835" s="222"/>
      <c r="BB835" s="222"/>
      <c r="BC835" s="222"/>
      <c r="BD835" s="222"/>
      <c r="BE835" s="222"/>
      <c r="BF835" s="222"/>
      <c r="BG835" s="222"/>
      <c r="BH835" s="222"/>
      <c r="BI835" s="222"/>
      <c r="BJ835" s="222"/>
      <c r="BK835" s="222"/>
      <c r="BL835" s="222"/>
      <c r="BM835" s="226">
        <v>35</v>
      </c>
    </row>
    <row r="836" spans="1:65">
      <c r="A836" s="29"/>
      <c r="B836" s="19">
        <v>1</v>
      </c>
      <c r="C836" s="9">
        <v>3</v>
      </c>
      <c r="D836" s="220">
        <v>13.7</v>
      </c>
      <c r="E836" s="221"/>
      <c r="F836" s="222"/>
      <c r="G836" s="222"/>
      <c r="H836" s="222"/>
      <c r="I836" s="222"/>
      <c r="J836" s="222"/>
      <c r="K836" s="222"/>
      <c r="L836" s="222"/>
      <c r="M836" s="222"/>
      <c r="N836" s="222"/>
      <c r="O836" s="222"/>
      <c r="P836" s="222"/>
      <c r="Q836" s="222"/>
      <c r="R836" s="222"/>
      <c r="S836" s="222"/>
      <c r="T836" s="222"/>
      <c r="U836" s="222"/>
      <c r="V836" s="222"/>
      <c r="W836" s="222"/>
      <c r="X836" s="222"/>
      <c r="Y836" s="222"/>
      <c r="Z836" s="222"/>
      <c r="AA836" s="222"/>
      <c r="AB836" s="222"/>
      <c r="AC836" s="222"/>
      <c r="AD836" s="222"/>
      <c r="AE836" s="222"/>
      <c r="AF836" s="222"/>
      <c r="AG836" s="222"/>
      <c r="AH836" s="222"/>
      <c r="AI836" s="222"/>
      <c r="AJ836" s="222"/>
      <c r="AK836" s="222"/>
      <c r="AL836" s="222"/>
      <c r="AM836" s="222"/>
      <c r="AN836" s="222"/>
      <c r="AO836" s="222"/>
      <c r="AP836" s="222"/>
      <c r="AQ836" s="222"/>
      <c r="AR836" s="222"/>
      <c r="AS836" s="222"/>
      <c r="AT836" s="222"/>
      <c r="AU836" s="222"/>
      <c r="AV836" s="222"/>
      <c r="AW836" s="222"/>
      <c r="AX836" s="222"/>
      <c r="AY836" s="222"/>
      <c r="AZ836" s="222"/>
      <c r="BA836" s="222"/>
      <c r="BB836" s="222"/>
      <c r="BC836" s="222"/>
      <c r="BD836" s="222"/>
      <c r="BE836" s="222"/>
      <c r="BF836" s="222"/>
      <c r="BG836" s="222"/>
      <c r="BH836" s="222"/>
      <c r="BI836" s="222"/>
      <c r="BJ836" s="222"/>
      <c r="BK836" s="222"/>
      <c r="BL836" s="222"/>
      <c r="BM836" s="226">
        <v>16</v>
      </c>
    </row>
    <row r="837" spans="1:65">
      <c r="A837" s="29"/>
      <c r="B837" s="19">
        <v>1</v>
      </c>
      <c r="C837" s="9">
        <v>4</v>
      </c>
      <c r="D837" s="220">
        <v>14.1</v>
      </c>
      <c r="E837" s="221"/>
      <c r="F837" s="222"/>
      <c r="G837" s="222"/>
      <c r="H837" s="222"/>
      <c r="I837" s="222"/>
      <c r="J837" s="222"/>
      <c r="K837" s="222"/>
      <c r="L837" s="222"/>
      <c r="M837" s="222"/>
      <c r="N837" s="222"/>
      <c r="O837" s="222"/>
      <c r="P837" s="222"/>
      <c r="Q837" s="222"/>
      <c r="R837" s="222"/>
      <c r="S837" s="222"/>
      <c r="T837" s="222"/>
      <c r="U837" s="222"/>
      <c r="V837" s="222"/>
      <c r="W837" s="222"/>
      <c r="X837" s="222"/>
      <c r="Y837" s="222"/>
      <c r="Z837" s="222"/>
      <c r="AA837" s="222"/>
      <c r="AB837" s="222"/>
      <c r="AC837" s="222"/>
      <c r="AD837" s="222"/>
      <c r="AE837" s="222"/>
      <c r="AF837" s="222"/>
      <c r="AG837" s="222"/>
      <c r="AH837" s="222"/>
      <c r="AI837" s="222"/>
      <c r="AJ837" s="222"/>
      <c r="AK837" s="222"/>
      <c r="AL837" s="222"/>
      <c r="AM837" s="222"/>
      <c r="AN837" s="222"/>
      <c r="AO837" s="222"/>
      <c r="AP837" s="222"/>
      <c r="AQ837" s="222"/>
      <c r="AR837" s="222"/>
      <c r="AS837" s="222"/>
      <c r="AT837" s="222"/>
      <c r="AU837" s="222"/>
      <c r="AV837" s="222"/>
      <c r="AW837" s="222"/>
      <c r="AX837" s="222"/>
      <c r="AY837" s="222"/>
      <c r="AZ837" s="222"/>
      <c r="BA837" s="222"/>
      <c r="BB837" s="222"/>
      <c r="BC837" s="222"/>
      <c r="BD837" s="222"/>
      <c r="BE837" s="222"/>
      <c r="BF837" s="222"/>
      <c r="BG837" s="222"/>
      <c r="BH837" s="222"/>
      <c r="BI837" s="222"/>
      <c r="BJ837" s="222"/>
      <c r="BK837" s="222"/>
      <c r="BL837" s="222"/>
      <c r="BM837" s="226">
        <v>13.9333333333333</v>
      </c>
    </row>
    <row r="838" spans="1:65">
      <c r="A838" s="29"/>
      <c r="B838" s="19">
        <v>1</v>
      </c>
      <c r="C838" s="9">
        <v>5</v>
      </c>
      <c r="D838" s="220">
        <v>13.5</v>
      </c>
      <c r="E838" s="221"/>
      <c r="F838" s="222"/>
      <c r="G838" s="222"/>
      <c r="H838" s="222"/>
      <c r="I838" s="222"/>
      <c r="J838" s="222"/>
      <c r="K838" s="222"/>
      <c r="L838" s="222"/>
      <c r="M838" s="222"/>
      <c r="N838" s="222"/>
      <c r="O838" s="222"/>
      <c r="P838" s="222"/>
      <c r="Q838" s="222"/>
      <c r="R838" s="222"/>
      <c r="S838" s="222"/>
      <c r="T838" s="222"/>
      <c r="U838" s="222"/>
      <c r="V838" s="222"/>
      <c r="W838" s="222"/>
      <c r="X838" s="222"/>
      <c r="Y838" s="222"/>
      <c r="Z838" s="222"/>
      <c r="AA838" s="222"/>
      <c r="AB838" s="222"/>
      <c r="AC838" s="222"/>
      <c r="AD838" s="222"/>
      <c r="AE838" s="222"/>
      <c r="AF838" s="222"/>
      <c r="AG838" s="222"/>
      <c r="AH838" s="222"/>
      <c r="AI838" s="222"/>
      <c r="AJ838" s="222"/>
      <c r="AK838" s="222"/>
      <c r="AL838" s="222"/>
      <c r="AM838" s="222"/>
      <c r="AN838" s="222"/>
      <c r="AO838" s="222"/>
      <c r="AP838" s="222"/>
      <c r="AQ838" s="222"/>
      <c r="AR838" s="222"/>
      <c r="AS838" s="222"/>
      <c r="AT838" s="222"/>
      <c r="AU838" s="222"/>
      <c r="AV838" s="222"/>
      <c r="AW838" s="222"/>
      <c r="AX838" s="222"/>
      <c r="AY838" s="222"/>
      <c r="AZ838" s="222"/>
      <c r="BA838" s="222"/>
      <c r="BB838" s="222"/>
      <c r="BC838" s="222"/>
      <c r="BD838" s="222"/>
      <c r="BE838" s="222"/>
      <c r="BF838" s="222"/>
      <c r="BG838" s="222"/>
      <c r="BH838" s="222"/>
      <c r="BI838" s="222"/>
      <c r="BJ838" s="222"/>
      <c r="BK838" s="222"/>
      <c r="BL838" s="222"/>
      <c r="BM838" s="226">
        <v>58</v>
      </c>
    </row>
    <row r="839" spans="1:65">
      <c r="A839" s="29"/>
      <c r="B839" s="19">
        <v>1</v>
      </c>
      <c r="C839" s="9">
        <v>6</v>
      </c>
      <c r="D839" s="220">
        <v>13.9</v>
      </c>
      <c r="E839" s="221"/>
      <c r="F839" s="222"/>
      <c r="G839" s="222"/>
      <c r="H839" s="222"/>
      <c r="I839" s="222"/>
      <c r="J839" s="222"/>
      <c r="K839" s="222"/>
      <c r="L839" s="222"/>
      <c r="M839" s="222"/>
      <c r="N839" s="222"/>
      <c r="O839" s="222"/>
      <c r="P839" s="222"/>
      <c r="Q839" s="222"/>
      <c r="R839" s="222"/>
      <c r="S839" s="222"/>
      <c r="T839" s="222"/>
      <c r="U839" s="222"/>
      <c r="V839" s="222"/>
      <c r="W839" s="222"/>
      <c r="X839" s="222"/>
      <c r="Y839" s="222"/>
      <c r="Z839" s="222"/>
      <c r="AA839" s="222"/>
      <c r="AB839" s="222"/>
      <c r="AC839" s="222"/>
      <c r="AD839" s="222"/>
      <c r="AE839" s="222"/>
      <c r="AF839" s="222"/>
      <c r="AG839" s="222"/>
      <c r="AH839" s="222"/>
      <c r="AI839" s="222"/>
      <c r="AJ839" s="222"/>
      <c r="AK839" s="222"/>
      <c r="AL839" s="222"/>
      <c r="AM839" s="222"/>
      <c r="AN839" s="222"/>
      <c r="AO839" s="222"/>
      <c r="AP839" s="222"/>
      <c r="AQ839" s="222"/>
      <c r="AR839" s="222"/>
      <c r="AS839" s="222"/>
      <c r="AT839" s="222"/>
      <c r="AU839" s="222"/>
      <c r="AV839" s="222"/>
      <c r="AW839" s="222"/>
      <c r="AX839" s="222"/>
      <c r="AY839" s="222"/>
      <c r="AZ839" s="222"/>
      <c r="BA839" s="222"/>
      <c r="BB839" s="222"/>
      <c r="BC839" s="222"/>
      <c r="BD839" s="222"/>
      <c r="BE839" s="222"/>
      <c r="BF839" s="222"/>
      <c r="BG839" s="222"/>
      <c r="BH839" s="222"/>
      <c r="BI839" s="222"/>
      <c r="BJ839" s="222"/>
      <c r="BK839" s="222"/>
      <c r="BL839" s="222"/>
      <c r="BM839" s="223"/>
    </row>
    <row r="840" spans="1:65">
      <c r="A840" s="29"/>
      <c r="B840" s="20" t="s">
        <v>273</v>
      </c>
      <c r="C840" s="12"/>
      <c r="D840" s="228">
        <v>13.933333333333332</v>
      </c>
      <c r="E840" s="221"/>
      <c r="F840" s="222"/>
      <c r="G840" s="222"/>
      <c r="H840" s="222"/>
      <c r="I840" s="222"/>
      <c r="J840" s="222"/>
      <c r="K840" s="222"/>
      <c r="L840" s="222"/>
      <c r="M840" s="222"/>
      <c r="N840" s="222"/>
      <c r="O840" s="222"/>
      <c r="P840" s="222"/>
      <c r="Q840" s="222"/>
      <c r="R840" s="222"/>
      <c r="S840" s="222"/>
      <c r="T840" s="222"/>
      <c r="U840" s="222"/>
      <c r="V840" s="222"/>
      <c r="W840" s="222"/>
      <c r="X840" s="222"/>
      <c r="Y840" s="222"/>
      <c r="Z840" s="222"/>
      <c r="AA840" s="222"/>
      <c r="AB840" s="222"/>
      <c r="AC840" s="222"/>
      <c r="AD840" s="222"/>
      <c r="AE840" s="222"/>
      <c r="AF840" s="222"/>
      <c r="AG840" s="222"/>
      <c r="AH840" s="222"/>
      <c r="AI840" s="222"/>
      <c r="AJ840" s="222"/>
      <c r="AK840" s="222"/>
      <c r="AL840" s="222"/>
      <c r="AM840" s="222"/>
      <c r="AN840" s="222"/>
      <c r="AO840" s="222"/>
      <c r="AP840" s="222"/>
      <c r="AQ840" s="222"/>
      <c r="AR840" s="222"/>
      <c r="AS840" s="222"/>
      <c r="AT840" s="222"/>
      <c r="AU840" s="222"/>
      <c r="AV840" s="222"/>
      <c r="AW840" s="222"/>
      <c r="AX840" s="222"/>
      <c r="AY840" s="222"/>
      <c r="AZ840" s="222"/>
      <c r="BA840" s="222"/>
      <c r="BB840" s="222"/>
      <c r="BC840" s="222"/>
      <c r="BD840" s="222"/>
      <c r="BE840" s="222"/>
      <c r="BF840" s="222"/>
      <c r="BG840" s="222"/>
      <c r="BH840" s="222"/>
      <c r="BI840" s="222"/>
      <c r="BJ840" s="222"/>
      <c r="BK840" s="222"/>
      <c r="BL840" s="222"/>
      <c r="BM840" s="223"/>
    </row>
    <row r="841" spans="1:65">
      <c r="A841" s="29"/>
      <c r="B841" s="3" t="s">
        <v>274</v>
      </c>
      <c r="C841" s="28"/>
      <c r="D841" s="220">
        <v>14</v>
      </c>
      <c r="E841" s="221"/>
      <c r="F841" s="222"/>
      <c r="G841" s="222"/>
      <c r="H841" s="222"/>
      <c r="I841" s="222"/>
      <c r="J841" s="222"/>
      <c r="K841" s="222"/>
      <c r="L841" s="222"/>
      <c r="M841" s="222"/>
      <c r="N841" s="222"/>
      <c r="O841" s="222"/>
      <c r="P841" s="222"/>
      <c r="Q841" s="222"/>
      <c r="R841" s="222"/>
      <c r="S841" s="222"/>
      <c r="T841" s="222"/>
      <c r="U841" s="222"/>
      <c r="V841" s="222"/>
      <c r="W841" s="222"/>
      <c r="X841" s="222"/>
      <c r="Y841" s="222"/>
      <c r="Z841" s="222"/>
      <c r="AA841" s="222"/>
      <c r="AB841" s="222"/>
      <c r="AC841" s="222"/>
      <c r="AD841" s="222"/>
      <c r="AE841" s="222"/>
      <c r="AF841" s="222"/>
      <c r="AG841" s="222"/>
      <c r="AH841" s="222"/>
      <c r="AI841" s="222"/>
      <c r="AJ841" s="222"/>
      <c r="AK841" s="222"/>
      <c r="AL841" s="222"/>
      <c r="AM841" s="222"/>
      <c r="AN841" s="222"/>
      <c r="AO841" s="222"/>
      <c r="AP841" s="222"/>
      <c r="AQ841" s="222"/>
      <c r="AR841" s="222"/>
      <c r="AS841" s="222"/>
      <c r="AT841" s="222"/>
      <c r="AU841" s="222"/>
      <c r="AV841" s="222"/>
      <c r="AW841" s="222"/>
      <c r="AX841" s="222"/>
      <c r="AY841" s="222"/>
      <c r="AZ841" s="222"/>
      <c r="BA841" s="222"/>
      <c r="BB841" s="222"/>
      <c r="BC841" s="222"/>
      <c r="BD841" s="222"/>
      <c r="BE841" s="222"/>
      <c r="BF841" s="222"/>
      <c r="BG841" s="222"/>
      <c r="BH841" s="222"/>
      <c r="BI841" s="222"/>
      <c r="BJ841" s="222"/>
      <c r="BK841" s="222"/>
      <c r="BL841" s="222"/>
      <c r="BM841" s="223"/>
    </row>
    <row r="842" spans="1:65">
      <c r="A842" s="29"/>
      <c r="B842" s="3" t="s">
        <v>275</v>
      </c>
      <c r="C842" s="28"/>
      <c r="D842" s="220">
        <v>0.28751811537130412</v>
      </c>
      <c r="E842" s="221"/>
      <c r="F842" s="222"/>
      <c r="G842" s="222"/>
      <c r="H842" s="222"/>
      <c r="I842" s="222"/>
      <c r="J842" s="222"/>
      <c r="K842" s="222"/>
      <c r="L842" s="222"/>
      <c r="M842" s="222"/>
      <c r="N842" s="222"/>
      <c r="O842" s="222"/>
      <c r="P842" s="222"/>
      <c r="Q842" s="222"/>
      <c r="R842" s="222"/>
      <c r="S842" s="222"/>
      <c r="T842" s="222"/>
      <c r="U842" s="222"/>
      <c r="V842" s="222"/>
      <c r="W842" s="222"/>
      <c r="X842" s="222"/>
      <c r="Y842" s="222"/>
      <c r="Z842" s="222"/>
      <c r="AA842" s="222"/>
      <c r="AB842" s="222"/>
      <c r="AC842" s="222"/>
      <c r="AD842" s="222"/>
      <c r="AE842" s="222"/>
      <c r="AF842" s="222"/>
      <c r="AG842" s="222"/>
      <c r="AH842" s="222"/>
      <c r="AI842" s="222"/>
      <c r="AJ842" s="222"/>
      <c r="AK842" s="222"/>
      <c r="AL842" s="222"/>
      <c r="AM842" s="222"/>
      <c r="AN842" s="222"/>
      <c r="AO842" s="222"/>
      <c r="AP842" s="222"/>
      <c r="AQ842" s="222"/>
      <c r="AR842" s="222"/>
      <c r="AS842" s="222"/>
      <c r="AT842" s="222"/>
      <c r="AU842" s="222"/>
      <c r="AV842" s="222"/>
      <c r="AW842" s="222"/>
      <c r="AX842" s="222"/>
      <c r="AY842" s="222"/>
      <c r="AZ842" s="222"/>
      <c r="BA842" s="222"/>
      <c r="BB842" s="222"/>
      <c r="BC842" s="222"/>
      <c r="BD842" s="222"/>
      <c r="BE842" s="222"/>
      <c r="BF842" s="222"/>
      <c r="BG842" s="222"/>
      <c r="BH842" s="222"/>
      <c r="BI842" s="222"/>
      <c r="BJ842" s="222"/>
      <c r="BK842" s="222"/>
      <c r="BL842" s="222"/>
      <c r="BM842" s="223"/>
    </row>
    <row r="843" spans="1:65">
      <c r="A843" s="29"/>
      <c r="B843" s="3" t="s">
        <v>86</v>
      </c>
      <c r="C843" s="28"/>
      <c r="D843" s="13">
        <v>2.0635271438131878E-2</v>
      </c>
      <c r="E843" s="15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276</v>
      </c>
      <c r="C844" s="28"/>
      <c r="D844" s="13">
        <v>2.2204460492503131E-15</v>
      </c>
      <c r="E844" s="15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277</v>
      </c>
      <c r="C845" s="46"/>
      <c r="D845" s="44" t="s">
        <v>278</v>
      </c>
      <c r="E845" s="15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BM846" s="55"/>
    </row>
    <row r="847" spans="1:65" ht="15">
      <c r="B847" s="8" t="s">
        <v>722</v>
      </c>
      <c r="BM847" s="27" t="s">
        <v>286</v>
      </c>
    </row>
    <row r="848" spans="1:65" ht="15">
      <c r="A848" s="24" t="s">
        <v>41</v>
      </c>
      <c r="B848" s="18" t="s">
        <v>110</v>
      </c>
      <c r="C848" s="15" t="s">
        <v>111</v>
      </c>
      <c r="D848" s="16" t="s">
        <v>236</v>
      </c>
      <c r="E848" s="15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237</v>
      </c>
      <c r="C849" s="9" t="s">
        <v>237</v>
      </c>
      <c r="D849" s="149" t="s">
        <v>263</v>
      </c>
      <c r="E849" s="15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339</v>
      </c>
      <c r="E850" s="15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15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21">
        <v>0.57999999999999996</v>
      </c>
      <c r="E852" s="15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1">
        <v>0.56000000000000005</v>
      </c>
      <c r="E853" s="15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36</v>
      </c>
    </row>
    <row r="854" spans="1:65">
      <c r="A854" s="29"/>
      <c r="B854" s="19">
        <v>1</v>
      </c>
      <c r="C854" s="9">
        <v>3</v>
      </c>
      <c r="D854" s="11">
        <v>0.56999999999999995</v>
      </c>
      <c r="E854" s="15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1">
        <v>0.56999999999999995</v>
      </c>
      <c r="E855" s="15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0.56166666666666698</v>
      </c>
    </row>
    <row r="856" spans="1:65">
      <c r="A856" s="29"/>
      <c r="B856" s="19">
        <v>1</v>
      </c>
      <c r="C856" s="9">
        <v>5</v>
      </c>
      <c r="D856" s="11">
        <v>0.55000000000000004</v>
      </c>
      <c r="E856" s="15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59</v>
      </c>
    </row>
    <row r="857" spans="1:65">
      <c r="A857" s="29"/>
      <c r="B857" s="19">
        <v>1</v>
      </c>
      <c r="C857" s="9">
        <v>6</v>
      </c>
      <c r="D857" s="11">
        <v>0.54</v>
      </c>
      <c r="E857" s="15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273</v>
      </c>
      <c r="C858" s="12"/>
      <c r="D858" s="22">
        <v>0.56166666666666665</v>
      </c>
      <c r="E858" s="15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274</v>
      </c>
      <c r="C859" s="28"/>
      <c r="D859" s="11">
        <v>0.56499999999999995</v>
      </c>
      <c r="E859" s="15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275</v>
      </c>
      <c r="C860" s="28"/>
      <c r="D860" s="23">
        <v>1.4719601443879704E-2</v>
      </c>
      <c r="E860" s="15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86</v>
      </c>
      <c r="C861" s="28"/>
      <c r="D861" s="13">
        <v>2.6207005538064758E-2</v>
      </c>
      <c r="E861" s="15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276</v>
      </c>
      <c r="C862" s="28"/>
      <c r="D862" s="13">
        <v>-5.5511151231257827E-16</v>
      </c>
      <c r="E862" s="15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277</v>
      </c>
      <c r="C863" s="46"/>
      <c r="D863" s="44" t="s">
        <v>278</v>
      </c>
      <c r="E863" s="15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BM864" s="55"/>
    </row>
    <row r="865" spans="1:65" ht="15">
      <c r="B865" s="8" t="s">
        <v>723</v>
      </c>
      <c r="BM865" s="27" t="s">
        <v>286</v>
      </c>
    </row>
    <row r="866" spans="1:65" ht="15">
      <c r="A866" s="24" t="s">
        <v>44</v>
      </c>
      <c r="B866" s="18" t="s">
        <v>110</v>
      </c>
      <c r="C866" s="15" t="s">
        <v>111</v>
      </c>
      <c r="D866" s="16" t="s">
        <v>236</v>
      </c>
      <c r="E866" s="15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237</v>
      </c>
      <c r="C867" s="9" t="s">
        <v>237</v>
      </c>
      <c r="D867" s="149" t="s">
        <v>263</v>
      </c>
      <c r="E867" s="15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339</v>
      </c>
      <c r="E868" s="15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</v>
      </c>
    </row>
    <row r="869" spans="1:65">
      <c r="A869" s="29"/>
      <c r="B869" s="19"/>
      <c r="C869" s="9"/>
      <c r="D869" s="25"/>
      <c r="E869" s="15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0</v>
      </c>
    </row>
    <row r="870" spans="1:65">
      <c r="A870" s="29"/>
      <c r="B870" s="18">
        <v>1</v>
      </c>
      <c r="C870" s="14">
        <v>1</v>
      </c>
      <c r="D870" s="209">
        <v>360</v>
      </c>
      <c r="E870" s="212"/>
      <c r="F870" s="213"/>
      <c r="G870" s="213"/>
      <c r="H870" s="213"/>
      <c r="I870" s="213"/>
      <c r="J870" s="213"/>
      <c r="K870" s="213"/>
      <c r="L870" s="213"/>
      <c r="M870" s="213"/>
      <c r="N870" s="213"/>
      <c r="O870" s="213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AX870" s="213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4">
        <v>1</v>
      </c>
    </row>
    <row r="871" spans="1:65">
      <c r="A871" s="29"/>
      <c r="B871" s="19">
        <v>1</v>
      </c>
      <c r="C871" s="9">
        <v>2</v>
      </c>
      <c r="D871" s="215">
        <v>324</v>
      </c>
      <c r="E871" s="212"/>
      <c r="F871" s="213"/>
      <c r="G871" s="213"/>
      <c r="H871" s="213"/>
      <c r="I871" s="213"/>
      <c r="J871" s="213"/>
      <c r="K871" s="213"/>
      <c r="L871" s="213"/>
      <c r="M871" s="213"/>
      <c r="N871" s="213"/>
      <c r="O871" s="213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AX871" s="213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214">
        <v>17</v>
      </c>
    </row>
    <row r="872" spans="1:65">
      <c r="A872" s="29"/>
      <c r="B872" s="19">
        <v>1</v>
      </c>
      <c r="C872" s="9">
        <v>3</v>
      </c>
      <c r="D872" s="215">
        <v>310</v>
      </c>
      <c r="E872" s="212"/>
      <c r="F872" s="213"/>
      <c r="G872" s="213"/>
      <c r="H872" s="213"/>
      <c r="I872" s="213"/>
      <c r="J872" s="213"/>
      <c r="K872" s="213"/>
      <c r="L872" s="213"/>
      <c r="M872" s="213"/>
      <c r="N872" s="213"/>
      <c r="O872" s="213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AX872" s="213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214">
        <v>16</v>
      </c>
    </row>
    <row r="873" spans="1:65">
      <c r="A873" s="29"/>
      <c r="B873" s="19">
        <v>1</v>
      </c>
      <c r="C873" s="9">
        <v>4</v>
      </c>
      <c r="D873" s="215">
        <v>322</v>
      </c>
      <c r="E873" s="212"/>
      <c r="F873" s="213"/>
      <c r="G873" s="213"/>
      <c r="H873" s="213"/>
      <c r="I873" s="213"/>
      <c r="J873" s="213"/>
      <c r="K873" s="213"/>
      <c r="L873" s="213"/>
      <c r="M873" s="213"/>
      <c r="N873" s="213"/>
      <c r="O873" s="213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AX873" s="213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214">
        <v>323.83333333333297</v>
      </c>
    </row>
    <row r="874" spans="1:65">
      <c r="A874" s="29"/>
      <c r="B874" s="19">
        <v>1</v>
      </c>
      <c r="C874" s="9">
        <v>5</v>
      </c>
      <c r="D874" s="215">
        <v>311</v>
      </c>
      <c r="E874" s="212"/>
      <c r="F874" s="213"/>
      <c r="G874" s="213"/>
      <c r="H874" s="213"/>
      <c r="I874" s="213"/>
      <c r="J874" s="213"/>
      <c r="K874" s="213"/>
      <c r="L874" s="213"/>
      <c r="M874" s="213"/>
      <c r="N874" s="213"/>
      <c r="O874" s="213"/>
      <c r="P874" s="213"/>
      <c r="Q874" s="213"/>
      <c r="R874" s="213"/>
      <c r="S874" s="213"/>
      <c r="T874" s="213"/>
      <c r="U874" s="213"/>
      <c r="V874" s="213"/>
      <c r="W874" s="213"/>
      <c r="X874" s="213"/>
      <c r="Y874" s="213"/>
      <c r="Z874" s="213"/>
      <c r="AA874" s="213"/>
      <c r="AB874" s="213"/>
      <c r="AC874" s="213"/>
      <c r="AD874" s="213"/>
      <c r="AE874" s="213"/>
      <c r="AF874" s="213"/>
      <c r="AG874" s="213"/>
      <c r="AH874" s="213"/>
      <c r="AI874" s="213"/>
      <c r="AJ874" s="213"/>
      <c r="AK874" s="213"/>
      <c r="AL874" s="213"/>
      <c r="AM874" s="213"/>
      <c r="AN874" s="213"/>
      <c r="AO874" s="213"/>
      <c r="AP874" s="213"/>
      <c r="AQ874" s="213"/>
      <c r="AR874" s="213"/>
      <c r="AS874" s="213"/>
      <c r="AT874" s="213"/>
      <c r="AU874" s="213"/>
      <c r="AV874" s="213"/>
      <c r="AW874" s="213"/>
      <c r="AX874" s="213"/>
      <c r="AY874" s="213"/>
      <c r="AZ874" s="213"/>
      <c r="BA874" s="213"/>
      <c r="BB874" s="213"/>
      <c r="BC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214">
        <v>60</v>
      </c>
    </row>
    <row r="875" spans="1:65">
      <c r="A875" s="29"/>
      <c r="B875" s="19">
        <v>1</v>
      </c>
      <c r="C875" s="9">
        <v>6</v>
      </c>
      <c r="D875" s="215">
        <v>316</v>
      </c>
      <c r="E875" s="212"/>
      <c r="F875" s="213"/>
      <c r="G875" s="213"/>
      <c r="H875" s="213"/>
      <c r="I875" s="213"/>
      <c r="J875" s="213"/>
      <c r="K875" s="213"/>
      <c r="L875" s="213"/>
      <c r="M875" s="213"/>
      <c r="N875" s="213"/>
      <c r="O875" s="213"/>
      <c r="P875" s="213"/>
      <c r="Q875" s="213"/>
      <c r="R875" s="213"/>
      <c r="S875" s="213"/>
      <c r="T875" s="213"/>
      <c r="U875" s="213"/>
      <c r="V875" s="213"/>
      <c r="W875" s="213"/>
      <c r="X875" s="213"/>
      <c r="Y875" s="213"/>
      <c r="Z875" s="213"/>
      <c r="AA875" s="213"/>
      <c r="AB875" s="213"/>
      <c r="AC875" s="213"/>
      <c r="AD875" s="213"/>
      <c r="AE875" s="213"/>
      <c r="AF875" s="213"/>
      <c r="AG875" s="213"/>
      <c r="AH875" s="213"/>
      <c r="AI875" s="213"/>
      <c r="AJ875" s="213"/>
      <c r="AK875" s="213"/>
      <c r="AL875" s="213"/>
      <c r="AM875" s="213"/>
      <c r="AN875" s="213"/>
      <c r="AO875" s="213"/>
      <c r="AP875" s="213"/>
      <c r="AQ875" s="213"/>
      <c r="AR875" s="213"/>
      <c r="AS875" s="213"/>
      <c r="AT875" s="213"/>
      <c r="AU875" s="213"/>
      <c r="AV875" s="213"/>
      <c r="AW875" s="213"/>
      <c r="AX875" s="213"/>
      <c r="AY875" s="213"/>
      <c r="AZ875" s="213"/>
      <c r="BA875" s="213"/>
      <c r="BB875" s="213"/>
      <c r="BC875" s="213"/>
      <c r="BD875" s="213"/>
      <c r="BE875" s="213"/>
      <c r="BF875" s="213"/>
      <c r="BG875" s="213"/>
      <c r="BH875" s="213"/>
      <c r="BI875" s="213"/>
      <c r="BJ875" s="213"/>
      <c r="BK875" s="213"/>
      <c r="BL875" s="213"/>
      <c r="BM875" s="218"/>
    </row>
    <row r="876" spans="1:65">
      <c r="A876" s="29"/>
      <c r="B876" s="20" t="s">
        <v>273</v>
      </c>
      <c r="C876" s="12"/>
      <c r="D876" s="219">
        <v>323.83333333333331</v>
      </c>
      <c r="E876" s="212"/>
      <c r="F876" s="213"/>
      <c r="G876" s="213"/>
      <c r="H876" s="213"/>
      <c r="I876" s="213"/>
      <c r="J876" s="213"/>
      <c r="K876" s="213"/>
      <c r="L876" s="213"/>
      <c r="M876" s="213"/>
      <c r="N876" s="213"/>
      <c r="O876" s="213"/>
      <c r="P876" s="213"/>
      <c r="Q876" s="213"/>
      <c r="R876" s="213"/>
      <c r="S876" s="213"/>
      <c r="T876" s="213"/>
      <c r="U876" s="213"/>
      <c r="V876" s="213"/>
      <c r="W876" s="213"/>
      <c r="X876" s="213"/>
      <c r="Y876" s="213"/>
      <c r="Z876" s="213"/>
      <c r="AA876" s="213"/>
      <c r="AB876" s="213"/>
      <c r="AC876" s="213"/>
      <c r="AD876" s="213"/>
      <c r="AE876" s="213"/>
      <c r="AF876" s="213"/>
      <c r="AG876" s="213"/>
      <c r="AH876" s="213"/>
      <c r="AI876" s="213"/>
      <c r="AJ876" s="213"/>
      <c r="AK876" s="213"/>
      <c r="AL876" s="213"/>
      <c r="AM876" s="213"/>
      <c r="AN876" s="213"/>
      <c r="AO876" s="213"/>
      <c r="AP876" s="213"/>
      <c r="AQ876" s="213"/>
      <c r="AR876" s="213"/>
      <c r="AS876" s="213"/>
      <c r="AT876" s="213"/>
      <c r="AU876" s="213"/>
      <c r="AV876" s="213"/>
      <c r="AW876" s="213"/>
      <c r="AX876" s="213"/>
      <c r="AY876" s="213"/>
      <c r="AZ876" s="213"/>
      <c r="BA876" s="213"/>
      <c r="BB876" s="213"/>
      <c r="BC876" s="213"/>
      <c r="BD876" s="213"/>
      <c r="BE876" s="213"/>
      <c r="BF876" s="213"/>
      <c r="BG876" s="213"/>
      <c r="BH876" s="213"/>
      <c r="BI876" s="213"/>
      <c r="BJ876" s="213"/>
      <c r="BK876" s="213"/>
      <c r="BL876" s="213"/>
      <c r="BM876" s="218"/>
    </row>
    <row r="877" spans="1:65">
      <c r="A877" s="29"/>
      <c r="B877" s="3" t="s">
        <v>274</v>
      </c>
      <c r="C877" s="28"/>
      <c r="D877" s="215">
        <v>319</v>
      </c>
      <c r="E877" s="212"/>
      <c r="F877" s="213"/>
      <c r="G877" s="213"/>
      <c r="H877" s="213"/>
      <c r="I877" s="213"/>
      <c r="J877" s="213"/>
      <c r="K877" s="213"/>
      <c r="L877" s="213"/>
      <c r="M877" s="213"/>
      <c r="N877" s="213"/>
      <c r="O877" s="213"/>
      <c r="P877" s="213"/>
      <c r="Q877" s="213"/>
      <c r="R877" s="213"/>
      <c r="S877" s="213"/>
      <c r="T877" s="213"/>
      <c r="U877" s="213"/>
      <c r="V877" s="213"/>
      <c r="W877" s="213"/>
      <c r="X877" s="213"/>
      <c r="Y877" s="213"/>
      <c r="Z877" s="213"/>
      <c r="AA877" s="213"/>
      <c r="AB877" s="213"/>
      <c r="AC877" s="213"/>
      <c r="AD877" s="213"/>
      <c r="AE877" s="213"/>
      <c r="AF877" s="213"/>
      <c r="AG877" s="213"/>
      <c r="AH877" s="213"/>
      <c r="AI877" s="213"/>
      <c r="AJ877" s="213"/>
      <c r="AK877" s="213"/>
      <c r="AL877" s="213"/>
      <c r="AM877" s="213"/>
      <c r="AN877" s="213"/>
      <c r="AO877" s="213"/>
      <c r="AP877" s="213"/>
      <c r="AQ877" s="213"/>
      <c r="AR877" s="213"/>
      <c r="AS877" s="213"/>
      <c r="AT877" s="213"/>
      <c r="AU877" s="213"/>
      <c r="AV877" s="213"/>
      <c r="AW877" s="213"/>
      <c r="AX877" s="213"/>
      <c r="AY877" s="213"/>
      <c r="AZ877" s="213"/>
      <c r="BA877" s="213"/>
      <c r="BB877" s="213"/>
      <c r="BC877" s="213"/>
      <c r="BD877" s="213"/>
      <c r="BE877" s="213"/>
      <c r="BF877" s="213"/>
      <c r="BG877" s="213"/>
      <c r="BH877" s="213"/>
      <c r="BI877" s="213"/>
      <c r="BJ877" s="213"/>
      <c r="BK877" s="213"/>
      <c r="BL877" s="213"/>
      <c r="BM877" s="218"/>
    </row>
    <row r="878" spans="1:65">
      <c r="A878" s="29"/>
      <c r="B878" s="3" t="s">
        <v>275</v>
      </c>
      <c r="C878" s="28"/>
      <c r="D878" s="215">
        <v>18.594802141100256</v>
      </c>
      <c r="E878" s="212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  <c r="Z878" s="213"/>
      <c r="AA878" s="213"/>
      <c r="AB878" s="213"/>
      <c r="AC878" s="213"/>
      <c r="AD878" s="213"/>
      <c r="AE878" s="213"/>
      <c r="AF878" s="213"/>
      <c r="AG878" s="213"/>
      <c r="AH878" s="213"/>
      <c r="AI878" s="213"/>
      <c r="AJ878" s="213"/>
      <c r="AK878" s="213"/>
      <c r="AL878" s="213"/>
      <c r="AM878" s="213"/>
      <c r="AN878" s="213"/>
      <c r="AO878" s="213"/>
      <c r="AP878" s="213"/>
      <c r="AQ878" s="213"/>
      <c r="AR878" s="213"/>
      <c r="AS878" s="213"/>
      <c r="AT878" s="213"/>
      <c r="AU878" s="213"/>
      <c r="AV878" s="213"/>
      <c r="AW878" s="213"/>
      <c r="AX878" s="213"/>
      <c r="AY878" s="213"/>
      <c r="AZ878" s="213"/>
      <c r="BA878" s="213"/>
      <c r="BB878" s="213"/>
      <c r="BC878" s="213"/>
      <c r="BD878" s="213"/>
      <c r="BE878" s="213"/>
      <c r="BF878" s="213"/>
      <c r="BG878" s="213"/>
      <c r="BH878" s="213"/>
      <c r="BI878" s="213"/>
      <c r="BJ878" s="213"/>
      <c r="BK878" s="213"/>
      <c r="BL878" s="213"/>
      <c r="BM878" s="218"/>
    </row>
    <row r="879" spans="1:65">
      <c r="A879" s="29"/>
      <c r="B879" s="3" t="s">
        <v>86</v>
      </c>
      <c r="C879" s="28"/>
      <c r="D879" s="13">
        <v>5.7420902134123285E-2</v>
      </c>
      <c r="E879" s="15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276</v>
      </c>
      <c r="C880" s="28"/>
      <c r="D880" s="13">
        <v>1.1102230246251565E-15</v>
      </c>
      <c r="E880" s="15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277</v>
      </c>
      <c r="C881" s="46"/>
      <c r="D881" s="44" t="s">
        <v>278</v>
      </c>
      <c r="E881" s="15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20"/>
      <c r="D882" s="20"/>
      <c r="BM882" s="55"/>
    </row>
    <row r="883" spans="1:65" ht="15">
      <c r="B883" s="8" t="s">
        <v>724</v>
      </c>
      <c r="BM883" s="27" t="s">
        <v>286</v>
      </c>
    </row>
    <row r="884" spans="1:65" ht="15">
      <c r="A884" s="24" t="s">
        <v>45</v>
      </c>
      <c r="B884" s="18" t="s">
        <v>110</v>
      </c>
      <c r="C884" s="15" t="s">
        <v>111</v>
      </c>
      <c r="D884" s="16" t="s">
        <v>236</v>
      </c>
      <c r="E884" s="15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237</v>
      </c>
      <c r="C885" s="9" t="s">
        <v>237</v>
      </c>
      <c r="D885" s="149" t="s">
        <v>263</v>
      </c>
      <c r="E885" s="15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340</v>
      </c>
      <c r="E886" s="15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9"/>
      <c r="C887" s="9"/>
      <c r="D887" s="25"/>
      <c r="E887" s="15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</v>
      </c>
    </row>
    <row r="888" spans="1:65">
      <c r="A888" s="29"/>
      <c r="B888" s="18">
        <v>1</v>
      </c>
      <c r="C888" s="14">
        <v>1</v>
      </c>
      <c r="D888" s="209">
        <v>296</v>
      </c>
      <c r="E888" s="212"/>
      <c r="F888" s="213"/>
      <c r="G888" s="213"/>
      <c r="H888" s="213"/>
      <c r="I888" s="213"/>
      <c r="J888" s="213"/>
      <c r="K888" s="213"/>
      <c r="L888" s="213"/>
      <c r="M888" s="213"/>
      <c r="N888" s="213"/>
      <c r="O888" s="213"/>
      <c r="P888" s="213"/>
      <c r="Q888" s="213"/>
      <c r="R888" s="213"/>
      <c r="S888" s="213"/>
      <c r="T888" s="213"/>
      <c r="U888" s="213"/>
      <c r="V888" s="213"/>
      <c r="W888" s="213"/>
      <c r="X888" s="213"/>
      <c r="Y888" s="213"/>
      <c r="Z888" s="213"/>
      <c r="AA888" s="213"/>
      <c r="AB888" s="213"/>
      <c r="AC888" s="213"/>
      <c r="AD888" s="213"/>
      <c r="AE888" s="213"/>
      <c r="AF888" s="213"/>
      <c r="AG888" s="213"/>
      <c r="AH888" s="213"/>
      <c r="AI888" s="213"/>
      <c r="AJ888" s="213"/>
      <c r="AK888" s="213"/>
      <c r="AL888" s="213"/>
      <c r="AM888" s="213"/>
      <c r="AN888" s="213"/>
      <c r="AO888" s="213"/>
      <c r="AP888" s="213"/>
      <c r="AQ888" s="213"/>
      <c r="AR888" s="213"/>
      <c r="AS888" s="213"/>
      <c r="AT888" s="213"/>
      <c r="AU888" s="213"/>
      <c r="AV888" s="213"/>
      <c r="AW888" s="213"/>
      <c r="AX888" s="213"/>
      <c r="AY888" s="213"/>
      <c r="AZ888" s="213"/>
      <c r="BA888" s="213"/>
      <c r="BB888" s="213"/>
      <c r="BC888" s="213"/>
      <c r="BD888" s="213"/>
      <c r="BE888" s="213"/>
      <c r="BF888" s="213"/>
      <c r="BG888" s="213"/>
      <c r="BH888" s="213"/>
      <c r="BI888" s="213"/>
      <c r="BJ888" s="213"/>
      <c r="BK888" s="213"/>
      <c r="BL888" s="213"/>
      <c r="BM888" s="214">
        <v>1</v>
      </c>
    </row>
    <row r="889" spans="1:65">
      <c r="A889" s="29"/>
      <c r="B889" s="19">
        <v>1</v>
      </c>
      <c r="C889" s="9">
        <v>2</v>
      </c>
      <c r="D889" s="215">
        <v>280</v>
      </c>
      <c r="E889" s="212"/>
      <c r="F889" s="213"/>
      <c r="G889" s="213"/>
      <c r="H889" s="213"/>
      <c r="I889" s="213"/>
      <c r="J889" s="213"/>
      <c r="K889" s="213"/>
      <c r="L889" s="213"/>
      <c r="M889" s="213"/>
      <c r="N889" s="213"/>
      <c r="O889" s="213"/>
      <c r="P889" s="213"/>
      <c r="Q889" s="213"/>
      <c r="R889" s="213"/>
      <c r="S889" s="213"/>
      <c r="T889" s="213"/>
      <c r="U889" s="213"/>
      <c r="V889" s="213"/>
      <c r="W889" s="213"/>
      <c r="X889" s="213"/>
      <c r="Y889" s="213"/>
      <c r="Z889" s="213"/>
      <c r="AA889" s="213"/>
      <c r="AB889" s="213"/>
      <c r="AC889" s="213"/>
      <c r="AD889" s="213"/>
      <c r="AE889" s="213"/>
      <c r="AF889" s="213"/>
      <c r="AG889" s="213"/>
      <c r="AH889" s="213"/>
      <c r="AI889" s="213"/>
      <c r="AJ889" s="213"/>
      <c r="AK889" s="213"/>
      <c r="AL889" s="213"/>
      <c r="AM889" s="213"/>
      <c r="AN889" s="213"/>
      <c r="AO889" s="213"/>
      <c r="AP889" s="213"/>
      <c r="AQ889" s="213"/>
      <c r="AR889" s="213"/>
      <c r="AS889" s="213"/>
      <c r="AT889" s="213"/>
      <c r="AU889" s="213"/>
      <c r="AV889" s="213"/>
      <c r="AW889" s="213"/>
      <c r="AX889" s="213"/>
      <c r="AY889" s="213"/>
      <c r="AZ889" s="213"/>
      <c r="BA889" s="213"/>
      <c r="BB889" s="213"/>
      <c r="BC889" s="213"/>
      <c r="BD889" s="213"/>
      <c r="BE889" s="213"/>
      <c r="BF889" s="213"/>
      <c r="BG889" s="213"/>
      <c r="BH889" s="213"/>
      <c r="BI889" s="213"/>
      <c r="BJ889" s="213"/>
      <c r="BK889" s="213"/>
      <c r="BL889" s="213"/>
      <c r="BM889" s="214">
        <v>18</v>
      </c>
    </row>
    <row r="890" spans="1:65">
      <c r="A890" s="29"/>
      <c r="B890" s="19">
        <v>1</v>
      </c>
      <c r="C890" s="9">
        <v>3</v>
      </c>
      <c r="D890" s="215">
        <v>288</v>
      </c>
      <c r="E890" s="212"/>
      <c r="F890" s="213"/>
      <c r="G890" s="213"/>
      <c r="H890" s="213"/>
      <c r="I890" s="213"/>
      <c r="J890" s="213"/>
      <c r="K890" s="213"/>
      <c r="L890" s="213"/>
      <c r="M890" s="213"/>
      <c r="N890" s="213"/>
      <c r="O890" s="213"/>
      <c r="P890" s="213"/>
      <c r="Q890" s="213"/>
      <c r="R890" s="213"/>
      <c r="S890" s="213"/>
      <c r="T890" s="213"/>
      <c r="U890" s="213"/>
      <c r="V890" s="213"/>
      <c r="W890" s="213"/>
      <c r="X890" s="213"/>
      <c r="Y890" s="213"/>
      <c r="Z890" s="213"/>
      <c r="AA890" s="213"/>
      <c r="AB890" s="213"/>
      <c r="AC890" s="213"/>
      <c r="AD890" s="213"/>
      <c r="AE890" s="213"/>
      <c r="AF890" s="213"/>
      <c r="AG890" s="213"/>
      <c r="AH890" s="213"/>
      <c r="AI890" s="213"/>
      <c r="AJ890" s="213"/>
      <c r="AK890" s="213"/>
      <c r="AL890" s="213"/>
      <c r="AM890" s="213"/>
      <c r="AN890" s="213"/>
      <c r="AO890" s="213"/>
      <c r="AP890" s="213"/>
      <c r="AQ890" s="213"/>
      <c r="AR890" s="213"/>
      <c r="AS890" s="213"/>
      <c r="AT890" s="213"/>
      <c r="AU890" s="213"/>
      <c r="AV890" s="213"/>
      <c r="AW890" s="213"/>
      <c r="AX890" s="213"/>
      <c r="AY890" s="213"/>
      <c r="AZ890" s="213"/>
      <c r="BA890" s="213"/>
      <c r="BB890" s="213"/>
      <c r="BC890" s="213"/>
      <c r="BD890" s="213"/>
      <c r="BE890" s="213"/>
      <c r="BF890" s="213"/>
      <c r="BG890" s="213"/>
      <c r="BH890" s="213"/>
      <c r="BI890" s="213"/>
      <c r="BJ890" s="213"/>
      <c r="BK890" s="213"/>
      <c r="BL890" s="213"/>
      <c r="BM890" s="214">
        <v>16</v>
      </c>
    </row>
    <row r="891" spans="1:65">
      <c r="A891" s="29"/>
      <c r="B891" s="19">
        <v>1</v>
      </c>
      <c r="C891" s="9">
        <v>4</v>
      </c>
      <c r="D891" s="215">
        <v>286</v>
      </c>
      <c r="E891" s="212"/>
      <c r="F891" s="213"/>
      <c r="G891" s="213"/>
      <c r="H891" s="213"/>
      <c r="I891" s="213"/>
      <c r="J891" s="213"/>
      <c r="K891" s="213"/>
      <c r="L891" s="213"/>
      <c r="M891" s="213"/>
      <c r="N891" s="213"/>
      <c r="O891" s="213"/>
      <c r="P891" s="213"/>
      <c r="Q891" s="213"/>
      <c r="R891" s="213"/>
      <c r="S891" s="213"/>
      <c r="T891" s="213"/>
      <c r="U891" s="213"/>
      <c r="V891" s="213"/>
      <c r="W891" s="213"/>
      <c r="X891" s="213"/>
      <c r="Y891" s="213"/>
      <c r="Z891" s="213"/>
      <c r="AA891" s="213"/>
      <c r="AB891" s="213"/>
      <c r="AC891" s="213"/>
      <c r="AD891" s="213"/>
      <c r="AE891" s="213"/>
      <c r="AF891" s="213"/>
      <c r="AG891" s="213"/>
      <c r="AH891" s="213"/>
      <c r="AI891" s="213"/>
      <c r="AJ891" s="213"/>
      <c r="AK891" s="213"/>
      <c r="AL891" s="213"/>
      <c r="AM891" s="213"/>
      <c r="AN891" s="213"/>
      <c r="AO891" s="213"/>
      <c r="AP891" s="213"/>
      <c r="AQ891" s="213"/>
      <c r="AR891" s="213"/>
      <c r="AS891" s="213"/>
      <c r="AT891" s="213"/>
      <c r="AU891" s="213"/>
      <c r="AV891" s="213"/>
      <c r="AW891" s="213"/>
      <c r="AX891" s="213"/>
      <c r="AY891" s="213"/>
      <c r="AZ891" s="213"/>
      <c r="BA891" s="213"/>
      <c r="BB891" s="213"/>
      <c r="BC891" s="213"/>
      <c r="BD891" s="213"/>
      <c r="BE891" s="213"/>
      <c r="BF891" s="213"/>
      <c r="BG891" s="213"/>
      <c r="BH891" s="213"/>
      <c r="BI891" s="213"/>
      <c r="BJ891" s="213"/>
      <c r="BK891" s="213"/>
      <c r="BL891" s="213"/>
      <c r="BM891" s="214">
        <v>287.16666666666703</v>
      </c>
    </row>
    <row r="892" spans="1:65">
      <c r="A892" s="29"/>
      <c r="B892" s="19">
        <v>1</v>
      </c>
      <c r="C892" s="9">
        <v>5</v>
      </c>
      <c r="D892" s="215">
        <v>286</v>
      </c>
      <c r="E892" s="212"/>
      <c r="F892" s="213"/>
      <c r="G892" s="213"/>
      <c r="H892" s="213"/>
      <c r="I892" s="213"/>
      <c r="J892" s="213"/>
      <c r="K892" s="213"/>
      <c r="L892" s="213"/>
      <c r="M892" s="213"/>
      <c r="N892" s="213"/>
      <c r="O892" s="213"/>
      <c r="P892" s="213"/>
      <c r="Q892" s="213"/>
      <c r="R892" s="213"/>
      <c r="S892" s="213"/>
      <c r="T892" s="213"/>
      <c r="U892" s="213"/>
      <c r="V892" s="213"/>
      <c r="W892" s="213"/>
      <c r="X892" s="213"/>
      <c r="Y892" s="213"/>
      <c r="Z892" s="213"/>
      <c r="AA892" s="213"/>
      <c r="AB892" s="213"/>
      <c r="AC892" s="213"/>
      <c r="AD892" s="213"/>
      <c r="AE892" s="213"/>
      <c r="AF892" s="213"/>
      <c r="AG892" s="213"/>
      <c r="AH892" s="213"/>
      <c r="AI892" s="213"/>
      <c r="AJ892" s="213"/>
      <c r="AK892" s="213"/>
      <c r="AL892" s="213"/>
      <c r="AM892" s="213"/>
      <c r="AN892" s="213"/>
      <c r="AO892" s="213"/>
      <c r="AP892" s="213"/>
      <c r="AQ892" s="213"/>
      <c r="AR892" s="213"/>
      <c r="AS892" s="213"/>
      <c r="AT892" s="213"/>
      <c r="AU892" s="213"/>
      <c r="AV892" s="213"/>
      <c r="AW892" s="213"/>
      <c r="AX892" s="213"/>
      <c r="AY892" s="213"/>
      <c r="AZ892" s="213"/>
      <c r="BA892" s="213"/>
      <c r="BB892" s="213"/>
      <c r="BC892" s="213"/>
      <c r="BD892" s="213"/>
      <c r="BE892" s="213"/>
      <c r="BF892" s="213"/>
      <c r="BG892" s="213"/>
      <c r="BH892" s="213"/>
      <c r="BI892" s="213"/>
      <c r="BJ892" s="213"/>
      <c r="BK892" s="213"/>
      <c r="BL892" s="213"/>
      <c r="BM892" s="214">
        <v>61</v>
      </c>
    </row>
    <row r="893" spans="1:65">
      <c r="A893" s="29"/>
      <c r="B893" s="19">
        <v>1</v>
      </c>
      <c r="C893" s="9">
        <v>6</v>
      </c>
      <c r="D893" s="215">
        <v>287</v>
      </c>
      <c r="E893" s="212"/>
      <c r="F893" s="213"/>
      <c r="G893" s="213"/>
      <c r="H893" s="213"/>
      <c r="I893" s="213"/>
      <c r="J893" s="213"/>
      <c r="K893" s="213"/>
      <c r="L893" s="213"/>
      <c r="M893" s="213"/>
      <c r="N893" s="213"/>
      <c r="O893" s="213"/>
      <c r="P893" s="213"/>
      <c r="Q893" s="213"/>
      <c r="R893" s="213"/>
      <c r="S893" s="213"/>
      <c r="T893" s="213"/>
      <c r="U893" s="213"/>
      <c r="V893" s="213"/>
      <c r="W893" s="213"/>
      <c r="X893" s="213"/>
      <c r="Y893" s="213"/>
      <c r="Z893" s="213"/>
      <c r="AA893" s="213"/>
      <c r="AB893" s="213"/>
      <c r="AC893" s="213"/>
      <c r="AD893" s="213"/>
      <c r="AE893" s="213"/>
      <c r="AF893" s="213"/>
      <c r="AG893" s="213"/>
      <c r="AH893" s="213"/>
      <c r="AI893" s="213"/>
      <c r="AJ893" s="213"/>
      <c r="AK893" s="213"/>
      <c r="AL893" s="213"/>
      <c r="AM893" s="213"/>
      <c r="AN893" s="213"/>
      <c r="AO893" s="213"/>
      <c r="AP893" s="213"/>
      <c r="AQ893" s="213"/>
      <c r="AR893" s="213"/>
      <c r="AS893" s="213"/>
      <c r="AT893" s="213"/>
      <c r="AU893" s="213"/>
      <c r="AV893" s="213"/>
      <c r="AW893" s="213"/>
      <c r="AX893" s="213"/>
      <c r="AY893" s="213"/>
      <c r="AZ893" s="213"/>
      <c r="BA893" s="213"/>
      <c r="BB893" s="213"/>
      <c r="BC893" s="213"/>
      <c r="BD893" s="213"/>
      <c r="BE893" s="213"/>
      <c r="BF893" s="213"/>
      <c r="BG893" s="213"/>
      <c r="BH893" s="213"/>
      <c r="BI893" s="213"/>
      <c r="BJ893" s="213"/>
      <c r="BK893" s="213"/>
      <c r="BL893" s="213"/>
      <c r="BM893" s="218"/>
    </row>
    <row r="894" spans="1:65">
      <c r="A894" s="29"/>
      <c r="B894" s="20" t="s">
        <v>273</v>
      </c>
      <c r="C894" s="12"/>
      <c r="D894" s="219">
        <v>287.16666666666669</v>
      </c>
      <c r="E894" s="212"/>
      <c r="F894" s="213"/>
      <c r="G894" s="213"/>
      <c r="H894" s="213"/>
      <c r="I894" s="213"/>
      <c r="J894" s="213"/>
      <c r="K894" s="213"/>
      <c r="L894" s="213"/>
      <c r="M894" s="213"/>
      <c r="N894" s="213"/>
      <c r="O894" s="213"/>
      <c r="P894" s="213"/>
      <c r="Q894" s="213"/>
      <c r="R894" s="213"/>
      <c r="S894" s="213"/>
      <c r="T894" s="213"/>
      <c r="U894" s="213"/>
      <c r="V894" s="213"/>
      <c r="W894" s="213"/>
      <c r="X894" s="213"/>
      <c r="Y894" s="213"/>
      <c r="Z894" s="213"/>
      <c r="AA894" s="213"/>
      <c r="AB894" s="213"/>
      <c r="AC894" s="213"/>
      <c r="AD894" s="213"/>
      <c r="AE894" s="213"/>
      <c r="AF894" s="213"/>
      <c r="AG894" s="213"/>
      <c r="AH894" s="213"/>
      <c r="AI894" s="213"/>
      <c r="AJ894" s="213"/>
      <c r="AK894" s="213"/>
      <c r="AL894" s="213"/>
      <c r="AM894" s="213"/>
      <c r="AN894" s="213"/>
      <c r="AO894" s="213"/>
      <c r="AP894" s="213"/>
      <c r="AQ894" s="213"/>
      <c r="AR894" s="213"/>
      <c r="AS894" s="213"/>
      <c r="AT894" s="213"/>
      <c r="AU894" s="213"/>
      <c r="AV894" s="213"/>
      <c r="AW894" s="213"/>
      <c r="AX894" s="213"/>
      <c r="AY894" s="213"/>
      <c r="AZ894" s="213"/>
      <c r="BA894" s="213"/>
      <c r="BB894" s="213"/>
      <c r="BC894" s="213"/>
      <c r="BD894" s="213"/>
      <c r="BE894" s="213"/>
      <c r="BF894" s="213"/>
      <c r="BG894" s="213"/>
      <c r="BH894" s="213"/>
      <c r="BI894" s="213"/>
      <c r="BJ894" s="213"/>
      <c r="BK894" s="213"/>
      <c r="BL894" s="213"/>
      <c r="BM894" s="218"/>
    </row>
    <row r="895" spans="1:65">
      <c r="A895" s="29"/>
      <c r="B895" s="3" t="s">
        <v>274</v>
      </c>
      <c r="C895" s="28"/>
      <c r="D895" s="215">
        <v>286.5</v>
      </c>
      <c r="E895" s="212"/>
      <c r="F895" s="213"/>
      <c r="G895" s="213"/>
      <c r="H895" s="213"/>
      <c r="I895" s="213"/>
      <c r="J895" s="213"/>
      <c r="K895" s="213"/>
      <c r="L895" s="213"/>
      <c r="M895" s="213"/>
      <c r="N895" s="213"/>
      <c r="O895" s="213"/>
      <c r="P895" s="213"/>
      <c r="Q895" s="213"/>
      <c r="R895" s="213"/>
      <c r="S895" s="213"/>
      <c r="T895" s="213"/>
      <c r="U895" s="213"/>
      <c r="V895" s="213"/>
      <c r="W895" s="213"/>
      <c r="X895" s="213"/>
      <c r="Y895" s="213"/>
      <c r="Z895" s="213"/>
      <c r="AA895" s="213"/>
      <c r="AB895" s="213"/>
      <c r="AC895" s="213"/>
      <c r="AD895" s="213"/>
      <c r="AE895" s="213"/>
      <c r="AF895" s="213"/>
      <c r="AG895" s="213"/>
      <c r="AH895" s="213"/>
      <c r="AI895" s="213"/>
      <c r="AJ895" s="213"/>
      <c r="AK895" s="213"/>
      <c r="AL895" s="213"/>
      <c r="AM895" s="213"/>
      <c r="AN895" s="213"/>
      <c r="AO895" s="213"/>
      <c r="AP895" s="213"/>
      <c r="AQ895" s="213"/>
      <c r="AR895" s="213"/>
      <c r="AS895" s="213"/>
      <c r="AT895" s="213"/>
      <c r="AU895" s="213"/>
      <c r="AV895" s="213"/>
      <c r="AW895" s="213"/>
      <c r="AX895" s="213"/>
      <c r="AY895" s="213"/>
      <c r="AZ895" s="213"/>
      <c r="BA895" s="213"/>
      <c r="BB895" s="213"/>
      <c r="BC895" s="213"/>
      <c r="BD895" s="213"/>
      <c r="BE895" s="213"/>
      <c r="BF895" s="213"/>
      <c r="BG895" s="213"/>
      <c r="BH895" s="213"/>
      <c r="BI895" s="213"/>
      <c r="BJ895" s="213"/>
      <c r="BK895" s="213"/>
      <c r="BL895" s="213"/>
      <c r="BM895" s="218"/>
    </row>
    <row r="896" spans="1:65">
      <c r="A896" s="29"/>
      <c r="B896" s="3" t="s">
        <v>275</v>
      </c>
      <c r="C896" s="28"/>
      <c r="D896" s="215">
        <v>5.1542862422130433</v>
      </c>
      <c r="E896" s="212"/>
      <c r="F896" s="213"/>
      <c r="G896" s="213"/>
      <c r="H896" s="213"/>
      <c r="I896" s="213"/>
      <c r="J896" s="213"/>
      <c r="K896" s="213"/>
      <c r="L896" s="213"/>
      <c r="M896" s="213"/>
      <c r="N896" s="213"/>
      <c r="O896" s="213"/>
      <c r="P896" s="213"/>
      <c r="Q896" s="213"/>
      <c r="R896" s="213"/>
      <c r="S896" s="213"/>
      <c r="T896" s="213"/>
      <c r="U896" s="213"/>
      <c r="V896" s="213"/>
      <c r="W896" s="213"/>
      <c r="X896" s="213"/>
      <c r="Y896" s="213"/>
      <c r="Z896" s="213"/>
      <c r="AA896" s="213"/>
      <c r="AB896" s="213"/>
      <c r="AC896" s="213"/>
      <c r="AD896" s="213"/>
      <c r="AE896" s="213"/>
      <c r="AF896" s="213"/>
      <c r="AG896" s="213"/>
      <c r="AH896" s="213"/>
      <c r="AI896" s="213"/>
      <c r="AJ896" s="213"/>
      <c r="AK896" s="213"/>
      <c r="AL896" s="213"/>
      <c r="AM896" s="213"/>
      <c r="AN896" s="213"/>
      <c r="AO896" s="213"/>
      <c r="AP896" s="213"/>
      <c r="AQ896" s="213"/>
      <c r="AR896" s="213"/>
      <c r="AS896" s="213"/>
      <c r="AT896" s="213"/>
      <c r="AU896" s="213"/>
      <c r="AV896" s="213"/>
      <c r="AW896" s="213"/>
      <c r="AX896" s="213"/>
      <c r="AY896" s="213"/>
      <c r="AZ896" s="213"/>
      <c r="BA896" s="213"/>
      <c r="BB896" s="213"/>
      <c r="BC896" s="213"/>
      <c r="BD896" s="213"/>
      <c r="BE896" s="213"/>
      <c r="BF896" s="213"/>
      <c r="BG896" s="213"/>
      <c r="BH896" s="213"/>
      <c r="BI896" s="213"/>
      <c r="BJ896" s="213"/>
      <c r="BK896" s="213"/>
      <c r="BL896" s="213"/>
      <c r="BM896" s="218"/>
    </row>
    <row r="897" spans="1:65">
      <c r="A897" s="29"/>
      <c r="B897" s="3" t="s">
        <v>86</v>
      </c>
      <c r="C897" s="28"/>
      <c r="D897" s="13">
        <v>1.7948762306023366E-2</v>
      </c>
      <c r="E897" s="15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276</v>
      </c>
      <c r="C898" s="28"/>
      <c r="D898" s="13">
        <v>-1.2212453270876722E-15</v>
      </c>
      <c r="E898" s="15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277</v>
      </c>
      <c r="C899" s="46"/>
      <c r="D899" s="44" t="s">
        <v>278</v>
      </c>
      <c r="E899" s="15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729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182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109</v>
      </c>
      <c r="C4" s="158" t="s">
        <v>1</v>
      </c>
      <c r="D4" s="167">
        <v>0.16944444444444401</v>
      </c>
      <c r="E4" s="169" t="s">
        <v>206</v>
      </c>
      <c r="F4" s="158" t="s">
        <v>1</v>
      </c>
      <c r="G4" s="168">
        <v>0.12666666666666701</v>
      </c>
      <c r="H4" s="170" t="s">
        <v>207</v>
      </c>
      <c r="I4" s="158" t="s">
        <v>1</v>
      </c>
      <c r="J4" s="168">
        <v>4.33333333333333E-2</v>
      </c>
    </row>
    <row r="5" spans="1:11" ht="15.75" customHeight="1">
      <c r="A5" s="75"/>
      <c r="B5" s="163" t="s">
        <v>184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9" t="s">
        <v>49</v>
      </c>
      <c r="C6" s="158" t="s">
        <v>3</v>
      </c>
      <c r="D6" s="171">
        <v>14.1666666666667</v>
      </c>
      <c r="E6" s="169" t="s">
        <v>53</v>
      </c>
      <c r="F6" s="158" t="s">
        <v>3</v>
      </c>
      <c r="G6" s="168">
        <v>2.33333333333333E-2</v>
      </c>
      <c r="H6" s="7" t="s">
        <v>725</v>
      </c>
      <c r="I6" s="158" t="s">
        <v>725</v>
      </c>
      <c r="J6" s="36" t="s">
        <v>725</v>
      </c>
    </row>
    <row r="7" spans="1:11" ht="15.75" customHeight="1">
      <c r="A7" s="75"/>
      <c r="B7" s="163" t="s">
        <v>208</v>
      </c>
      <c r="C7" s="162"/>
      <c r="D7" s="164"/>
      <c r="E7" s="162"/>
      <c r="F7" s="162"/>
      <c r="G7" s="165"/>
      <c r="H7" s="162"/>
      <c r="I7" s="162"/>
      <c r="J7" s="166"/>
    </row>
    <row r="8" spans="1:11" ht="15.75" customHeight="1">
      <c r="A8" s="75"/>
      <c r="B8" s="169" t="s">
        <v>123</v>
      </c>
      <c r="C8" s="158" t="s">
        <v>82</v>
      </c>
      <c r="D8" s="171">
        <v>18.3333333333333</v>
      </c>
      <c r="E8" s="169" t="s">
        <v>124</v>
      </c>
      <c r="F8" s="158" t="s">
        <v>82</v>
      </c>
      <c r="G8" s="37" t="s">
        <v>103</v>
      </c>
      <c r="H8" s="170" t="s">
        <v>64</v>
      </c>
      <c r="I8" s="158" t="s">
        <v>3</v>
      </c>
      <c r="J8" s="168">
        <v>4.7479166666666697E-2</v>
      </c>
    </row>
    <row r="9" spans="1:11" ht="15.75" customHeight="1">
      <c r="A9" s="75"/>
      <c r="B9" s="163" t="s">
        <v>209</v>
      </c>
      <c r="C9" s="162"/>
      <c r="D9" s="164"/>
      <c r="E9" s="162"/>
      <c r="F9" s="162"/>
      <c r="G9" s="165"/>
      <c r="H9" s="162"/>
      <c r="I9" s="162"/>
      <c r="J9" s="166"/>
    </row>
    <row r="10" spans="1:11" ht="15.75" customHeight="1">
      <c r="A10" s="75"/>
      <c r="B10" s="169" t="s">
        <v>210</v>
      </c>
      <c r="C10" s="158" t="s">
        <v>1</v>
      </c>
      <c r="D10" s="167">
        <v>0.244908819831825</v>
      </c>
      <c r="E10" s="169" t="s">
        <v>211</v>
      </c>
      <c r="F10" s="158" t="s">
        <v>1</v>
      </c>
      <c r="G10" s="168">
        <v>0.20837883169934601</v>
      </c>
      <c r="H10" s="7" t="s">
        <v>725</v>
      </c>
      <c r="I10" s="158" t="s">
        <v>725</v>
      </c>
      <c r="J10" s="36" t="s">
        <v>725</v>
      </c>
    </row>
    <row r="11" spans="1:11" ht="15.75" customHeight="1">
      <c r="A11" s="75"/>
      <c r="B11" s="163" t="s">
        <v>212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9" t="s">
        <v>210</v>
      </c>
      <c r="C12" s="158" t="s">
        <v>1</v>
      </c>
      <c r="D12" s="167">
        <v>0.15833333333333299</v>
      </c>
      <c r="E12" s="34" t="s">
        <v>725</v>
      </c>
      <c r="F12" s="158" t="s">
        <v>725</v>
      </c>
      <c r="G12" s="37" t="s">
        <v>725</v>
      </c>
      <c r="H12" s="7" t="s">
        <v>725</v>
      </c>
      <c r="I12" s="158" t="s">
        <v>725</v>
      </c>
      <c r="J12" s="36" t="s">
        <v>725</v>
      </c>
    </row>
    <row r="13" spans="1:11" ht="15.75" customHeight="1">
      <c r="A13" s="75"/>
      <c r="B13" s="163" t="s">
        <v>135</v>
      </c>
      <c r="C13" s="162"/>
      <c r="D13" s="164"/>
      <c r="E13" s="162"/>
      <c r="F13" s="162"/>
      <c r="G13" s="165"/>
      <c r="H13" s="162"/>
      <c r="I13" s="162"/>
      <c r="J13" s="166"/>
    </row>
    <row r="14" spans="1:11" ht="15.75" customHeight="1">
      <c r="A14" s="75"/>
      <c r="B14" s="169" t="s">
        <v>390</v>
      </c>
      <c r="C14" s="158" t="s">
        <v>1</v>
      </c>
      <c r="D14" s="35">
        <v>14.855</v>
      </c>
      <c r="E14" s="169" t="s">
        <v>391</v>
      </c>
      <c r="F14" s="158" t="s">
        <v>1</v>
      </c>
      <c r="G14" s="172">
        <v>3.4098345000000001</v>
      </c>
      <c r="H14" s="170" t="s">
        <v>60</v>
      </c>
      <c r="I14" s="158" t="s">
        <v>1</v>
      </c>
      <c r="J14" s="168">
        <v>0.47299999999999998</v>
      </c>
    </row>
    <row r="15" spans="1:11" ht="15.75" customHeight="1">
      <c r="A15" s="75"/>
      <c r="B15" s="169" t="s">
        <v>7</v>
      </c>
      <c r="C15" s="158" t="s">
        <v>3</v>
      </c>
      <c r="D15" s="173">
        <v>80</v>
      </c>
      <c r="E15" s="169" t="s">
        <v>392</v>
      </c>
      <c r="F15" s="158" t="s">
        <v>1</v>
      </c>
      <c r="G15" s="172">
        <v>3.69</v>
      </c>
      <c r="H15" s="170" t="s">
        <v>393</v>
      </c>
      <c r="I15" s="158" t="s">
        <v>1</v>
      </c>
      <c r="J15" s="172">
        <v>69.234999999999999</v>
      </c>
    </row>
    <row r="16" spans="1:11" ht="15.75" customHeight="1">
      <c r="A16" s="75"/>
      <c r="B16" s="169" t="s">
        <v>106</v>
      </c>
      <c r="C16" s="158" t="s">
        <v>3</v>
      </c>
      <c r="D16" s="173">
        <v>3438.82</v>
      </c>
      <c r="E16" s="169" t="s">
        <v>107</v>
      </c>
      <c r="F16" s="158" t="s">
        <v>1</v>
      </c>
      <c r="G16" s="168">
        <v>0.24</v>
      </c>
      <c r="H16" s="170" t="s">
        <v>15</v>
      </c>
      <c r="I16" s="158" t="s">
        <v>3</v>
      </c>
      <c r="J16" s="36">
        <v>55</v>
      </c>
    </row>
    <row r="17" spans="1:10" ht="15.75" customHeight="1">
      <c r="A17" s="75"/>
      <c r="B17" s="169" t="s">
        <v>100</v>
      </c>
      <c r="C17" s="158" t="s">
        <v>1</v>
      </c>
      <c r="D17" s="35">
        <v>1.5349999999999999</v>
      </c>
      <c r="E17" s="169" t="s">
        <v>108</v>
      </c>
      <c r="F17" s="158" t="s">
        <v>1</v>
      </c>
      <c r="G17" s="168">
        <v>3.4000000000000002E-2</v>
      </c>
      <c r="H17" s="170" t="s">
        <v>18</v>
      </c>
      <c r="I17" s="158" t="s">
        <v>3</v>
      </c>
      <c r="J17" s="36">
        <v>200</v>
      </c>
    </row>
    <row r="18" spans="1:10" ht="15.75" customHeight="1">
      <c r="A18" s="75"/>
      <c r="B18" s="169" t="s">
        <v>213</v>
      </c>
      <c r="C18" s="158" t="s">
        <v>3</v>
      </c>
      <c r="D18" s="171">
        <v>20</v>
      </c>
      <c r="E18" s="169" t="s">
        <v>394</v>
      </c>
      <c r="F18" s="158" t="s">
        <v>1</v>
      </c>
      <c r="G18" s="172">
        <v>3.665</v>
      </c>
      <c r="H18" s="170" t="s">
        <v>395</v>
      </c>
      <c r="I18" s="158" t="s">
        <v>1</v>
      </c>
      <c r="J18" s="168">
        <v>0.20300000000000001</v>
      </c>
    </row>
    <row r="19" spans="1:10" ht="15.75" customHeight="1">
      <c r="A19" s="75"/>
      <c r="B19" s="169" t="s">
        <v>25</v>
      </c>
      <c r="C19" s="158" t="s">
        <v>3</v>
      </c>
      <c r="D19" s="35" t="s">
        <v>95</v>
      </c>
      <c r="E19" s="169" t="s">
        <v>34</v>
      </c>
      <c r="F19" s="158" t="s">
        <v>3</v>
      </c>
      <c r="G19" s="37" t="s">
        <v>95</v>
      </c>
      <c r="H19" s="170" t="s">
        <v>396</v>
      </c>
      <c r="I19" s="158" t="s">
        <v>3</v>
      </c>
      <c r="J19" s="37">
        <v>17.852</v>
      </c>
    </row>
    <row r="20" spans="1:10" ht="15.75" customHeight="1">
      <c r="A20" s="75"/>
      <c r="B20" s="169" t="s">
        <v>397</v>
      </c>
      <c r="C20" s="158" t="s">
        <v>3</v>
      </c>
      <c r="D20" s="171">
        <v>36.537500000000001</v>
      </c>
      <c r="E20" s="169" t="s">
        <v>398</v>
      </c>
      <c r="F20" s="158" t="s">
        <v>1</v>
      </c>
      <c r="G20" s="168">
        <v>6.6456399999999999E-2</v>
      </c>
      <c r="H20" s="170" t="s">
        <v>44</v>
      </c>
      <c r="I20" s="158" t="s">
        <v>3</v>
      </c>
      <c r="J20" s="36">
        <v>320</v>
      </c>
    </row>
    <row r="21" spans="1:10" ht="15.75" customHeight="1">
      <c r="A21" s="75"/>
      <c r="B21" s="169" t="s">
        <v>0</v>
      </c>
      <c r="C21" s="158" t="s">
        <v>1</v>
      </c>
      <c r="D21" s="167">
        <v>3.5999999999999997E-2</v>
      </c>
      <c r="E21" s="169" t="s">
        <v>37</v>
      </c>
      <c r="F21" s="158" t="s">
        <v>3</v>
      </c>
      <c r="G21" s="36">
        <v>180</v>
      </c>
      <c r="H21" s="170" t="s">
        <v>45</v>
      </c>
      <c r="I21" s="158" t="s">
        <v>3</v>
      </c>
      <c r="J21" s="36">
        <v>270</v>
      </c>
    </row>
    <row r="22" spans="1:10" ht="15.75" customHeight="1">
      <c r="A22" s="75"/>
      <c r="B22" s="163" t="s">
        <v>183</v>
      </c>
      <c r="C22" s="162"/>
      <c r="D22" s="164"/>
      <c r="E22" s="162"/>
      <c r="F22" s="162"/>
      <c r="G22" s="165"/>
      <c r="H22" s="162"/>
      <c r="I22" s="162"/>
      <c r="J22" s="166"/>
    </row>
    <row r="23" spans="1:10" ht="15.75" customHeight="1">
      <c r="A23" s="75"/>
      <c r="B23" s="169" t="s">
        <v>399</v>
      </c>
      <c r="C23" s="158" t="s">
        <v>1</v>
      </c>
      <c r="D23" s="35">
        <v>1.9750000000000001</v>
      </c>
      <c r="E23" s="34" t="s">
        <v>725</v>
      </c>
      <c r="F23" s="158" t="s">
        <v>725</v>
      </c>
      <c r="G23" s="37" t="s">
        <v>725</v>
      </c>
      <c r="H23" s="7" t="s">
        <v>725</v>
      </c>
      <c r="I23" s="158" t="s">
        <v>725</v>
      </c>
      <c r="J23" s="36" t="s">
        <v>725</v>
      </c>
    </row>
    <row r="24" spans="1:10" ht="15.75" customHeight="1">
      <c r="A24" s="75"/>
      <c r="B24" s="163" t="s">
        <v>214</v>
      </c>
      <c r="C24" s="162"/>
      <c r="D24" s="164"/>
      <c r="E24" s="162"/>
      <c r="F24" s="162"/>
      <c r="G24" s="165"/>
      <c r="H24" s="162"/>
      <c r="I24" s="162"/>
      <c r="J24" s="166"/>
    </row>
    <row r="25" spans="1:10" ht="15.75" customHeight="1">
      <c r="A25" s="75"/>
      <c r="B25" s="169" t="s">
        <v>4</v>
      </c>
      <c r="C25" s="158" t="s">
        <v>3</v>
      </c>
      <c r="D25" s="35">
        <v>2.15</v>
      </c>
      <c r="E25" s="169" t="s">
        <v>8</v>
      </c>
      <c r="F25" s="158" t="s">
        <v>3</v>
      </c>
      <c r="G25" s="172">
        <v>7.67</v>
      </c>
      <c r="H25" s="170" t="s">
        <v>12</v>
      </c>
      <c r="I25" s="158" t="s">
        <v>3</v>
      </c>
      <c r="J25" s="172">
        <v>7.33</v>
      </c>
    </row>
    <row r="26" spans="1:10" ht="15.75" customHeight="1">
      <c r="A26" s="75"/>
      <c r="B26" s="169" t="s">
        <v>7</v>
      </c>
      <c r="C26" s="158" t="s">
        <v>3</v>
      </c>
      <c r="D26" s="173">
        <v>101.4</v>
      </c>
      <c r="E26" s="169" t="s">
        <v>11</v>
      </c>
      <c r="F26" s="158" t="s">
        <v>3</v>
      </c>
      <c r="G26" s="172">
        <v>0.51500000000000001</v>
      </c>
      <c r="H26" s="170" t="s">
        <v>15</v>
      </c>
      <c r="I26" s="158" t="s">
        <v>3</v>
      </c>
      <c r="J26" s="172">
        <v>4.5</v>
      </c>
    </row>
    <row r="27" spans="1:10" ht="15.75" customHeight="1">
      <c r="A27" s="75"/>
      <c r="B27" s="169" t="s">
        <v>10</v>
      </c>
      <c r="C27" s="158" t="s">
        <v>3</v>
      </c>
      <c r="D27" s="173">
        <v>2890</v>
      </c>
      <c r="E27" s="169" t="s">
        <v>14</v>
      </c>
      <c r="F27" s="158" t="s">
        <v>3</v>
      </c>
      <c r="G27" s="172">
        <v>0.125</v>
      </c>
      <c r="H27" s="170" t="s">
        <v>18</v>
      </c>
      <c r="I27" s="158" t="s">
        <v>3</v>
      </c>
      <c r="J27" s="36">
        <v>194.5</v>
      </c>
    </row>
    <row r="28" spans="1:10" ht="15.75" customHeight="1">
      <c r="A28" s="75"/>
      <c r="B28" s="169" t="s">
        <v>13</v>
      </c>
      <c r="C28" s="158" t="s">
        <v>3</v>
      </c>
      <c r="D28" s="35">
        <v>3.3</v>
      </c>
      <c r="E28" s="169" t="s">
        <v>17</v>
      </c>
      <c r="F28" s="158" t="s">
        <v>3</v>
      </c>
      <c r="G28" s="37">
        <v>44.9</v>
      </c>
      <c r="H28" s="170" t="s">
        <v>21</v>
      </c>
      <c r="I28" s="158" t="s">
        <v>3</v>
      </c>
      <c r="J28" s="172">
        <v>1.395</v>
      </c>
    </row>
    <row r="29" spans="1:10" ht="15.75" customHeight="1">
      <c r="A29" s="75"/>
      <c r="B29" s="169" t="s">
        <v>16</v>
      </c>
      <c r="C29" s="158" t="s">
        <v>3</v>
      </c>
      <c r="D29" s="35">
        <v>6.15</v>
      </c>
      <c r="E29" s="169" t="s">
        <v>23</v>
      </c>
      <c r="F29" s="158" t="s">
        <v>3</v>
      </c>
      <c r="G29" s="168">
        <v>7.0000000000000007E-2</v>
      </c>
      <c r="H29" s="170" t="s">
        <v>24</v>
      </c>
      <c r="I29" s="158" t="s">
        <v>3</v>
      </c>
      <c r="J29" s="172">
        <v>0.75</v>
      </c>
    </row>
    <row r="30" spans="1:10" ht="15.75" customHeight="1">
      <c r="A30" s="75"/>
      <c r="B30" s="169" t="s">
        <v>19</v>
      </c>
      <c r="C30" s="158" t="s">
        <v>3</v>
      </c>
      <c r="D30" s="35">
        <v>1.6</v>
      </c>
      <c r="E30" s="169" t="s">
        <v>56</v>
      </c>
      <c r="F30" s="158" t="s">
        <v>1</v>
      </c>
      <c r="G30" s="168">
        <v>2.9049999999999999E-2</v>
      </c>
      <c r="H30" s="170" t="s">
        <v>27</v>
      </c>
      <c r="I30" s="158" t="s">
        <v>3</v>
      </c>
      <c r="J30" s="172">
        <v>1</v>
      </c>
    </row>
    <row r="31" spans="1:10" ht="15.75" customHeight="1">
      <c r="A31" s="75"/>
      <c r="B31" s="169" t="s">
        <v>22</v>
      </c>
      <c r="C31" s="158" t="s">
        <v>3</v>
      </c>
      <c r="D31" s="173">
        <v>86.75</v>
      </c>
      <c r="E31" s="169" t="s">
        <v>26</v>
      </c>
      <c r="F31" s="158" t="s">
        <v>3</v>
      </c>
      <c r="G31" s="172">
        <v>4.3</v>
      </c>
      <c r="H31" s="170" t="s">
        <v>30</v>
      </c>
      <c r="I31" s="158" t="s">
        <v>3</v>
      </c>
      <c r="J31" s="37">
        <v>14.3</v>
      </c>
    </row>
    <row r="32" spans="1:10" ht="15.75" customHeight="1">
      <c r="A32" s="75"/>
      <c r="B32" s="169" t="s">
        <v>25</v>
      </c>
      <c r="C32" s="158" t="s">
        <v>3</v>
      </c>
      <c r="D32" s="35">
        <v>2.8</v>
      </c>
      <c r="E32" s="169" t="s">
        <v>29</v>
      </c>
      <c r="F32" s="158" t="s">
        <v>3</v>
      </c>
      <c r="G32" s="37">
        <v>18.25</v>
      </c>
      <c r="H32" s="170" t="s">
        <v>62</v>
      </c>
      <c r="I32" s="158" t="s">
        <v>1</v>
      </c>
      <c r="J32" s="168">
        <v>0.11899999999999999</v>
      </c>
    </row>
    <row r="33" spans="1:10" ht="15.75" customHeight="1">
      <c r="A33" s="75"/>
      <c r="B33" s="169" t="s">
        <v>51</v>
      </c>
      <c r="C33" s="158" t="s">
        <v>3</v>
      </c>
      <c r="D33" s="171">
        <v>18</v>
      </c>
      <c r="E33" s="169" t="s">
        <v>31</v>
      </c>
      <c r="F33" s="158" t="s">
        <v>3</v>
      </c>
      <c r="G33" s="37">
        <v>38.35</v>
      </c>
      <c r="H33" s="170" t="s">
        <v>63</v>
      </c>
      <c r="I33" s="158" t="s">
        <v>3</v>
      </c>
      <c r="J33" s="172">
        <v>1.2</v>
      </c>
    </row>
    <row r="34" spans="1:10" ht="15.75" customHeight="1">
      <c r="A34" s="75"/>
      <c r="B34" s="169" t="s">
        <v>28</v>
      </c>
      <c r="C34" s="158" t="s">
        <v>3</v>
      </c>
      <c r="D34" s="35">
        <v>6.1550000000000002</v>
      </c>
      <c r="E34" s="169" t="s">
        <v>34</v>
      </c>
      <c r="F34" s="158" t="s">
        <v>3</v>
      </c>
      <c r="G34" s="172">
        <v>5</v>
      </c>
      <c r="H34" s="170" t="s">
        <v>64</v>
      </c>
      <c r="I34" s="158" t="s">
        <v>3</v>
      </c>
      <c r="J34" s="172">
        <v>0.115</v>
      </c>
    </row>
    <row r="35" spans="1:10" ht="15.75" customHeight="1">
      <c r="A35" s="75"/>
      <c r="B35" s="169" t="s">
        <v>0</v>
      </c>
      <c r="C35" s="158" t="s">
        <v>1</v>
      </c>
      <c r="D35" s="167">
        <v>3.5000000000000003E-2</v>
      </c>
      <c r="E35" s="169" t="s">
        <v>37</v>
      </c>
      <c r="F35" s="158" t="s">
        <v>3</v>
      </c>
      <c r="G35" s="36">
        <v>189</v>
      </c>
      <c r="H35" s="170" t="s">
        <v>32</v>
      </c>
      <c r="I35" s="158" t="s">
        <v>3</v>
      </c>
      <c r="J35" s="172">
        <v>5.7549999999999999</v>
      </c>
    </row>
    <row r="36" spans="1:10" ht="15.75" customHeight="1">
      <c r="A36" s="75"/>
      <c r="B36" s="169" t="s">
        <v>33</v>
      </c>
      <c r="C36" s="158" t="s">
        <v>3</v>
      </c>
      <c r="D36" s="35">
        <v>3.48</v>
      </c>
      <c r="E36" s="169" t="s">
        <v>40</v>
      </c>
      <c r="F36" s="158" t="s">
        <v>3</v>
      </c>
      <c r="G36" s="37">
        <v>10.3</v>
      </c>
      <c r="H36" s="170" t="s">
        <v>65</v>
      </c>
      <c r="I36" s="158" t="s">
        <v>3</v>
      </c>
      <c r="J36" s="172">
        <v>6.15</v>
      </c>
    </row>
    <row r="37" spans="1:10" ht="15.75" customHeight="1">
      <c r="A37" s="75"/>
      <c r="B37" s="169" t="s">
        <v>36</v>
      </c>
      <c r="C37" s="158" t="s">
        <v>3</v>
      </c>
      <c r="D37" s="35">
        <v>0.98499999999999999</v>
      </c>
      <c r="E37" s="169" t="s">
        <v>43</v>
      </c>
      <c r="F37" s="158" t="s">
        <v>3</v>
      </c>
      <c r="G37" s="36">
        <v>136.5</v>
      </c>
      <c r="H37" s="170" t="s">
        <v>35</v>
      </c>
      <c r="I37" s="158" t="s">
        <v>3</v>
      </c>
      <c r="J37" s="172">
        <v>1.5</v>
      </c>
    </row>
    <row r="38" spans="1:10" ht="15.75" customHeight="1">
      <c r="A38" s="75"/>
      <c r="B38" s="169" t="s">
        <v>39</v>
      </c>
      <c r="C38" s="158" t="s">
        <v>3</v>
      </c>
      <c r="D38" s="35">
        <v>1.25</v>
      </c>
      <c r="E38" s="169" t="s">
        <v>59</v>
      </c>
      <c r="F38" s="158" t="s">
        <v>3</v>
      </c>
      <c r="G38" s="168">
        <v>7.4999999999999997E-3</v>
      </c>
      <c r="H38" s="170" t="s">
        <v>38</v>
      </c>
      <c r="I38" s="158" t="s">
        <v>3</v>
      </c>
      <c r="J38" s="37">
        <v>14.45</v>
      </c>
    </row>
    <row r="39" spans="1:10" ht="15.75" customHeight="1">
      <c r="A39" s="75"/>
      <c r="B39" s="169" t="s">
        <v>42</v>
      </c>
      <c r="C39" s="158" t="s">
        <v>3</v>
      </c>
      <c r="D39" s="171">
        <v>23.3</v>
      </c>
      <c r="E39" s="169" t="s">
        <v>6</v>
      </c>
      <c r="F39" s="158" t="s">
        <v>3</v>
      </c>
      <c r="G39" s="172">
        <v>7.7</v>
      </c>
      <c r="H39" s="170" t="s">
        <v>41</v>
      </c>
      <c r="I39" s="158" t="s">
        <v>3</v>
      </c>
      <c r="J39" s="172">
        <v>0.57499999999999996</v>
      </c>
    </row>
    <row r="40" spans="1:10" ht="15.75" customHeight="1">
      <c r="A40" s="75"/>
      <c r="B40" s="169" t="s">
        <v>5</v>
      </c>
      <c r="C40" s="158" t="s">
        <v>3</v>
      </c>
      <c r="D40" s="35">
        <v>5.6050000000000004</v>
      </c>
      <c r="E40" s="169" t="s">
        <v>9</v>
      </c>
      <c r="F40" s="158" t="s">
        <v>3</v>
      </c>
      <c r="G40" s="172">
        <v>3.75</v>
      </c>
      <c r="H40" s="170" t="s">
        <v>44</v>
      </c>
      <c r="I40" s="158" t="s">
        <v>3</v>
      </c>
      <c r="J40" s="36">
        <v>372.5</v>
      </c>
    </row>
    <row r="41" spans="1:10" ht="15.75" customHeight="1">
      <c r="A41" s="75"/>
      <c r="B41" s="169" t="s">
        <v>81</v>
      </c>
      <c r="C41" s="158" t="s">
        <v>3</v>
      </c>
      <c r="D41" s="35">
        <v>1.5249999999999999</v>
      </c>
      <c r="E41" s="169" t="s">
        <v>61</v>
      </c>
      <c r="F41" s="158" t="s">
        <v>3</v>
      </c>
      <c r="G41" s="37" t="s">
        <v>103</v>
      </c>
      <c r="H41" s="170" t="s">
        <v>45</v>
      </c>
      <c r="I41" s="158" t="s">
        <v>3</v>
      </c>
      <c r="J41" s="36">
        <v>275</v>
      </c>
    </row>
    <row r="42" spans="1:10" ht="15.75" customHeight="1">
      <c r="A42" s="75"/>
      <c r="B42" s="163" t="s">
        <v>215</v>
      </c>
      <c r="C42" s="162"/>
      <c r="D42" s="164"/>
      <c r="E42" s="162"/>
      <c r="F42" s="162"/>
      <c r="G42" s="165"/>
      <c r="H42" s="162"/>
      <c r="I42" s="162"/>
      <c r="J42" s="166"/>
    </row>
    <row r="43" spans="1:10" ht="15.75" customHeight="1">
      <c r="A43" s="75"/>
      <c r="B43" s="169" t="s">
        <v>4</v>
      </c>
      <c r="C43" s="158" t="s">
        <v>3</v>
      </c>
      <c r="D43" s="35">
        <v>1.7849999999999999</v>
      </c>
      <c r="E43" s="169" t="s">
        <v>5</v>
      </c>
      <c r="F43" s="158" t="s">
        <v>3</v>
      </c>
      <c r="G43" s="172">
        <v>5.6</v>
      </c>
      <c r="H43" s="170" t="s">
        <v>60</v>
      </c>
      <c r="I43" s="158" t="s">
        <v>1</v>
      </c>
      <c r="J43" s="168">
        <v>0.46833333333333299</v>
      </c>
    </row>
    <row r="44" spans="1:10" ht="15.75" customHeight="1">
      <c r="A44" s="75"/>
      <c r="B44" s="169" t="s">
        <v>390</v>
      </c>
      <c r="C44" s="158" t="s">
        <v>1</v>
      </c>
      <c r="D44" s="35">
        <v>14.283333333333299</v>
      </c>
      <c r="E44" s="169" t="s">
        <v>8</v>
      </c>
      <c r="F44" s="158" t="s">
        <v>3</v>
      </c>
      <c r="G44" s="172">
        <v>6.3833333333333302</v>
      </c>
      <c r="H44" s="170" t="s">
        <v>9</v>
      </c>
      <c r="I44" s="158" t="s">
        <v>3</v>
      </c>
      <c r="J44" s="172">
        <v>4.05</v>
      </c>
    </row>
    <row r="45" spans="1:10" ht="15.75" customHeight="1">
      <c r="A45" s="75"/>
      <c r="B45" s="169" t="s">
        <v>10</v>
      </c>
      <c r="C45" s="158" t="s">
        <v>3</v>
      </c>
      <c r="D45" s="173">
        <v>2796.6666666666702</v>
      </c>
      <c r="E45" s="169" t="s">
        <v>11</v>
      </c>
      <c r="F45" s="158" t="s">
        <v>3</v>
      </c>
      <c r="G45" s="172">
        <v>0.42666666666666703</v>
      </c>
      <c r="H45" s="170" t="s">
        <v>12</v>
      </c>
      <c r="I45" s="158" t="s">
        <v>3</v>
      </c>
      <c r="J45" s="172">
        <v>6.9666666666666703</v>
      </c>
    </row>
    <row r="46" spans="1:10" ht="15.75" customHeight="1">
      <c r="A46" s="75"/>
      <c r="B46" s="169" t="s">
        <v>13</v>
      </c>
      <c r="C46" s="158" t="s">
        <v>3</v>
      </c>
      <c r="D46" s="35">
        <v>3</v>
      </c>
      <c r="E46" s="169" t="s">
        <v>392</v>
      </c>
      <c r="F46" s="158" t="s">
        <v>1</v>
      </c>
      <c r="G46" s="172">
        <v>3.55833333333333</v>
      </c>
      <c r="H46" s="170" t="s">
        <v>15</v>
      </c>
      <c r="I46" s="158" t="s">
        <v>3</v>
      </c>
      <c r="J46" s="172">
        <v>3.7166666666666699</v>
      </c>
    </row>
    <row r="47" spans="1:10" ht="15.75" customHeight="1">
      <c r="A47" s="75"/>
      <c r="B47" s="169" t="s">
        <v>16</v>
      </c>
      <c r="C47" s="158" t="s">
        <v>3</v>
      </c>
      <c r="D47" s="35">
        <v>4.9000000000000004</v>
      </c>
      <c r="E47" s="169" t="s">
        <v>17</v>
      </c>
      <c r="F47" s="158" t="s">
        <v>3</v>
      </c>
      <c r="G47" s="37">
        <v>45.3333333333333</v>
      </c>
      <c r="H47" s="170" t="s">
        <v>18</v>
      </c>
      <c r="I47" s="158" t="s">
        <v>3</v>
      </c>
      <c r="J47" s="36">
        <v>203</v>
      </c>
    </row>
    <row r="48" spans="1:10" ht="15.75" customHeight="1">
      <c r="A48" s="75"/>
      <c r="B48" s="169" t="s">
        <v>100</v>
      </c>
      <c r="C48" s="158" t="s">
        <v>1</v>
      </c>
      <c r="D48" s="35">
        <v>1.5449999999999999</v>
      </c>
      <c r="E48" s="169" t="s">
        <v>20</v>
      </c>
      <c r="F48" s="158" t="s">
        <v>3</v>
      </c>
      <c r="G48" s="37">
        <v>31.5</v>
      </c>
      <c r="H48" s="170" t="s">
        <v>21</v>
      </c>
      <c r="I48" s="158" t="s">
        <v>3</v>
      </c>
      <c r="J48" s="172">
        <v>1.3116666666666701</v>
      </c>
    </row>
    <row r="49" spans="1:10" ht="15.75" customHeight="1">
      <c r="A49" s="75"/>
      <c r="B49" s="169" t="s">
        <v>19</v>
      </c>
      <c r="C49" s="158" t="s">
        <v>3</v>
      </c>
      <c r="D49" s="35">
        <v>1.25</v>
      </c>
      <c r="E49" s="169" t="s">
        <v>107</v>
      </c>
      <c r="F49" s="158" t="s">
        <v>1</v>
      </c>
      <c r="G49" s="168">
        <v>0.21299999999999999</v>
      </c>
      <c r="H49" s="170" t="s">
        <v>24</v>
      </c>
      <c r="I49" s="158" t="s">
        <v>3</v>
      </c>
      <c r="J49" s="172">
        <v>0.67666666666666697</v>
      </c>
    </row>
    <row r="50" spans="1:10" ht="15.75" customHeight="1">
      <c r="A50" s="75"/>
      <c r="B50" s="169" t="s">
        <v>22</v>
      </c>
      <c r="C50" s="158" t="s">
        <v>3</v>
      </c>
      <c r="D50" s="173">
        <v>82.5</v>
      </c>
      <c r="E50" s="169" t="s">
        <v>108</v>
      </c>
      <c r="F50" s="158" t="s">
        <v>1</v>
      </c>
      <c r="G50" s="168">
        <v>3.48333333333333E-2</v>
      </c>
      <c r="H50" s="170" t="s">
        <v>30</v>
      </c>
      <c r="I50" s="158" t="s">
        <v>3</v>
      </c>
      <c r="J50" s="37">
        <v>13.1666666666667</v>
      </c>
    </row>
    <row r="51" spans="1:10" ht="15.75" customHeight="1">
      <c r="A51" s="75"/>
      <c r="B51" s="169" t="s">
        <v>25</v>
      </c>
      <c r="C51" s="158" t="s">
        <v>3</v>
      </c>
      <c r="D51" s="35">
        <v>2.14333333333333</v>
      </c>
      <c r="E51" s="169" t="s">
        <v>26</v>
      </c>
      <c r="F51" s="158" t="s">
        <v>3</v>
      </c>
      <c r="G51" s="172">
        <v>4.3983333333333299</v>
      </c>
      <c r="H51" s="170" t="s">
        <v>395</v>
      </c>
      <c r="I51" s="158" t="s">
        <v>1</v>
      </c>
      <c r="J51" s="168">
        <v>0.18816666666666701</v>
      </c>
    </row>
    <row r="52" spans="1:10" ht="15.75" customHeight="1">
      <c r="A52" s="75"/>
      <c r="B52" s="169" t="s">
        <v>51</v>
      </c>
      <c r="C52" s="158" t="s">
        <v>3</v>
      </c>
      <c r="D52" s="171">
        <v>14.6666666666667</v>
      </c>
      <c r="E52" s="169" t="s">
        <v>394</v>
      </c>
      <c r="F52" s="158" t="s">
        <v>1</v>
      </c>
      <c r="G52" s="172">
        <v>3.56666666666667</v>
      </c>
      <c r="H52" s="170" t="s">
        <v>32</v>
      </c>
      <c r="I52" s="158" t="s">
        <v>3</v>
      </c>
      <c r="J52" s="172">
        <v>5.5366666666666697</v>
      </c>
    </row>
    <row r="53" spans="1:10" ht="15.75" customHeight="1">
      <c r="A53" s="75"/>
      <c r="B53" s="169" t="s">
        <v>28</v>
      </c>
      <c r="C53" s="158" t="s">
        <v>3</v>
      </c>
      <c r="D53" s="35">
        <v>6</v>
      </c>
      <c r="E53" s="169" t="s">
        <v>29</v>
      </c>
      <c r="F53" s="158" t="s">
        <v>3</v>
      </c>
      <c r="G53" s="37">
        <v>17.616666666666699</v>
      </c>
      <c r="H53" s="170" t="s">
        <v>65</v>
      </c>
      <c r="I53" s="158" t="s">
        <v>3</v>
      </c>
      <c r="J53" s="172">
        <v>4.9833333333333298</v>
      </c>
    </row>
    <row r="54" spans="1:10" ht="15.75" customHeight="1">
      <c r="A54" s="75"/>
      <c r="B54" s="169" t="s">
        <v>0</v>
      </c>
      <c r="C54" s="158" t="s">
        <v>1</v>
      </c>
      <c r="D54" s="167">
        <v>3.2866666666666697E-2</v>
      </c>
      <c r="E54" s="169" t="s">
        <v>31</v>
      </c>
      <c r="F54" s="158" t="s">
        <v>3</v>
      </c>
      <c r="G54" s="37">
        <v>36.616666666666703</v>
      </c>
      <c r="H54" s="170" t="s">
        <v>35</v>
      </c>
      <c r="I54" s="158" t="s">
        <v>3</v>
      </c>
      <c r="J54" s="172">
        <v>2.0166666666666702</v>
      </c>
    </row>
    <row r="55" spans="1:10" ht="15.75" customHeight="1">
      <c r="A55" s="75"/>
      <c r="B55" s="169" t="s">
        <v>33</v>
      </c>
      <c r="C55" s="158" t="s">
        <v>3</v>
      </c>
      <c r="D55" s="35">
        <v>3.4283333333333301</v>
      </c>
      <c r="E55" s="169" t="s">
        <v>34</v>
      </c>
      <c r="F55" s="158" t="s">
        <v>3</v>
      </c>
      <c r="G55" s="172">
        <v>4.1166666666666698</v>
      </c>
      <c r="H55" s="170" t="s">
        <v>38</v>
      </c>
      <c r="I55" s="158" t="s">
        <v>3</v>
      </c>
      <c r="J55" s="37">
        <v>13.9333333333333</v>
      </c>
    </row>
    <row r="56" spans="1:10" ht="15.75" customHeight="1">
      <c r="A56" s="75"/>
      <c r="B56" s="169" t="s">
        <v>36</v>
      </c>
      <c r="C56" s="158" t="s">
        <v>3</v>
      </c>
      <c r="D56" s="35">
        <v>0.97333333333333305</v>
      </c>
      <c r="E56" s="169" t="s">
        <v>398</v>
      </c>
      <c r="F56" s="158" t="s">
        <v>1</v>
      </c>
      <c r="G56" s="168">
        <v>7.0499999999999993E-2</v>
      </c>
      <c r="H56" s="170" t="s">
        <v>41</v>
      </c>
      <c r="I56" s="158" t="s">
        <v>3</v>
      </c>
      <c r="J56" s="172">
        <v>0.56166666666666698</v>
      </c>
    </row>
    <row r="57" spans="1:10" ht="15.75" customHeight="1">
      <c r="A57" s="75"/>
      <c r="B57" s="169" t="s">
        <v>39</v>
      </c>
      <c r="C57" s="158" t="s">
        <v>3</v>
      </c>
      <c r="D57" s="35">
        <v>1.825</v>
      </c>
      <c r="E57" s="169" t="s">
        <v>37</v>
      </c>
      <c r="F57" s="158" t="s">
        <v>3</v>
      </c>
      <c r="G57" s="36">
        <v>155.833333333333</v>
      </c>
      <c r="H57" s="170" t="s">
        <v>44</v>
      </c>
      <c r="I57" s="158" t="s">
        <v>3</v>
      </c>
      <c r="J57" s="36">
        <v>323.83333333333297</v>
      </c>
    </row>
    <row r="58" spans="1:10" ht="15.75" customHeight="1">
      <c r="A58" s="75"/>
      <c r="B58" s="169" t="s">
        <v>391</v>
      </c>
      <c r="C58" s="158" t="s">
        <v>1</v>
      </c>
      <c r="D58" s="35">
        <v>3.1549999999999998</v>
      </c>
      <c r="E58" s="169" t="s">
        <v>40</v>
      </c>
      <c r="F58" s="158" t="s">
        <v>3</v>
      </c>
      <c r="G58" s="37">
        <v>10.016666666666699</v>
      </c>
      <c r="H58" s="170" t="s">
        <v>45</v>
      </c>
      <c r="I58" s="158" t="s">
        <v>3</v>
      </c>
      <c r="J58" s="36">
        <v>287.16666666666703</v>
      </c>
    </row>
    <row r="59" spans="1:10" ht="15.75" customHeight="1">
      <c r="A59" s="75"/>
      <c r="B59" s="189" t="s">
        <v>42</v>
      </c>
      <c r="C59" s="190" t="s">
        <v>3</v>
      </c>
      <c r="D59" s="191">
        <v>21.433333333333302</v>
      </c>
      <c r="E59" s="189" t="s">
        <v>43</v>
      </c>
      <c r="F59" s="190" t="s">
        <v>3</v>
      </c>
      <c r="G59" s="192">
        <v>134</v>
      </c>
      <c r="H59" s="193" t="s">
        <v>725</v>
      </c>
      <c r="I59" s="190" t="s">
        <v>725</v>
      </c>
      <c r="J59" s="192" t="s">
        <v>725</v>
      </c>
    </row>
    <row r="60" spans="1:10" ht="15.75" customHeight="1">
      <c r="B60" s="31" t="s">
        <v>732</v>
      </c>
    </row>
  </sheetData>
  <conditionalFormatting sqref="C3:C59 F3:F59 I3:I59">
    <cfRule type="expression" dxfId="38" priority="2">
      <formula>IndVal_LimitValDiffUOM</formula>
    </cfRule>
  </conditionalFormatting>
  <conditionalFormatting sqref="B3:J59">
    <cfRule type="expression" dxfId="37" priority="1">
      <formula>IF(IndVal_IsBlnkRow*IndVal_IsBlnkRowNext=1,TRUE,FALSE)</formula>
    </cfRule>
  </conditionalFormatting>
  <hyperlinks>
    <hyperlink ref="B4" location="'IRC'!$A$1" display="'IRC'!$A$1" xr:uid="{0E37D57D-01C5-4F43-8222-B9DAD5FCF61E}"/>
    <hyperlink ref="E4" location="'IRC'!$A$42" display="'IRC'!$A$42" xr:uid="{7347C3DE-164D-4236-A4A3-6587D6DC5377}"/>
    <hyperlink ref="H4" location="'IRC'!$A$60" display="'IRC'!$A$60" xr:uid="{8176E86A-F11C-4D00-9B60-84B71EF76505}"/>
    <hyperlink ref="B6" location="'4-Acid'!$A$78" display="'4-Acid'!$A$78" xr:uid="{D3ED99ED-A61D-484A-934C-5F4C49B94FC6}"/>
    <hyperlink ref="E6" location="'4-Acid'!$A$426" display="'4-Acid'!$A$426" xr:uid="{0B71C99F-2052-4031-83D2-E1886D382F26}"/>
    <hyperlink ref="B8" location="'Aqua Regia'!$A$718" display="'Aqua Regia'!$A$718" xr:uid="{0B186035-887F-42FC-89B6-D359AE576A2E}"/>
    <hyperlink ref="E8" location="'Aqua Regia'!$A$754" display="'Aqua Regia'!$A$754" xr:uid="{56B7D2F6-252D-4381-8F5F-9C350B454910}"/>
    <hyperlink ref="H8" location="'Aqua Regia'!$A$1047" display="'Aqua Regia'!$A$1047" xr:uid="{0EBBD103-64A4-4FBC-854C-C2F8D149B891}"/>
    <hyperlink ref="B10" location="'ALK'!$A$1" display="'ALK'!$A$1" xr:uid="{A25EC213-040D-422A-9635-C0BD003D3354}"/>
    <hyperlink ref="E10" location="'ALK'!$A$42" display="'ALK'!$A$42" xr:uid="{817A684B-21E2-4EBE-BED3-FAF1B5D99066}"/>
    <hyperlink ref="B12" location="'Acid Leach'!$A$1" display="'Acid Leach'!$A$1" xr:uid="{390CB485-3287-4F5E-97E7-F6075A399F35}"/>
    <hyperlink ref="B14" location="'Fusion XRF'!$A$1" display="'Fusion XRF'!$A$1" xr:uid="{31A3F403-A8FA-43AF-8304-DAE9BDB3BB92}"/>
    <hyperlink ref="E14" location="'Fusion XRF'!$A$136" display="'Fusion XRF'!$A$136" xr:uid="{CF1362DF-DDAC-4E67-8F05-694992B416A6}"/>
    <hyperlink ref="H14" location="'Fusion XRF'!$A$248" display="'Fusion XRF'!$A$248" xr:uid="{7473A869-60CE-48B3-9ECF-39171D2A2E81}"/>
    <hyperlink ref="B15" location="'Fusion XRF'!$A$15" display="'Fusion XRF'!$A$15" xr:uid="{E3D6038E-90CA-4447-B110-2C2B93D9D6A2}"/>
    <hyperlink ref="E15" location="'Fusion XRF'!$A$150" display="'Fusion XRF'!$A$150" xr:uid="{5C612241-9534-4A03-9A2F-C391B7F47E79}"/>
    <hyperlink ref="H15" location="'Fusion XRF'!$A$262" display="'Fusion XRF'!$A$262" xr:uid="{891FAED0-F706-4ED5-B8B2-EBDD6D74DBB5}"/>
    <hyperlink ref="B16" location="'Fusion XRF'!$A$52" display="'Fusion XRF'!$A$52" xr:uid="{90437FD5-9ABA-4505-B645-331EBF544421}"/>
    <hyperlink ref="E16" location="'Fusion XRF'!$A$164" display="'Fusion XRF'!$A$164" xr:uid="{E51E85E4-A5BA-4E76-BD03-F171675F3C0D}"/>
    <hyperlink ref="H16" location="'Fusion XRF'!$A$276" display="'Fusion XRF'!$A$276" xr:uid="{28BFFA33-4F20-41D0-98EB-4B186DCDBE5B}"/>
    <hyperlink ref="B17" location="'Fusion XRF'!$A$66" display="'Fusion XRF'!$A$66" xr:uid="{418A1BE7-B36A-4FC1-A934-A3C5FD05F51A}"/>
    <hyperlink ref="E17" location="'Fusion XRF'!$A$178" display="'Fusion XRF'!$A$178" xr:uid="{A02680D5-9B64-4087-B1AE-E74673DBF4D3}"/>
    <hyperlink ref="H17" location="'Fusion XRF'!$A$290" display="'Fusion XRF'!$A$290" xr:uid="{10CB9F73-13AF-4A20-B713-96E53E893E97}"/>
    <hyperlink ref="B18" location="'Fusion XRF'!$A$80" display="'Fusion XRF'!$A$80" xr:uid="{44A2C80C-6E96-460A-8D2D-1991295BC10D}"/>
    <hyperlink ref="E18" location="'Fusion XRF'!$A$192" display="'Fusion XRF'!$A$192" xr:uid="{F4A4F7DC-9BD4-465C-AF3D-868765E83C0F}"/>
    <hyperlink ref="H18" location="'Fusion XRF'!$A$304" display="'Fusion XRF'!$A$304" xr:uid="{865ACA92-7FED-4D66-A9BA-E9989EA6E0E6}"/>
    <hyperlink ref="B19" location="'Fusion XRF'!$A$94" display="'Fusion XRF'!$A$94" xr:uid="{D49A4BD2-B4EA-4D22-B7E0-047A6CB7AD60}"/>
    <hyperlink ref="E19" location="'Fusion XRF'!$A$206" display="'Fusion XRF'!$A$206" xr:uid="{2867AF74-BAB0-4C6C-8DC2-22552DFC8F2F}"/>
    <hyperlink ref="H19" location="'Fusion XRF'!$A$318" display="'Fusion XRF'!$A$318" xr:uid="{4AC50529-1597-4C3F-9E43-8AA4009F768A}"/>
    <hyperlink ref="B20" location="'Fusion XRF'!$A$108" display="'Fusion XRF'!$A$108" xr:uid="{5A499683-EB87-4315-855E-D47EC8BADCC9}"/>
    <hyperlink ref="E20" location="'Fusion XRF'!$A$220" display="'Fusion XRF'!$A$220" xr:uid="{D7D3FCAB-10F7-4465-9515-4CD451F9E5C5}"/>
    <hyperlink ref="H20" location="'Fusion XRF'!$A$332" display="'Fusion XRF'!$A$332" xr:uid="{85C9A444-8029-42D3-B11E-7A51EE84606C}"/>
    <hyperlink ref="B21" location="'Fusion XRF'!$A$122" display="'Fusion XRF'!$A$122" xr:uid="{73B1ADFB-8AB5-4A48-8667-7D96557B3032}"/>
    <hyperlink ref="E21" location="'Fusion XRF'!$A$234" display="'Fusion XRF'!$A$234" xr:uid="{104E673B-5A84-40F8-8EE5-B2F0FBBF5D46}"/>
    <hyperlink ref="H21" location="'Fusion XRF'!$A$346" display="'Fusion XRF'!$A$346" xr:uid="{43CB3AAD-A4BD-452E-AB0A-24F5D6110464}"/>
    <hyperlink ref="B23" location="'Thermograv'!$A$1" display="'Thermograv'!$A$1" xr:uid="{321B5C9C-DC9C-49F8-A50B-F0790D4E05B1}"/>
    <hyperlink ref="B25" location="'Laser Ablation'!$A$1" display="'Laser Ablation'!$A$1" xr:uid="{F6F328F2-B3BC-4133-8E78-C1D7D9E4FD94}"/>
    <hyperlink ref="E25" location="'Laser Ablation'!$A$262" display="'Laser Ablation'!$A$262" xr:uid="{A46A0B09-1A7D-46B6-8720-1126CEAF1D1C}"/>
    <hyperlink ref="H25" location="'Laser Ablation'!$A$500" display="'Laser Ablation'!$A$500" xr:uid="{27B36743-BC95-4627-93E9-412BE2961CE2}"/>
    <hyperlink ref="B26" location="'Laser Ablation'!$A$15" display="'Laser Ablation'!$A$15" xr:uid="{FEFDEF1F-7BAF-4649-A7D6-E44A2764E806}"/>
    <hyperlink ref="E26" location="'Laser Ablation'!$A$276" display="'Laser Ablation'!$A$276" xr:uid="{07FFCBFF-28E2-4BA7-B5EE-EC2F13E18896}"/>
    <hyperlink ref="H26" location="'Laser Ablation'!$A$514" display="'Laser Ablation'!$A$514" xr:uid="{5D651B3A-CD9A-49BB-B578-43F52D46758E}"/>
    <hyperlink ref="B27" location="'Laser Ablation'!$A$52" display="'Laser Ablation'!$A$52" xr:uid="{FA5431F0-EA10-4582-8CF8-914BCB780C89}"/>
    <hyperlink ref="E27" location="'Laser Ablation'!$A$290" display="'Laser Ablation'!$A$290" xr:uid="{66F061A6-374E-464C-BE91-665725D04CC4}"/>
    <hyperlink ref="H27" location="'Laser Ablation'!$A$528" display="'Laser Ablation'!$A$528" xr:uid="{094B0D88-FDFE-4880-95D1-17F34A6E6590}"/>
    <hyperlink ref="B28" location="'Laser Ablation'!$A$66" display="'Laser Ablation'!$A$66" xr:uid="{CC469402-4F58-4952-B8AC-390F7EA4BED8}"/>
    <hyperlink ref="E28" location="'Laser Ablation'!$A$304" display="'Laser Ablation'!$A$304" xr:uid="{A6553C55-35EE-443D-8E84-D5AD84751964}"/>
    <hyperlink ref="H28" location="'Laser Ablation'!$A$542" display="'Laser Ablation'!$A$542" xr:uid="{79720F30-8945-4EBB-939E-FC8341EB7ACC}"/>
    <hyperlink ref="B29" location="'Laser Ablation'!$A$80" display="'Laser Ablation'!$A$80" xr:uid="{2F36C65A-7A82-4A63-9F81-8EFF46D57ECE}"/>
    <hyperlink ref="E29" location="'Laser Ablation'!$A$318" display="'Laser Ablation'!$A$318" xr:uid="{FEB4EA56-50FE-4DCA-929C-0FFB8464C219}"/>
    <hyperlink ref="H29" location="'Laser Ablation'!$A$556" display="'Laser Ablation'!$A$556" xr:uid="{FE38730A-E887-4A99-8CFE-49E7A7B09E21}"/>
    <hyperlink ref="B30" location="'Laser Ablation'!$A$94" display="'Laser Ablation'!$A$94" xr:uid="{334E1597-24AA-4E52-A7FE-EDA1913C4A37}"/>
    <hyperlink ref="E30" location="'Laser Ablation'!$A$332" display="'Laser Ablation'!$A$332" xr:uid="{7DFE88AA-C962-43AA-A188-FCAB07E11C31}"/>
    <hyperlink ref="H30" location="'Laser Ablation'!$A$570" display="'Laser Ablation'!$A$570" xr:uid="{2786D3EF-5785-4945-AF51-4D66784C798A}"/>
    <hyperlink ref="B31" location="'Laser Ablation'!$A$108" display="'Laser Ablation'!$A$108" xr:uid="{49DEB870-8E71-4DC1-A8A9-2E14A6CF5A5E}"/>
    <hyperlink ref="E31" location="'Laser Ablation'!$A$346" display="'Laser Ablation'!$A$346" xr:uid="{F8AE161C-AF9E-49D2-ACE3-757BDF58A42F}"/>
    <hyperlink ref="H31" location="'Laser Ablation'!$A$584" display="'Laser Ablation'!$A$584" xr:uid="{0F94B540-C6DD-4B44-B221-D7C4548DC9F3}"/>
    <hyperlink ref="B32" location="'Laser Ablation'!$A$122" display="'Laser Ablation'!$A$122" xr:uid="{437DB5EB-FAAB-4D88-BF99-C8D2BF406E81}"/>
    <hyperlink ref="E32" location="'Laser Ablation'!$A$360" display="'Laser Ablation'!$A$360" xr:uid="{B7FF3A4F-CE15-41FD-BBDB-8B75FB93A141}"/>
    <hyperlink ref="H32" location="'Laser Ablation'!$A$598" display="'Laser Ablation'!$A$598" xr:uid="{EB4C4C1D-1A14-4F8F-BC3D-14E0280E6664}"/>
    <hyperlink ref="B33" location="'Laser Ablation'!$A$136" display="'Laser Ablation'!$A$136" xr:uid="{CCAFB6C8-4E2A-422D-B5CD-BEE6BAA73A7B}"/>
    <hyperlink ref="E33" location="'Laser Ablation'!$A$374" display="'Laser Ablation'!$A$374" xr:uid="{466EFF37-6612-4A2D-9AC9-4F4786F9A73E}"/>
    <hyperlink ref="H33" location="'Laser Ablation'!$A$612" display="'Laser Ablation'!$A$612" xr:uid="{51230E84-98B3-4E8F-A6B7-1FED22C4E707}"/>
    <hyperlink ref="B34" location="'Laser Ablation'!$A$150" display="'Laser Ablation'!$A$150" xr:uid="{C935330D-A7F7-4ABB-BCE6-C38897673478}"/>
    <hyperlink ref="E34" location="'Laser Ablation'!$A$388" display="'Laser Ablation'!$A$388" xr:uid="{4E4AAF54-B799-4EF7-B0BD-3FD97E1EEAF0}"/>
    <hyperlink ref="H34" location="'Laser Ablation'!$A$626" display="'Laser Ablation'!$A$626" xr:uid="{1490ABE0-93FD-4D2A-8935-98504094688B}"/>
    <hyperlink ref="B35" location="'Laser Ablation'!$A$164" display="'Laser Ablation'!$A$164" xr:uid="{AD72D4D0-13AE-45BB-9213-24B555AA289E}"/>
    <hyperlink ref="E35" location="'Laser Ablation'!$A$402" display="'Laser Ablation'!$A$402" xr:uid="{D7389139-4059-4260-8B98-769819E5256E}"/>
    <hyperlink ref="H35" location="'Laser Ablation'!$A$640" display="'Laser Ablation'!$A$640" xr:uid="{43D50D1F-75E5-44F3-852C-2D1BC29F7A4B}"/>
    <hyperlink ref="B36" location="'Laser Ablation'!$A$178" display="'Laser Ablation'!$A$178" xr:uid="{48211CA6-4276-4D5F-8568-9ECA5D0EB9A9}"/>
    <hyperlink ref="E36" location="'Laser Ablation'!$A$416" display="'Laser Ablation'!$A$416" xr:uid="{E1143DBD-D2D3-4889-A951-19D77E6DFA41}"/>
    <hyperlink ref="H36" location="'Laser Ablation'!$A$654" display="'Laser Ablation'!$A$654" xr:uid="{4B31C0B5-5FE6-4437-8720-87EA2AC4EC69}"/>
    <hyperlink ref="B37" location="'Laser Ablation'!$A$192" display="'Laser Ablation'!$A$192" xr:uid="{796B6866-EC2A-4023-B0B3-FC04711605C7}"/>
    <hyperlink ref="E37" location="'Laser Ablation'!$A$430" display="'Laser Ablation'!$A$430" xr:uid="{4AAAFBB2-F701-45D1-956D-2771911AB18D}"/>
    <hyperlink ref="H37" location="'Laser Ablation'!$A$668" display="'Laser Ablation'!$A$668" xr:uid="{5B764AFD-E780-46B8-80D2-9C6EDE4296A9}"/>
    <hyperlink ref="B38" location="'Laser Ablation'!$A$206" display="'Laser Ablation'!$A$206" xr:uid="{9F8F28E5-0056-43D0-BD6F-3E435285ABA2}"/>
    <hyperlink ref="E38" location="'Laser Ablation'!$A$444" display="'Laser Ablation'!$A$444" xr:uid="{4D305F73-C6EF-4643-977E-3300BD9D7D21}"/>
    <hyperlink ref="H38" location="'Laser Ablation'!$A$682" display="'Laser Ablation'!$A$682" xr:uid="{93605E8A-2B7C-4B00-BF2E-D8B30C517D58}"/>
    <hyperlink ref="B39" location="'Laser Ablation'!$A$220" display="'Laser Ablation'!$A$220" xr:uid="{42CFD36A-A283-4DAD-8FFE-FF7C7DD11765}"/>
    <hyperlink ref="E39" location="'Laser Ablation'!$A$458" display="'Laser Ablation'!$A$458" xr:uid="{78CB4F08-4A85-47F3-BEF9-E465EDA01856}"/>
    <hyperlink ref="H39" location="'Laser Ablation'!$A$696" display="'Laser Ablation'!$A$696" xr:uid="{BBA382EA-60E1-4726-8631-9B3571405B37}"/>
    <hyperlink ref="B40" location="'Laser Ablation'!$A$234" display="'Laser Ablation'!$A$234" xr:uid="{C536A4D5-4C82-4535-A347-9F158861545D}"/>
    <hyperlink ref="E40" location="'Laser Ablation'!$A$472" display="'Laser Ablation'!$A$472" xr:uid="{9A9E2557-2066-41BA-A005-1E582F5B796A}"/>
    <hyperlink ref="H40" location="'Laser Ablation'!$A$710" display="'Laser Ablation'!$A$710" xr:uid="{41C55404-E0BC-44AC-B95E-F4E12A2F3922}"/>
    <hyperlink ref="B41" location="'Laser Ablation'!$A$248" display="'Laser Ablation'!$A$248" xr:uid="{FE6118E5-058D-4788-9B2F-688A17747232}"/>
    <hyperlink ref="E41" location="'Laser Ablation'!$A$486" display="'Laser Ablation'!$A$486" xr:uid="{37BE4CC6-3DE1-45C9-AB99-F1074683E2F3}"/>
    <hyperlink ref="H41" location="'Laser Ablation'!$A$724" display="'Laser Ablation'!$A$724" xr:uid="{376B332E-7A5A-45CA-AC06-7BFB1772188F}"/>
    <hyperlink ref="B43" location="'3-Acid'!$A$1" display="'3-Acid'!$A$1" xr:uid="{3D4D0ED9-E336-43EC-B934-D20D37DF09C2}"/>
    <hyperlink ref="E43" location="'3-Acid'!$A$330" display="'3-Acid'!$A$330" xr:uid="{F3D33421-6DB1-4379-8A7A-BE5D557CDED4}"/>
    <hyperlink ref="H43" location="'3-Acid'!$A$636" display="'3-Acid'!$A$636" xr:uid="{AA2AC93F-25A2-4863-A5B7-A7519647E5EB}"/>
    <hyperlink ref="B44" location="'3-Acid'!$A$42" display="'3-Acid'!$A$42" xr:uid="{DC906301-FBBB-412B-9EE6-418B90AF2B90}"/>
    <hyperlink ref="E44" location="'3-Acid'!$A$348" display="'3-Acid'!$A$348" xr:uid="{4338FE11-E5AA-44A2-9CDF-DF1E9EDB918C}"/>
    <hyperlink ref="H44" location="'3-Acid'!$A$654" display="'3-Acid'!$A$654" xr:uid="{0A41EC2B-0770-4EDF-89DE-46136CBB770F}"/>
    <hyperlink ref="B45" location="'3-Acid'!$A$60" display="'3-Acid'!$A$60" xr:uid="{F8A2E575-F5C3-4C25-AC9B-CA1E994F1ECF}"/>
    <hyperlink ref="E45" location="'3-Acid'!$A$366" display="'3-Acid'!$A$366" xr:uid="{F1B4C662-BBC7-4987-A7FB-BFC9927CC61B}"/>
    <hyperlink ref="H45" location="'3-Acid'!$A$672" display="'3-Acid'!$A$672" xr:uid="{03511327-DB86-4932-9EDF-982BF77C1D6A}"/>
    <hyperlink ref="B46" location="'3-Acid'!$A$78" display="'3-Acid'!$A$78" xr:uid="{1E494A7E-003F-4F9C-9458-71D402F9E698}"/>
    <hyperlink ref="E46" location="'3-Acid'!$A$384" display="'3-Acid'!$A$384" xr:uid="{6D82B77C-8400-4433-89BA-79C006A7A66B}"/>
    <hyperlink ref="H46" location="'3-Acid'!$A$690" display="'3-Acid'!$A$690" xr:uid="{0420666B-5A3A-4193-AA2E-2BD7F411079B}"/>
    <hyperlink ref="B47" location="'3-Acid'!$A$96" display="'3-Acid'!$A$96" xr:uid="{7DC7778D-6DF1-426E-AF9D-98ED6D94EFC0}"/>
    <hyperlink ref="E47" location="'3-Acid'!$A$402" display="'3-Acid'!$A$402" xr:uid="{A059B0B1-6C75-4616-BE0A-ACE7904AAA8A}"/>
    <hyperlink ref="H47" location="'3-Acid'!$A$708" display="'3-Acid'!$A$708" xr:uid="{366E3B02-D63F-43AA-8A73-B8C7CC02BF5C}"/>
    <hyperlink ref="B48" location="'3-Acid'!$A$114" display="'3-Acid'!$A$114" xr:uid="{BFF59278-2297-459A-BB01-290A5371101B}"/>
    <hyperlink ref="E48" location="'3-Acid'!$A$420" display="'3-Acid'!$A$420" xr:uid="{3552F825-491C-4ACF-86A8-58B5F28FFCC2}"/>
    <hyperlink ref="H48" location="'3-Acid'!$A$726" display="'3-Acid'!$A$726" xr:uid="{7E47DB0C-12BE-46AE-B165-93338E1AEA8A}"/>
    <hyperlink ref="B49" location="'3-Acid'!$A$132" display="'3-Acid'!$A$132" xr:uid="{31D4B5DD-7A62-4007-9994-AD4C98CF0EC5}"/>
    <hyperlink ref="E49" location="'3-Acid'!$A$438" display="'3-Acid'!$A$438" xr:uid="{02112316-09F7-4E55-947A-7C5A87B6EFC6}"/>
    <hyperlink ref="H49" location="'3-Acid'!$A$744" display="'3-Acid'!$A$744" xr:uid="{BC7C65E3-1816-41DE-9354-5DDF39DEC3F0}"/>
    <hyperlink ref="B50" location="'3-Acid'!$A$150" display="'3-Acid'!$A$150" xr:uid="{8F51CC35-4913-49C6-B1FA-9AC7143FF738}"/>
    <hyperlink ref="E50" location="'3-Acid'!$A$456" display="'3-Acid'!$A$456" xr:uid="{8702D24A-70EC-4632-8C1A-BA3B4B55298B}"/>
    <hyperlink ref="H50" location="'3-Acid'!$A$762" display="'3-Acid'!$A$762" xr:uid="{DD16724F-1248-4A05-9B21-C4DF2F6370CD}"/>
    <hyperlink ref="B51" location="'3-Acid'!$A$168" display="'3-Acid'!$A$168" xr:uid="{06573423-996F-4FD4-B8D4-6ABD042C4F73}"/>
    <hyperlink ref="E51" location="'3-Acid'!$A$474" display="'3-Acid'!$A$474" xr:uid="{54F408F7-713A-4504-95B9-70F37E34C1E1}"/>
    <hyperlink ref="H51" location="'3-Acid'!$A$780" display="'3-Acid'!$A$780" xr:uid="{79967A93-A01F-4514-AE63-A7AD1A290C4D}"/>
    <hyperlink ref="B52" location="'3-Acid'!$A$186" display="'3-Acid'!$A$186" xr:uid="{782088FC-9A53-4F66-9F39-CB4CFB61101C}"/>
    <hyperlink ref="E52" location="'3-Acid'!$A$492" display="'3-Acid'!$A$492" xr:uid="{608A6D94-6A4B-4C78-8AC4-9E3E16DCC13F}"/>
    <hyperlink ref="H52" location="'3-Acid'!$A$798" display="'3-Acid'!$A$798" xr:uid="{F65EE187-4FBD-46B2-8E9B-1DA0D373380D}"/>
    <hyperlink ref="B53" location="'3-Acid'!$A$204" display="'3-Acid'!$A$204" xr:uid="{8A0BB824-0D99-4C77-8A62-AE790B0C8C9A}"/>
    <hyperlink ref="E53" location="'3-Acid'!$A$510" display="'3-Acid'!$A$510" xr:uid="{1EB1E93E-2B58-475E-96C4-B4EA9A6CE932}"/>
    <hyperlink ref="H53" location="'3-Acid'!$A$816" display="'3-Acid'!$A$816" xr:uid="{FB364519-8699-4395-ABF6-2637E8A28C9A}"/>
    <hyperlink ref="B54" location="'3-Acid'!$A$222" display="'3-Acid'!$A$222" xr:uid="{215948C5-D813-4FCA-BCAD-8DC406B4877A}"/>
    <hyperlink ref="E54" location="'3-Acid'!$A$528" display="'3-Acid'!$A$528" xr:uid="{7D573D33-B62A-4FB5-BFBD-0A83E85D0D15}"/>
    <hyperlink ref="H54" location="'3-Acid'!$A$834" display="'3-Acid'!$A$834" xr:uid="{8BC2A3FB-1E8F-4BA8-B017-6879E7983825}"/>
    <hyperlink ref="B55" location="'3-Acid'!$A$240" display="'3-Acid'!$A$240" xr:uid="{A7CA30CB-8AD1-44CA-A8FD-C221CC7B52BC}"/>
    <hyperlink ref="E55" location="'3-Acid'!$A$546" display="'3-Acid'!$A$546" xr:uid="{7F72343E-076D-4121-8B96-BBA2AB360B6B}"/>
    <hyperlink ref="H55" location="'3-Acid'!$A$852" display="'3-Acid'!$A$852" xr:uid="{869715D4-F4D7-4EF2-A59D-7C176A65153C}"/>
    <hyperlink ref="B56" location="'3-Acid'!$A$258" display="'3-Acid'!$A$258" xr:uid="{CC2B1EC6-DB02-4C24-A6A7-D7A7677B34AE}"/>
    <hyperlink ref="E56" location="'3-Acid'!$A$564" display="'3-Acid'!$A$564" xr:uid="{843F2E4F-7A79-43C6-8F1D-272C682DE843}"/>
    <hyperlink ref="H56" location="'3-Acid'!$A$870" display="'3-Acid'!$A$870" xr:uid="{23AB4A20-7D1B-4E5E-BB52-256911EBA170}"/>
    <hyperlink ref="B57" location="'3-Acid'!$A$276" display="'3-Acid'!$A$276" xr:uid="{7675673C-D5AA-4D0C-ADEA-9C8F54785F6C}"/>
    <hyperlink ref="E57" location="'3-Acid'!$A$582" display="'3-Acid'!$A$582" xr:uid="{280419C4-A579-465D-B72C-5D49E39EA7EC}"/>
    <hyperlink ref="H57" location="'3-Acid'!$A$888" display="'3-Acid'!$A$888" xr:uid="{7FB36969-779E-4B85-BEBE-9D85BFCB2A03}"/>
    <hyperlink ref="B58" location="'3-Acid'!$A$294" display="'3-Acid'!$A$294" xr:uid="{DB656BB9-A856-4A6F-9113-0B4C34ACA125}"/>
    <hyperlink ref="E58" location="'3-Acid'!$A$600" display="'3-Acid'!$A$600" xr:uid="{80AC3787-D0AC-4C4C-A8C0-18DCEE3054D8}"/>
    <hyperlink ref="H58" location="'3-Acid'!$A$906" display="'3-Acid'!$A$906" xr:uid="{4B0EB959-E3B2-49BB-A357-88D7FAD6DC44}"/>
    <hyperlink ref="B59" location="'3-Acid'!$A$312" display="'3-Acid'!$A$312" xr:uid="{0C1A6395-C28F-4282-A0A0-6C198BA161E6}"/>
    <hyperlink ref="E59" location="'3-Acid'!$A$618" display="'3-Acid'!$A$618" xr:uid="{99475FCB-13A9-4921-AA97-E37000A2F11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4" t="s">
        <v>728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 s="47" customFormat="1" ht="15" customHeight="1">
      <c r="A2" s="48"/>
      <c r="B2" s="266" t="s">
        <v>2</v>
      </c>
      <c r="C2" s="268" t="s">
        <v>69</v>
      </c>
      <c r="D2" s="270" t="s">
        <v>70</v>
      </c>
      <c r="E2" s="271"/>
      <c r="F2" s="271"/>
      <c r="G2" s="271"/>
      <c r="H2" s="272"/>
      <c r="I2" s="273" t="s">
        <v>71</v>
      </c>
      <c r="J2" s="274"/>
      <c r="K2" s="275"/>
      <c r="L2" s="276" t="s">
        <v>72</v>
      </c>
      <c r="M2" s="276"/>
    </row>
    <row r="3" spans="1:13" s="47" customFormat="1" ht="15" customHeight="1">
      <c r="A3" s="48"/>
      <c r="B3" s="267"/>
      <c r="C3" s="269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216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220</v>
      </c>
      <c r="C5" s="53">
        <v>0.38553693099679431</v>
      </c>
      <c r="D5" s="49">
        <v>1.5004832888077501E-2</v>
      </c>
      <c r="E5" s="49">
        <v>0.35552726522063932</v>
      </c>
      <c r="F5" s="49">
        <v>0.41554659677294931</v>
      </c>
      <c r="G5" s="49">
        <v>0.3405224323325618</v>
      </c>
      <c r="H5" s="49">
        <v>0.43055142966102683</v>
      </c>
      <c r="I5" s="51">
        <v>3.8919314031169334E-2</v>
      </c>
      <c r="J5" s="50">
        <v>7.7838628062338669E-2</v>
      </c>
      <c r="K5" s="52">
        <v>0.11675794209350801</v>
      </c>
      <c r="L5" s="49">
        <v>0.36626008444695457</v>
      </c>
      <c r="M5" s="49">
        <v>0.40481377754663406</v>
      </c>
    </row>
    <row r="6" spans="1:13" ht="15" customHeight="1">
      <c r="A6" s="48"/>
      <c r="B6" s="39" t="s">
        <v>217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220</v>
      </c>
      <c r="C7" s="53">
        <v>0.37491316828239918</v>
      </c>
      <c r="D7" s="49">
        <v>3.2323462844679567E-2</v>
      </c>
      <c r="E7" s="49">
        <v>0.31026624259304003</v>
      </c>
      <c r="F7" s="49">
        <v>0.43956009397175833</v>
      </c>
      <c r="G7" s="49">
        <v>0.27794277974836046</v>
      </c>
      <c r="H7" s="49">
        <v>0.4718835568164379</v>
      </c>
      <c r="I7" s="51">
        <v>8.6215864310032128E-2</v>
      </c>
      <c r="J7" s="50">
        <v>0.17243172862006426</v>
      </c>
      <c r="K7" s="52">
        <v>0.25864759293009637</v>
      </c>
      <c r="L7" s="49">
        <v>0.35616750986827922</v>
      </c>
      <c r="M7" s="49">
        <v>0.39365882669651914</v>
      </c>
    </row>
    <row r="8" spans="1:13" ht="15" customHeight="1">
      <c r="A8" s="48"/>
      <c r="B8" s="39" t="s">
        <v>182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221</v>
      </c>
      <c r="C9" s="53">
        <v>0.45983805610269357</v>
      </c>
      <c r="D9" s="49">
        <v>1.7592708439079775E-2</v>
      </c>
      <c r="E9" s="49">
        <v>0.424652639224534</v>
      </c>
      <c r="F9" s="49">
        <v>0.49502347298085314</v>
      </c>
      <c r="G9" s="49">
        <v>0.40705993078545422</v>
      </c>
      <c r="H9" s="49">
        <v>0.51261618141993293</v>
      </c>
      <c r="I9" s="51">
        <v>3.8258487320916461E-2</v>
      </c>
      <c r="J9" s="50">
        <v>7.6516974641832922E-2</v>
      </c>
      <c r="K9" s="52">
        <v>0.11477546196274938</v>
      </c>
      <c r="L9" s="49">
        <v>0.43684615329755888</v>
      </c>
      <c r="M9" s="49">
        <v>0.48282995890782826</v>
      </c>
    </row>
    <row r="10" spans="1:13" ht="15" customHeight="1">
      <c r="A10" s="48"/>
      <c r="B10" s="39" t="s">
        <v>184</v>
      </c>
      <c r="C10" s="175"/>
      <c r="D10" s="186"/>
      <c r="E10" s="186"/>
      <c r="F10" s="186"/>
      <c r="G10" s="186"/>
      <c r="H10" s="186"/>
      <c r="I10" s="187"/>
      <c r="J10" s="187"/>
      <c r="K10" s="187"/>
      <c r="L10" s="186"/>
      <c r="M10" s="188"/>
    </row>
    <row r="11" spans="1:13" ht="15" customHeight="1">
      <c r="A11" s="48"/>
      <c r="B11" s="185" t="s">
        <v>222</v>
      </c>
      <c r="C11" s="241">
        <v>1.5273999561229747</v>
      </c>
      <c r="D11" s="49">
        <v>8.8052689966396522E-2</v>
      </c>
      <c r="E11" s="242">
        <v>1.3512945761901818</v>
      </c>
      <c r="F11" s="242">
        <v>1.7035053360557677</v>
      </c>
      <c r="G11" s="242">
        <v>1.2632418862237853</v>
      </c>
      <c r="H11" s="242">
        <v>1.7915580260221642</v>
      </c>
      <c r="I11" s="51">
        <v>5.7648744595948632E-2</v>
      </c>
      <c r="J11" s="50">
        <v>0.11529748919189726</v>
      </c>
      <c r="K11" s="52">
        <v>0.1729462337878459</v>
      </c>
      <c r="L11" s="242">
        <v>1.451029958316826</v>
      </c>
      <c r="M11" s="242">
        <v>1.6037699539291235</v>
      </c>
    </row>
    <row r="12" spans="1:13" ht="15" customHeight="1">
      <c r="A12" s="48"/>
      <c r="B12" s="185" t="s">
        <v>137</v>
      </c>
      <c r="C12" s="241">
        <v>7.5355871257836613</v>
      </c>
      <c r="D12" s="49">
        <v>0.30663139280985657</v>
      </c>
      <c r="E12" s="242">
        <v>6.9223243401639483</v>
      </c>
      <c r="F12" s="242">
        <v>8.1488499114033743</v>
      </c>
      <c r="G12" s="242">
        <v>6.6156929473540913</v>
      </c>
      <c r="H12" s="242">
        <v>8.4554813042132313</v>
      </c>
      <c r="I12" s="51">
        <v>4.0691108428789952E-2</v>
      </c>
      <c r="J12" s="50">
        <v>8.1382216857579903E-2</v>
      </c>
      <c r="K12" s="52">
        <v>0.12207332528636985</v>
      </c>
      <c r="L12" s="242">
        <v>7.1588077694944783</v>
      </c>
      <c r="M12" s="242">
        <v>7.9123664820728443</v>
      </c>
    </row>
    <row r="13" spans="1:13" ht="15" customHeight="1">
      <c r="A13" s="48"/>
      <c r="B13" s="185" t="s">
        <v>223</v>
      </c>
      <c r="C13" s="245">
        <v>89.347805385998498</v>
      </c>
      <c r="D13" s="247">
        <v>5.0908813989208817</v>
      </c>
      <c r="E13" s="246">
        <v>79.166042588156728</v>
      </c>
      <c r="F13" s="246">
        <v>99.529568183840269</v>
      </c>
      <c r="G13" s="246">
        <v>74.075161189235857</v>
      </c>
      <c r="H13" s="246">
        <v>104.62044958276114</v>
      </c>
      <c r="I13" s="51">
        <v>5.6978247836389079E-2</v>
      </c>
      <c r="J13" s="50">
        <v>0.11395649567277816</v>
      </c>
      <c r="K13" s="52">
        <v>0.17093474350916724</v>
      </c>
      <c r="L13" s="246">
        <v>84.880415116698572</v>
      </c>
      <c r="M13" s="246">
        <v>93.815195655298425</v>
      </c>
    </row>
    <row r="14" spans="1:13" ht="15" customHeight="1">
      <c r="A14" s="48"/>
      <c r="B14" s="185" t="s">
        <v>138</v>
      </c>
      <c r="C14" s="245">
        <v>2891.6873625201174</v>
      </c>
      <c r="D14" s="246">
        <v>127.51467624452901</v>
      </c>
      <c r="E14" s="246">
        <v>2636.6580100310593</v>
      </c>
      <c r="F14" s="246">
        <v>3146.7167150091755</v>
      </c>
      <c r="G14" s="246">
        <v>2509.1433337865305</v>
      </c>
      <c r="H14" s="246">
        <v>3274.2313912537043</v>
      </c>
      <c r="I14" s="51">
        <v>4.4096978773458917E-2</v>
      </c>
      <c r="J14" s="50">
        <v>8.8193957546917834E-2</v>
      </c>
      <c r="K14" s="52">
        <v>0.13229093632037675</v>
      </c>
      <c r="L14" s="246">
        <v>2747.1029943941116</v>
      </c>
      <c r="M14" s="246">
        <v>3036.2717306461232</v>
      </c>
    </row>
    <row r="15" spans="1:13" s="47" customFormat="1" ht="15" customHeight="1">
      <c r="A15" s="48"/>
      <c r="B15" s="185" t="s">
        <v>139</v>
      </c>
      <c r="C15" s="241">
        <v>2.978475996719248</v>
      </c>
      <c r="D15" s="49">
        <v>0.15586769117615062</v>
      </c>
      <c r="E15" s="242">
        <v>2.6667406143669465</v>
      </c>
      <c r="F15" s="242">
        <v>3.2902113790715495</v>
      </c>
      <c r="G15" s="242">
        <v>2.5108729231907962</v>
      </c>
      <c r="H15" s="242">
        <v>3.4460790702476998</v>
      </c>
      <c r="I15" s="51">
        <v>5.2331357159781322E-2</v>
      </c>
      <c r="J15" s="50">
        <v>0.10466271431956264</v>
      </c>
      <c r="K15" s="52">
        <v>0.15699407147934397</v>
      </c>
      <c r="L15" s="242">
        <v>2.8295521968832857</v>
      </c>
      <c r="M15" s="242">
        <v>3.1273997965552103</v>
      </c>
    </row>
    <row r="16" spans="1:13" ht="15" customHeight="1">
      <c r="A16" s="48"/>
      <c r="B16" s="185" t="s">
        <v>224</v>
      </c>
      <c r="C16" s="241">
        <v>4.8283315369691966</v>
      </c>
      <c r="D16" s="49">
        <v>0.24306367078589272</v>
      </c>
      <c r="E16" s="242">
        <v>4.3422041953974109</v>
      </c>
      <c r="F16" s="242">
        <v>5.3144588785409823</v>
      </c>
      <c r="G16" s="242">
        <v>4.0991405246115189</v>
      </c>
      <c r="H16" s="242">
        <v>5.5575225493268743</v>
      </c>
      <c r="I16" s="51">
        <v>5.034113107702351E-2</v>
      </c>
      <c r="J16" s="50">
        <v>0.10068226215404702</v>
      </c>
      <c r="K16" s="52">
        <v>0.15102339323107053</v>
      </c>
      <c r="L16" s="242">
        <v>4.5869149601207369</v>
      </c>
      <c r="M16" s="242">
        <v>5.0697481138176563</v>
      </c>
    </row>
    <row r="17" spans="1:13" ht="15" customHeight="1">
      <c r="A17" s="48"/>
      <c r="B17" s="185" t="s">
        <v>140</v>
      </c>
      <c r="C17" s="241">
        <v>1.1000418574669073</v>
      </c>
      <c r="D17" s="49">
        <v>3.0775597409499107E-2</v>
      </c>
      <c r="E17" s="242">
        <v>1.0384906626479091</v>
      </c>
      <c r="F17" s="242">
        <v>1.1615930522859055</v>
      </c>
      <c r="G17" s="242">
        <v>1.0077150652384099</v>
      </c>
      <c r="H17" s="242">
        <v>1.1923686496954047</v>
      </c>
      <c r="I17" s="51">
        <v>2.7976751248690493E-2</v>
      </c>
      <c r="J17" s="50">
        <v>5.5953502497380986E-2</v>
      </c>
      <c r="K17" s="52">
        <v>8.3930253746071479E-2</v>
      </c>
      <c r="L17" s="242">
        <v>1.0450397645935618</v>
      </c>
      <c r="M17" s="242">
        <v>1.1550439503402528</v>
      </c>
    </row>
    <row r="18" spans="1:13" ht="15" customHeight="1">
      <c r="A18" s="48"/>
      <c r="B18" s="185" t="s">
        <v>225</v>
      </c>
      <c r="C18" s="241">
        <v>1.2404668882351757</v>
      </c>
      <c r="D18" s="49">
        <v>9.7579977355448419E-2</v>
      </c>
      <c r="E18" s="242">
        <v>1.0453069335242788</v>
      </c>
      <c r="F18" s="242">
        <v>1.4356268429460726</v>
      </c>
      <c r="G18" s="242">
        <v>0.9477269561688304</v>
      </c>
      <c r="H18" s="242">
        <v>1.533206820301521</v>
      </c>
      <c r="I18" s="51">
        <v>7.8663911371529158E-2</v>
      </c>
      <c r="J18" s="50">
        <v>0.15732782274305832</v>
      </c>
      <c r="K18" s="52">
        <v>0.23599173411458746</v>
      </c>
      <c r="L18" s="242">
        <v>1.1784435438234169</v>
      </c>
      <c r="M18" s="242">
        <v>1.3024902326469345</v>
      </c>
    </row>
    <row r="19" spans="1:13" ht="15" customHeight="1">
      <c r="A19" s="48"/>
      <c r="B19" s="185" t="s">
        <v>141</v>
      </c>
      <c r="C19" s="245">
        <v>88.853241324949607</v>
      </c>
      <c r="D19" s="247">
        <v>5.3133611387122635</v>
      </c>
      <c r="E19" s="246">
        <v>78.226519047525073</v>
      </c>
      <c r="F19" s="246">
        <v>99.479963602374141</v>
      </c>
      <c r="G19" s="246">
        <v>72.913157908812821</v>
      </c>
      <c r="H19" s="246">
        <v>104.79332474108639</v>
      </c>
      <c r="I19" s="51">
        <v>5.9799294426193257E-2</v>
      </c>
      <c r="J19" s="50">
        <v>0.11959858885238651</v>
      </c>
      <c r="K19" s="52">
        <v>0.17939788327857978</v>
      </c>
      <c r="L19" s="246">
        <v>84.410579258702128</v>
      </c>
      <c r="M19" s="246">
        <v>93.295903391197086</v>
      </c>
    </row>
    <row r="20" spans="1:13" ht="15" customHeight="1">
      <c r="A20" s="48"/>
      <c r="B20" s="185" t="s">
        <v>166</v>
      </c>
      <c r="C20" s="241">
        <v>2.252468461619292</v>
      </c>
      <c r="D20" s="49">
        <v>0.1714125766982097</v>
      </c>
      <c r="E20" s="242">
        <v>1.9096433082228725</v>
      </c>
      <c r="F20" s="242">
        <v>2.5952936150157115</v>
      </c>
      <c r="G20" s="242">
        <v>1.738230731524663</v>
      </c>
      <c r="H20" s="242">
        <v>2.7667061917139213</v>
      </c>
      <c r="I20" s="51">
        <v>7.6099878697072534E-2</v>
      </c>
      <c r="J20" s="50">
        <v>0.15219975739414507</v>
      </c>
      <c r="K20" s="52">
        <v>0.22829963609121762</v>
      </c>
      <c r="L20" s="242">
        <v>2.1398450385383274</v>
      </c>
      <c r="M20" s="242">
        <v>2.3650918847002567</v>
      </c>
    </row>
    <row r="21" spans="1:13" ht="15" customHeight="1">
      <c r="A21" s="48"/>
      <c r="B21" s="185" t="s">
        <v>142</v>
      </c>
      <c r="C21" s="251">
        <v>14.71622734877416</v>
      </c>
      <c r="D21" s="247">
        <v>1.6572147202581715</v>
      </c>
      <c r="E21" s="247">
        <v>11.401797908257816</v>
      </c>
      <c r="F21" s="247">
        <v>18.030656789290504</v>
      </c>
      <c r="G21" s="247">
        <v>9.7445831879996447</v>
      </c>
      <c r="H21" s="247">
        <v>19.687871509548675</v>
      </c>
      <c r="I21" s="51">
        <v>0.11261138340569433</v>
      </c>
      <c r="J21" s="50">
        <v>0.22522276681138867</v>
      </c>
      <c r="K21" s="52">
        <v>0.33783415021708302</v>
      </c>
      <c r="L21" s="247">
        <v>13.980415981335451</v>
      </c>
      <c r="M21" s="247">
        <v>15.452038716212869</v>
      </c>
    </row>
    <row r="22" spans="1:13" ht="15" customHeight="1">
      <c r="A22" s="48"/>
      <c r="B22" s="185" t="s">
        <v>167</v>
      </c>
      <c r="C22" s="241">
        <v>6.112018956457506</v>
      </c>
      <c r="D22" s="49">
        <v>0.40638054483518005</v>
      </c>
      <c r="E22" s="242">
        <v>5.2992578667871459</v>
      </c>
      <c r="F22" s="242">
        <v>6.9247800461278661</v>
      </c>
      <c r="G22" s="242">
        <v>4.8928773219519659</v>
      </c>
      <c r="H22" s="242">
        <v>7.3311605909630462</v>
      </c>
      <c r="I22" s="51">
        <v>6.6488757271576937E-2</v>
      </c>
      <c r="J22" s="50">
        <v>0.13297751454315387</v>
      </c>
      <c r="K22" s="52">
        <v>0.19946627181473081</v>
      </c>
      <c r="L22" s="242">
        <v>5.8064180086346306</v>
      </c>
      <c r="M22" s="242">
        <v>6.4176199042803814</v>
      </c>
    </row>
    <row r="23" spans="1:13" ht="15" customHeight="1">
      <c r="A23" s="48"/>
      <c r="B23" s="185" t="s">
        <v>226</v>
      </c>
      <c r="C23" s="53">
        <v>3.3391459740353784E-2</v>
      </c>
      <c r="D23" s="49">
        <v>1.4235013101029151E-3</v>
      </c>
      <c r="E23" s="49">
        <v>3.0544457120147955E-2</v>
      </c>
      <c r="F23" s="49">
        <v>3.6238462360559616E-2</v>
      </c>
      <c r="G23" s="49">
        <v>2.9120955810045038E-2</v>
      </c>
      <c r="H23" s="49">
        <v>3.7661963670662532E-2</v>
      </c>
      <c r="I23" s="51">
        <v>4.2630700220110625E-2</v>
      </c>
      <c r="J23" s="50">
        <v>8.5261400440221249E-2</v>
      </c>
      <c r="K23" s="52">
        <v>0.12789210066033188</v>
      </c>
      <c r="L23" s="49">
        <v>3.1721886753336093E-2</v>
      </c>
      <c r="M23" s="49">
        <v>3.5061032727371474E-2</v>
      </c>
    </row>
    <row r="24" spans="1:13" ht="15" customHeight="1">
      <c r="A24" s="48"/>
      <c r="B24" s="185" t="s">
        <v>143</v>
      </c>
      <c r="C24" s="241">
        <v>3.554272155736462</v>
      </c>
      <c r="D24" s="49">
        <v>0.11761318559306523</v>
      </c>
      <c r="E24" s="242">
        <v>3.3190457845503314</v>
      </c>
      <c r="F24" s="242">
        <v>3.7894985269225927</v>
      </c>
      <c r="G24" s="242">
        <v>3.2014325989572665</v>
      </c>
      <c r="H24" s="242">
        <v>3.9071117125156576</v>
      </c>
      <c r="I24" s="51">
        <v>3.3090652724283354E-2</v>
      </c>
      <c r="J24" s="50">
        <v>6.6181305448566707E-2</v>
      </c>
      <c r="K24" s="52">
        <v>9.9271958172850061E-2</v>
      </c>
      <c r="L24" s="242">
        <v>3.3765585479496387</v>
      </c>
      <c r="M24" s="242">
        <v>3.7319857635232854</v>
      </c>
    </row>
    <row r="25" spans="1:13" ht="15" customHeight="1">
      <c r="A25" s="48"/>
      <c r="B25" s="185" t="s">
        <v>227</v>
      </c>
      <c r="C25" s="241">
        <v>1.0069833138476523</v>
      </c>
      <c r="D25" s="49">
        <v>6.9532471186314296E-2</v>
      </c>
      <c r="E25" s="242">
        <v>0.86791837147502371</v>
      </c>
      <c r="F25" s="242">
        <v>1.1460482562202809</v>
      </c>
      <c r="G25" s="242">
        <v>0.79838590028870937</v>
      </c>
      <c r="H25" s="242">
        <v>1.2155807274065951</v>
      </c>
      <c r="I25" s="51">
        <v>6.9050271469378033E-2</v>
      </c>
      <c r="J25" s="50">
        <v>0.13810054293875607</v>
      </c>
      <c r="K25" s="52">
        <v>0.2071508144081341</v>
      </c>
      <c r="L25" s="242">
        <v>0.9566341481552697</v>
      </c>
      <c r="M25" s="242">
        <v>1.057332479540035</v>
      </c>
    </row>
    <row r="26" spans="1:13" ht="15" customHeight="1">
      <c r="A26" s="48"/>
      <c r="B26" s="185" t="s">
        <v>144</v>
      </c>
      <c r="C26" s="241">
        <v>1.3977019014237402</v>
      </c>
      <c r="D26" s="49">
        <v>0.1365494408265456</v>
      </c>
      <c r="E26" s="242">
        <v>1.1246030197706489</v>
      </c>
      <c r="F26" s="242">
        <v>1.6708007830768314</v>
      </c>
      <c r="G26" s="242">
        <v>0.98805357894410339</v>
      </c>
      <c r="H26" s="242">
        <v>1.807350223903377</v>
      </c>
      <c r="I26" s="51">
        <v>9.7695682239147222E-2</v>
      </c>
      <c r="J26" s="50">
        <v>0.19539136447829444</v>
      </c>
      <c r="K26" s="52">
        <v>0.29308704671744168</v>
      </c>
      <c r="L26" s="242">
        <v>1.3278168063525531</v>
      </c>
      <c r="M26" s="242">
        <v>1.4675869964949273</v>
      </c>
    </row>
    <row r="27" spans="1:13" ht="15" customHeight="1">
      <c r="A27" s="48"/>
      <c r="B27" s="185" t="s">
        <v>145</v>
      </c>
      <c r="C27" s="241">
        <v>2.3275972477111697</v>
      </c>
      <c r="D27" s="49">
        <v>8.6388133024508512E-2</v>
      </c>
      <c r="E27" s="242">
        <v>2.1548209816621529</v>
      </c>
      <c r="F27" s="242">
        <v>2.5003735137601866</v>
      </c>
      <c r="G27" s="242">
        <v>2.0684328486376442</v>
      </c>
      <c r="H27" s="242">
        <v>2.5867616467846952</v>
      </c>
      <c r="I27" s="51">
        <v>3.7114725543458099E-2</v>
      </c>
      <c r="J27" s="50">
        <v>7.4229451086916198E-2</v>
      </c>
      <c r="K27" s="52">
        <v>0.1113441766303743</v>
      </c>
      <c r="L27" s="242">
        <v>2.2112173853256114</v>
      </c>
      <c r="M27" s="242">
        <v>2.443977110096728</v>
      </c>
    </row>
    <row r="28" spans="1:13" ht="15" customHeight="1">
      <c r="A28" s="48"/>
      <c r="B28" s="185" t="s">
        <v>146</v>
      </c>
      <c r="C28" s="251">
        <v>23.04403185287946</v>
      </c>
      <c r="D28" s="242">
        <v>1.4058571439469156</v>
      </c>
      <c r="E28" s="247">
        <v>20.232317564985628</v>
      </c>
      <c r="F28" s="247">
        <v>25.855746140773292</v>
      </c>
      <c r="G28" s="247">
        <v>18.826460421038714</v>
      </c>
      <c r="H28" s="247">
        <v>27.261603284720206</v>
      </c>
      <c r="I28" s="51">
        <v>6.1007429295461907E-2</v>
      </c>
      <c r="J28" s="50">
        <v>0.12201485859092381</v>
      </c>
      <c r="K28" s="52">
        <v>0.18302228788638572</v>
      </c>
      <c r="L28" s="247">
        <v>21.891830260235487</v>
      </c>
      <c r="M28" s="247">
        <v>24.196233445523433</v>
      </c>
    </row>
    <row r="29" spans="1:13" ht="15" customHeight="1">
      <c r="A29" s="48"/>
      <c r="B29" s="185" t="s">
        <v>147</v>
      </c>
      <c r="C29" s="241">
        <v>5.6028221711509945</v>
      </c>
      <c r="D29" s="49">
        <v>0.40466534961014755</v>
      </c>
      <c r="E29" s="242">
        <v>4.7934914719306994</v>
      </c>
      <c r="F29" s="242">
        <v>6.4121528703712896</v>
      </c>
      <c r="G29" s="242">
        <v>4.3888261223205518</v>
      </c>
      <c r="H29" s="242">
        <v>6.8168182199814371</v>
      </c>
      <c r="I29" s="51">
        <v>7.2225270988212825E-2</v>
      </c>
      <c r="J29" s="50">
        <v>0.14445054197642565</v>
      </c>
      <c r="K29" s="52">
        <v>0.21667581296463848</v>
      </c>
      <c r="L29" s="242">
        <v>5.3226810625934444</v>
      </c>
      <c r="M29" s="242">
        <v>5.8829632797085445</v>
      </c>
    </row>
    <row r="30" spans="1:13" ht="15" customHeight="1">
      <c r="A30" s="48"/>
      <c r="B30" s="185" t="s">
        <v>228</v>
      </c>
      <c r="C30" s="241">
        <v>0.19296992643094477</v>
      </c>
      <c r="D30" s="242">
        <v>7.9256252265678256E-2</v>
      </c>
      <c r="E30" s="242">
        <v>3.4457421899588253E-2</v>
      </c>
      <c r="F30" s="242">
        <v>0.35148243096230125</v>
      </c>
      <c r="G30" s="242">
        <v>0</v>
      </c>
      <c r="H30" s="242">
        <v>0.43073868322797954</v>
      </c>
      <c r="I30" s="51">
        <v>0.4107181555776801</v>
      </c>
      <c r="J30" s="50">
        <v>0.8214363111553602</v>
      </c>
      <c r="K30" s="52">
        <v>1.2321544667330402</v>
      </c>
      <c r="L30" s="242">
        <v>0.18332143010939753</v>
      </c>
      <c r="M30" s="242">
        <v>0.20261842275249201</v>
      </c>
    </row>
    <row r="31" spans="1:13" ht="15" customHeight="1">
      <c r="A31" s="48"/>
      <c r="B31" s="185" t="s">
        <v>148</v>
      </c>
      <c r="C31" s="241">
        <v>6.4822455004348454</v>
      </c>
      <c r="D31" s="49">
        <v>0.2841346852569443</v>
      </c>
      <c r="E31" s="242">
        <v>5.9139761299209566</v>
      </c>
      <c r="F31" s="242">
        <v>7.0505148709487342</v>
      </c>
      <c r="G31" s="242">
        <v>5.6298414446640122</v>
      </c>
      <c r="H31" s="242">
        <v>7.3346495562056786</v>
      </c>
      <c r="I31" s="51">
        <v>4.3832755985234409E-2</v>
      </c>
      <c r="J31" s="50">
        <v>8.7665511970468818E-2</v>
      </c>
      <c r="K31" s="52">
        <v>0.13149826795570324</v>
      </c>
      <c r="L31" s="242">
        <v>6.1581332254131027</v>
      </c>
      <c r="M31" s="242">
        <v>6.806357775456588</v>
      </c>
    </row>
    <row r="32" spans="1:13" ht="15" customHeight="1">
      <c r="A32" s="48"/>
      <c r="B32" s="185" t="s">
        <v>149</v>
      </c>
      <c r="C32" s="241">
        <v>0.48276364330736565</v>
      </c>
      <c r="D32" s="49">
        <v>4.2908980284430014E-2</v>
      </c>
      <c r="E32" s="242">
        <v>0.39694568273850561</v>
      </c>
      <c r="F32" s="242">
        <v>0.56858160387622569</v>
      </c>
      <c r="G32" s="242">
        <v>0.35403670245407559</v>
      </c>
      <c r="H32" s="242">
        <v>0.61149058416065571</v>
      </c>
      <c r="I32" s="51">
        <v>8.8881963004639006E-2</v>
      </c>
      <c r="J32" s="50">
        <v>0.17776392600927801</v>
      </c>
      <c r="K32" s="52">
        <v>0.266645889013917</v>
      </c>
      <c r="L32" s="242">
        <v>0.45862546114199737</v>
      </c>
      <c r="M32" s="242">
        <v>0.50690182547273399</v>
      </c>
    </row>
    <row r="33" spans="1:13" ht="15" customHeight="1">
      <c r="A33" s="48"/>
      <c r="B33" s="185" t="s">
        <v>168</v>
      </c>
      <c r="C33" s="241">
        <v>0.14224102457072946</v>
      </c>
      <c r="D33" s="49">
        <v>1.0893132930833884E-2</v>
      </c>
      <c r="E33" s="242">
        <v>0.12045475870906169</v>
      </c>
      <c r="F33" s="242">
        <v>0.16402729043239722</v>
      </c>
      <c r="G33" s="242">
        <v>0.10956162577822781</v>
      </c>
      <c r="H33" s="242">
        <v>0.1749204233632311</v>
      </c>
      <c r="I33" s="51">
        <v>7.6582216443591949E-2</v>
      </c>
      <c r="J33" s="50">
        <v>0.1531644328871839</v>
      </c>
      <c r="K33" s="52">
        <v>0.22974664933077585</v>
      </c>
      <c r="L33" s="242">
        <v>0.13512897334219298</v>
      </c>
      <c r="M33" s="242">
        <v>0.14935307579926593</v>
      </c>
    </row>
    <row r="34" spans="1:13" ht="15" customHeight="1">
      <c r="A34" s="48"/>
      <c r="B34" s="185" t="s">
        <v>150</v>
      </c>
      <c r="C34" s="241">
        <v>3.0169209529551146</v>
      </c>
      <c r="D34" s="49">
        <v>0.15448372389818413</v>
      </c>
      <c r="E34" s="242">
        <v>2.7079535051587462</v>
      </c>
      <c r="F34" s="242">
        <v>3.3258884007514831</v>
      </c>
      <c r="G34" s="242">
        <v>2.5534697812605622</v>
      </c>
      <c r="H34" s="242">
        <v>3.4803721246496671</v>
      </c>
      <c r="I34" s="51">
        <v>5.1205757892617387E-2</v>
      </c>
      <c r="J34" s="50">
        <v>0.10241151578523477</v>
      </c>
      <c r="K34" s="52">
        <v>0.15361727367785216</v>
      </c>
      <c r="L34" s="242">
        <v>2.8660749053073591</v>
      </c>
      <c r="M34" s="242">
        <v>3.1677670006028702</v>
      </c>
    </row>
    <row r="35" spans="1:13" ht="15" customHeight="1">
      <c r="A35" s="48"/>
      <c r="B35" s="185" t="s">
        <v>151</v>
      </c>
      <c r="C35" s="251">
        <v>44.994089587081881</v>
      </c>
      <c r="D35" s="242">
        <v>2.951640972053597</v>
      </c>
      <c r="E35" s="247">
        <v>39.090807642974688</v>
      </c>
      <c r="F35" s="247">
        <v>50.897371531189073</v>
      </c>
      <c r="G35" s="247">
        <v>36.139166670921085</v>
      </c>
      <c r="H35" s="247">
        <v>53.849012503242676</v>
      </c>
      <c r="I35" s="51">
        <v>6.5600637753564728E-2</v>
      </c>
      <c r="J35" s="50">
        <v>0.13120127550712946</v>
      </c>
      <c r="K35" s="52">
        <v>0.19680191326069418</v>
      </c>
      <c r="L35" s="247">
        <v>42.744385107727787</v>
      </c>
      <c r="M35" s="247">
        <v>47.243794066435974</v>
      </c>
    </row>
    <row r="36" spans="1:13" ht="15" customHeight="1">
      <c r="A36" s="48"/>
      <c r="B36" s="185" t="s">
        <v>169</v>
      </c>
      <c r="C36" s="251">
        <v>32.133718229654164</v>
      </c>
      <c r="D36" s="242">
        <v>1.4483081466281686</v>
      </c>
      <c r="E36" s="247">
        <v>29.237101936397828</v>
      </c>
      <c r="F36" s="247">
        <v>35.030334522910501</v>
      </c>
      <c r="G36" s="247">
        <v>27.788793789769656</v>
      </c>
      <c r="H36" s="247">
        <v>36.478642669538672</v>
      </c>
      <c r="I36" s="51">
        <v>4.5071290420777302E-2</v>
      </c>
      <c r="J36" s="50">
        <v>9.0142580841554604E-2</v>
      </c>
      <c r="K36" s="52">
        <v>0.13521387126233192</v>
      </c>
      <c r="L36" s="247">
        <v>30.527032318171457</v>
      </c>
      <c r="M36" s="247">
        <v>33.740404141136871</v>
      </c>
    </row>
    <row r="37" spans="1:13" ht="15" customHeight="1">
      <c r="A37" s="48"/>
      <c r="B37" s="185" t="s">
        <v>152</v>
      </c>
      <c r="C37" s="53">
        <v>7.4113346695659457E-2</v>
      </c>
      <c r="D37" s="49">
        <v>1.5043023703034919E-2</v>
      </c>
      <c r="E37" s="49">
        <v>4.4027299289589622E-2</v>
      </c>
      <c r="F37" s="49">
        <v>0.10419939410172929</v>
      </c>
      <c r="G37" s="49">
        <v>2.8984275586554697E-2</v>
      </c>
      <c r="H37" s="49">
        <v>0.11924241780476422</v>
      </c>
      <c r="I37" s="51">
        <v>0.20297320757633433</v>
      </c>
      <c r="J37" s="50">
        <v>0.40594641515266866</v>
      </c>
      <c r="K37" s="52">
        <v>0.60891962272900302</v>
      </c>
      <c r="L37" s="49">
        <v>7.0407679360876482E-2</v>
      </c>
      <c r="M37" s="49">
        <v>7.7819014030442432E-2</v>
      </c>
    </row>
    <row r="38" spans="1:13" ht="15" customHeight="1">
      <c r="A38" s="48"/>
      <c r="B38" s="185" t="s">
        <v>153</v>
      </c>
      <c r="C38" s="53">
        <v>0.12666608156249012</v>
      </c>
      <c r="D38" s="49">
        <v>6.3751076440759277E-3</v>
      </c>
      <c r="E38" s="49">
        <v>0.11391586627433826</v>
      </c>
      <c r="F38" s="49">
        <v>0.13941629685064197</v>
      </c>
      <c r="G38" s="49">
        <v>0.10754075863026234</v>
      </c>
      <c r="H38" s="49">
        <v>0.14579140449471789</v>
      </c>
      <c r="I38" s="51">
        <v>5.0330029676735506E-2</v>
      </c>
      <c r="J38" s="50">
        <v>0.10066005935347101</v>
      </c>
      <c r="K38" s="52">
        <v>0.15099008903020653</v>
      </c>
      <c r="L38" s="49">
        <v>0.12033277748436562</v>
      </c>
      <c r="M38" s="49">
        <v>0.13299938564061464</v>
      </c>
    </row>
    <row r="39" spans="1:13" ht="15" customHeight="1">
      <c r="A39" s="48"/>
      <c r="B39" s="185" t="s">
        <v>154</v>
      </c>
      <c r="C39" s="53">
        <v>2.8044645193091813E-2</v>
      </c>
      <c r="D39" s="49">
        <v>1.2530980830678491E-3</v>
      </c>
      <c r="E39" s="49">
        <v>2.5538449026956116E-2</v>
      </c>
      <c r="F39" s="49">
        <v>3.0550841359227511E-2</v>
      </c>
      <c r="G39" s="49">
        <v>2.4285350943888267E-2</v>
      </c>
      <c r="H39" s="49">
        <v>3.1803939442295363E-2</v>
      </c>
      <c r="I39" s="51">
        <v>4.4682258393360687E-2</v>
      </c>
      <c r="J39" s="50">
        <v>8.9364516786721374E-2</v>
      </c>
      <c r="K39" s="52">
        <v>0.13404677518008207</v>
      </c>
      <c r="L39" s="49">
        <v>2.6642412933437224E-2</v>
      </c>
      <c r="M39" s="49">
        <v>2.9446877452746403E-2</v>
      </c>
    </row>
    <row r="40" spans="1:13" ht="15" customHeight="1">
      <c r="A40" s="48"/>
      <c r="B40" s="185" t="s">
        <v>170</v>
      </c>
      <c r="C40" s="241">
        <v>4.3841189756551584</v>
      </c>
      <c r="D40" s="49">
        <v>0.18200919434338991</v>
      </c>
      <c r="E40" s="242">
        <v>4.020100586968379</v>
      </c>
      <c r="F40" s="242">
        <v>4.7481373643419378</v>
      </c>
      <c r="G40" s="242">
        <v>3.8380913926249889</v>
      </c>
      <c r="H40" s="242">
        <v>4.9301465586853279</v>
      </c>
      <c r="I40" s="51">
        <v>4.1515569115272613E-2</v>
      </c>
      <c r="J40" s="50">
        <v>8.3031138230545226E-2</v>
      </c>
      <c r="K40" s="52">
        <v>0.12454670734581784</v>
      </c>
      <c r="L40" s="242">
        <v>4.1649130268724006</v>
      </c>
      <c r="M40" s="242">
        <v>4.6033249244379162</v>
      </c>
    </row>
    <row r="41" spans="1:13" ht="15" customHeight="1">
      <c r="A41" s="48"/>
      <c r="B41" s="185" t="s">
        <v>171</v>
      </c>
      <c r="C41" s="241">
        <v>2.6733607246814373</v>
      </c>
      <c r="D41" s="49">
        <v>0.12508544049849074</v>
      </c>
      <c r="E41" s="242">
        <v>2.4231898436844559</v>
      </c>
      <c r="F41" s="242">
        <v>2.9235316056784186</v>
      </c>
      <c r="G41" s="242">
        <v>2.298104403185965</v>
      </c>
      <c r="H41" s="242">
        <v>3.0486170461769095</v>
      </c>
      <c r="I41" s="51">
        <v>4.6789585611719559E-2</v>
      </c>
      <c r="J41" s="50">
        <v>9.3579171223439117E-2</v>
      </c>
      <c r="K41" s="52">
        <v>0.14036875683515868</v>
      </c>
      <c r="L41" s="242">
        <v>2.5396926884473654</v>
      </c>
      <c r="M41" s="242">
        <v>2.8070287609155091</v>
      </c>
    </row>
    <row r="42" spans="1:13" ht="15" customHeight="1">
      <c r="A42" s="48"/>
      <c r="B42" s="185" t="s">
        <v>172</v>
      </c>
      <c r="C42" s="251">
        <v>18.498518753120351</v>
      </c>
      <c r="D42" s="242">
        <v>0.98707378952411451</v>
      </c>
      <c r="E42" s="247">
        <v>16.524371174072122</v>
      </c>
      <c r="F42" s="247">
        <v>20.472666332168579</v>
      </c>
      <c r="G42" s="247">
        <v>15.537297384548008</v>
      </c>
      <c r="H42" s="247">
        <v>21.459740121692693</v>
      </c>
      <c r="I42" s="51">
        <v>5.3359612339642808E-2</v>
      </c>
      <c r="J42" s="50">
        <v>0.10671922467928562</v>
      </c>
      <c r="K42" s="52">
        <v>0.16007883701892842</v>
      </c>
      <c r="L42" s="247">
        <v>17.573592815464334</v>
      </c>
      <c r="M42" s="247">
        <v>19.423444690776368</v>
      </c>
    </row>
    <row r="43" spans="1:13" ht="15" customHeight="1">
      <c r="A43" s="48"/>
      <c r="B43" s="185" t="s">
        <v>155</v>
      </c>
      <c r="C43" s="251">
        <v>37.425296207823543</v>
      </c>
      <c r="D43" s="242">
        <v>3.2249193353708994</v>
      </c>
      <c r="E43" s="247">
        <v>30.975457537081745</v>
      </c>
      <c r="F43" s="247">
        <v>43.875134878565341</v>
      </c>
      <c r="G43" s="247">
        <v>27.750538201710846</v>
      </c>
      <c r="H43" s="247">
        <v>47.100054213936239</v>
      </c>
      <c r="I43" s="51">
        <v>8.6169507315662836E-2</v>
      </c>
      <c r="J43" s="50">
        <v>0.17233901463132567</v>
      </c>
      <c r="K43" s="52">
        <v>0.25850852194698848</v>
      </c>
      <c r="L43" s="247">
        <v>35.554031397432368</v>
      </c>
      <c r="M43" s="247">
        <v>39.296561018214717</v>
      </c>
    </row>
    <row r="44" spans="1:13" ht="15" customHeight="1">
      <c r="A44" s="48"/>
      <c r="B44" s="185" t="s">
        <v>173</v>
      </c>
      <c r="C44" s="241">
        <v>3.5610389160864231</v>
      </c>
      <c r="D44" s="49">
        <v>0.28875664618564761</v>
      </c>
      <c r="E44" s="242">
        <v>2.9835256237151278</v>
      </c>
      <c r="F44" s="242">
        <v>4.1385522084577184</v>
      </c>
      <c r="G44" s="242">
        <v>2.6947689775294803</v>
      </c>
      <c r="H44" s="242">
        <v>4.4273088546433659</v>
      </c>
      <c r="I44" s="51">
        <v>8.1087753599444173E-2</v>
      </c>
      <c r="J44" s="50">
        <v>0.16217550719888835</v>
      </c>
      <c r="K44" s="52">
        <v>0.24326326079833252</v>
      </c>
      <c r="L44" s="242">
        <v>3.382986970282102</v>
      </c>
      <c r="M44" s="242">
        <v>3.7390908618907441</v>
      </c>
    </row>
    <row r="45" spans="1:13" ht="15" customHeight="1">
      <c r="A45" s="48"/>
      <c r="B45" s="185" t="s">
        <v>174</v>
      </c>
      <c r="C45" s="53">
        <v>2.9990873675707633E-2</v>
      </c>
      <c r="D45" s="49">
        <v>9.8868754859647578E-4</v>
      </c>
      <c r="E45" s="49">
        <v>2.8013498578514682E-2</v>
      </c>
      <c r="F45" s="49">
        <v>3.1968248772900582E-2</v>
      </c>
      <c r="G45" s="49">
        <v>2.7024811029918206E-2</v>
      </c>
      <c r="H45" s="49">
        <v>3.2956936321497057E-2</v>
      </c>
      <c r="I45" s="51">
        <v>3.2966280318712578E-2</v>
      </c>
      <c r="J45" s="50">
        <v>6.5932560637425155E-2</v>
      </c>
      <c r="K45" s="52">
        <v>9.889884095613774E-2</v>
      </c>
      <c r="L45" s="49">
        <v>2.8491329991922252E-2</v>
      </c>
      <c r="M45" s="49">
        <v>3.1490417359493018E-2</v>
      </c>
    </row>
    <row r="46" spans="1:13" ht="15" customHeight="1">
      <c r="A46" s="48"/>
      <c r="B46" s="185" t="s">
        <v>175</v>
      </c>
      <c r="C46" s="245">
        <v>157.07745362506469</v>
      </c>
      <c r="D46" s="246">
        <v>7.4547191022107784</v>
      </c>
      <c r="E46" s="246">
        <v>142.16801542064314</v>
      </c>
      <c r="F46" s="246">
        <v>171.98689182948624</v>
      </c>
      <c r="G46" s="246">
        <v>134.71329631843236</v>
      </c>
      <c r="H46" s="246">
        <v>179.44161093169703</v>
      </c>
      <c r="I46" s="51">
        <v>4.7458874142464684E-2</v>
      </c>
      <c r="J46" s="50">
        <v>9.4917748284929368E-2</v>
      </c>
      <c r="K46" s="52">
        <v>0.14237662242739405</v>
      </c>
      <c r="L46" s="246">
        <v>149.22358094381147</v>
      </c>
      <c r="M46" s="246">
        <v>164.93132630631791</v>
      </c>
    </row>
    <row r="47" spans="1:13" ht="15" customHeight="1">
      <c r="A47" s="48"/>
      <c r="B47" s="185" t="s">
        <v>156</v>
      </c>
      <c r="C47" s="251">
        <v>10.074872755985879</v>
      </c>
      <c r="D47" s="242">
        <v>0.63738218467634389</v>
      </c>
      <c r="E47" s="247">
        <v>8.8001083866331911</v>
      </c>
      <c r="F47" s="247">
        <v>11.349637125338568</v>
      </c>
      <c r="G47" s="247">
        <v>8.1627262019568469</v>
      </c>
      <c r="H47" s="247">
        <v>11.987019310014912</v>
      </c>
      <c r="I47" s="51">
        <v>6.3264539425339147E-2</v>
      </c>
      <c r="J47" s="50">
        <v>0.12652907885067829</v>
      </c>
      <c r="K47" s="52">
        <v>0.18979361827601743</v>
      </c>
      <c r="L47" s="247">
        <v>9.571129118186585</v>
      </c>
      <c r="M47" s="247">
        <v>10.578616393785174</v>
      </c>
    </row>
    <row r="48" spans="1:13" s="47" customFormat="1" ht="15" customHeight="1">
      <c r="A48" s="48"/>
      <c r="B48" s="185" t="s">
        <v>157</v>
      </c>
      <c r="C48" s="245">
        <v>139.05421078466742</v>
      </c>
      <c r="D48" s="246">
        <v>9.7740293107144485</v>
      </c>
      <c r="E48" s="246">
        <v>119.50615216323853</v>
      </c>
      <c r="F48" s="246">
        <v>158.60226940609633</v>
      </c>
      <c r="G48" s="246">
        <v>109.73212285252407</v>
      </c>
      <c r="H48" s="246">
        <v>168.37629871681077</v>
      </c>
      <c r="I48" s="51">
        <v>7.0289344389937489E-2</v>
      </c>
      <c r="J48" s="50">
        <v>0.14057868877987498</v>
      </c>
      <c r="K48" s="52">
        <v>0.21086803316981245</v>
      </c>
      <c r="L48" s="246">
        <v>132.10150024543404</v>
      </c>
      <c r="M48" s="246">
        <v>146.0069213239008</v>
      </c>
    </row>
    <row r="49" spans="1:13" ht="15" customHeight="1">
      <c r="A49" s="48"/>
      <c r="B49" s="185" t="s">
        <v>229</v>
      </c>
      <c r="C49" s="53" t="s">
        <v>218</v>
      </c>
      <c r="D49" s="49" t="s">
        <v>94</v>
      </c>
      <c r="E49" s="49" t="s">
        <v>94</v>
      </c>
      <c r="F49" s="49" t="s">
        <v>94</v>
      </c>
      <c r="G49" s="49" t="s">
        <v>94</v>
      </c>
      <c r="H49" s="49" t="s">
        <v>94</v>
      </c>
      <c r="I49" s="51" t="s">
        <v>94</v>
      </c>
      <c r="J49" s="50" t="s">
        <v>94</v>
      </c>
      <c r="K49" s="52" t="s">
        <v>94</v>
      </c>
      <c r="L49" s="49" t="s">
        <v>94</v>
      </c>
      <c r="M49" s="49" t="s">
        <v>94</v>
      </c>
    </row>
    <row r="50" spans="1:13" ht="15" customHeight="1">
      <c r="A50" s="48"/>
      <c r="B50" s="185" t="s">
        <v>221</v>
      </c>
      <c r="C50" s="53">
        <v>0.46830068660244778</v>
      </c>
      <c r="D50" s="49">
        <v>2.0157353536442719E-2</v>
      </c>
      <c r="E50" s="49">
        <v>0.42798597952956235</v>
      </c>
      <c r="F50" s="49">
        <v>0.50861539367533326</v>
      </c>
      <c r="G50" s="49">
        <v>0.40782862599311964</v>
      </c>
      <c r="H50" s="49">
        <v>0.52877274721177592</v>
      </c>
      <c r="I50" s="51">
        <v>4.3043613031374439E-2</v>
      </c>
      <c r="J50" s="50">
        <v>8.6087226062748878E-2</v>
      </c>
      <c r="K50" s="52">
        <v>0.12913083909412332</v>
      </c>
      <c r="L50" s="49">
        <v>0.4448856522723254</v>
      </c>
      <c r="M50" s="49">
        <v>0.49171572093257016</v>
      </c>
    </row>
    <row r="51" spans="1:13" ht="15" customHeight="1">
      <c r="A51" s="48"/>
      <c r="B51" s="185" t="s">
        <v>230</v>
      </c>
      <c r="C51" s="241">
        <v>6.3768785524859943</v>
      </c>
      <c r="D51" s="49">
        <v>0.39796596708994647</v>
      </c>
      <c r="E51" s="242">
        <v>5.5809466183061014</v>
      </c>
      <c r="F51" s="242">
        <v>7.1728104866658873</v>
      </c>
      <c r="G51" s="242">
        <v>5.1829806512161554</v>
      </c>
      <c r="H51" s="242">
        <v>7.5707764537558333</v>
      </c>
      <c r="I51" s="51">
        <v>6.2407644087059087E-2</v>
      </c>
      <c r="J51" s="50">
        <v>0.12481528817411817</v>
      </c>
      <c r="K51" s="52">
        <v>0.18722293226117726</v>
      </c>
      <c r="L51" s="242">
        <v>6.058034624861695</v>
      </c>
      <c r="M51" s="242">
        <v>6.6957224801102937</v>
      </c>
    </row>
    <row r="52" spans="1:13" ht="15" customHeight="1">
      <c r="A52" s="48"/>
      <c r="B52" s="185" t="s">
        <v>176</v>
      </c>
      <c r="C52" s="241">
        <v>4.2591672540196317</v>
      </c>
      <c r="D52" s="242">
        <v>0.43315293791784099</v>
      </c>
      <c r="E52" s="242">
        <v>3.3928613781839498</v>
      </c>
      <c r="F52" s="242">
        <v>5.1254731298553136</v>
      </c>
      <c r="G52" s="242">
        <v>2.9597084402661089</v>
      </c>
      <c r="H52" s="242">
        <v>5.5586260677731545</v>
      </c>
      <c r="I52" s="51">
        <v>0.10169897355147267</v>
      </c>
      <c r="J52" s="50">
        <v>0.20339794710294534</v>
      </c>
      <c r="K52" s="52">
        <v>0.30509692065441801</v>
      </c>
      <c r="L52" s="242">
        <v>4.04620889131865</v>
      </c>
      <c r="M52" s="242">
        <v>4.4721256167206134</v>
      </c>
    </row>
    <row r="53" spans="1:13" ht="15" customHeight="1">
      <c r="A53" s="48"/>
      <c r="B53" s="185" t="s">
        <v>231</v>
      </c>
      <c r="C53" s="241">
        <v>1.7977113614649434</v>
      </c>
      <c r="D53" s="242">
        <v>0.67874329903227015</v>
      </c>
      <c r="E53" s="242">
        <v>0.44022476340040306</v>
      </c>
      <c r="F53" s="242">
        <v>3.1551979595294837</v>
      </c>
      <c r="G53" s="242">
        <v>0</v>
      </c>
      <c r="H53" s="242">
        <v>3.8339412585617541</v>
      </c>
      <c r="I53" s="51">
        <v>0.37755966479466796</v>
      </c>
      <c r="J53" s="50">
        <v>0.75511932958933592</v>
      </c>
      <c r="K53" s="52">
        <v>1.1326789943840039</v>
      </c>
      <c r="L53" s="242">
        <v>1.7078257933916963</v>
      </c>
      <c r="M53" s="242">
        <v>1.8875969295381905</v>
      </c>
    </row>
    <row r="54" spans="1:13" ht="15" customHeight="1">
      <c r="A54" s="48"/>
      <c r="B54" s="185" t="s">
        <v>158</v>
      </c>
      <c r="C54" s="241">
        <v>7.2675418965146248</v>
      </c>
      <c r="D54" s="49">
        <v>0.43353409735693177</v>
      </c>
      <c r="E54" s="242">
        <v>6.4004737018007614</v>
      </c>
      <c r="F54" s="242">
        <v>8.1346100912284882</v>
      </c>
      <c r="G54" s="242">
        <v>5.9669396044438292</v>
      </c>
      <c r="H54" s="242">
        <v>8.5681441885854195</v>
      </c>
      <c r="I54" s="51">
        <v>5.9653470668651599E-2</v>
      </c>
      <c r="J54" s="50">
        <v>0.1193069413373032</v>
      </c>
      <c r="K54" s="52">
        <v>0.17896041200595481</v>
      </c>
      <c r="L54" s="242">
        <v>6.9041648016888937</v>
      </c>
      <c r="M54" s="242">
        <v>7.6309189913403559</v>
      </c>
    </row>
    <row r="55" spans="1:13" ht="15" customHeight="1">
      <c r="A55" s="48"/>
      <c r="B55" s="185" t="s">
        <v>177</v>
      </c>
      <c r="C55" s="241">
        <v>3.7161549123619939</v>
      </c>
      <c r="D55" s="49">
        <v>0.16258459654526511</v>
      </c>
      <c r="E55" s="242">
        <v>3.3909857192714639</v>
      </c>
      <c r="F55" s="242">
        <v>4.0413241054525244</v>
      </c>
      <c r="G55" s="242">
        <v>3.2284011227261988</v>
      </c>
      <c r="H55" s="242">
        <v>4.203908701997789</v>
      </c>
      <c r="I55" s="51">
        <v>4.3750758614614936E-2</v>
      </c>
      <c r="J55" s="50">
        <v>8.7501517229229872E-2</v>
      </c>
      <c r="K55" s="52">
        <v>0.1312522758438448</v>
      </c>
      <c r="L55" s="242">
        <v>3.5303471667438941</v>
      </c>
      <c r="M55" s="242">
        <v>3.9019626579800937</v>
      </c>
    </row>
    <row r="56" spans="1:13" ht="15" customHeight="1">
      <c r="A56" s="48"/>
      <c r="B56" s="185" t="s">
        <v>159</v>
      </c>
      <c r="C56" s="245">
        <v>199.53679356916061</v>
      </c>
      <c r="D56" s="246">
        <v>9.9715052737746461</v>
      </c>
      <c r="E56" s="246">
        <v>179.59378302161133</v>
      </c>
      <c r="F56" s="246">
        <v>219.47980411670989</v>
      </c>
      <c r="G56" s="246">
        <v>169.62227774783668</v>
      </c>
      <c r="H56" s="246">
        <v>229.45130939048454</v>
      </c>
      <c r="I56" s="51">
        <v>4.9973266059918239E-2</v>
      </c>
      <c r="J56" s="50">
        <v>9.9946532119836479E-2</v>
      </c>
      <c r="K56" s="52">
        <v>0.1499197981797547</v>
      </c>
      <c r="L56" s="246">
        <v>189.55995389070259</v>
      </c>
      <c r="M56" s="246">
        <v>209.51363324761863</v>
      </c>
    </row>
    <row r="57" spans="1:13" ht="15" customHeight="1">
      <c r="A57" s="48"/>
      <c r="B57" s="185" t="s">
        <v>178</v>
      </c>
      <c r="C57" s="241">
        <v>1.3643021078799524</v>
      </c>
      <c r="D57" s="49">
        <v>8.7030858365808608E-2</v>
      </c>
      <c r="E57" s="242">
        <v>1.1902403911483352</v>
      </c>
      <c r="F57" s="242">
        <v>1.5383638246115696</v>
      </c>
      <c r="G57" s="242">
        <v>1.1032095327825266</v>
      </c>
      <c r="H57" s="242">
        <v>1.6253946829773782</v>
      </c>
      <c r="I57" s="51">
        <v>6.379148567105096E-2</v>
      </c>
      <c r="J57" s="50">
        <v>0.12758297134210192</v>
      </c>
      <c r="K57" s="52">
        <v>0.19137445701315287</v>
      </c>
      <c r="L57" s="242">
        <v>1.2960870024859548</v>
      </c>
      <c r="M57" s="242">
        <v>1.4325172132739501</v>
      </c>
    </row>
    <row r="58" spans="1:13" ht="15" customHeight="1">
      <c r="A58" s="48"/>
      <c r="B58" s="185" t="s">
        <v>160</v>
      </c>
      <c r="C58" s="241">
        <v>0.73014320793510634</v>
      </c>
      <c r="D58" s="49">
        <v>4.9616705362612319E-2</v>
      </c>
      <c r="E58" s="242">
        <v>0.63090979720988172</v>
      </c>
      <c r="F58" s="242">
        <v>0.82937661866033097</v>
      </c>
      <c r="G58" s="242">
        <v>0.58129309184726941</v>
      </c>
      <c r="H58" s="242">
        <v>0.87899332402294328</v>
      </c>
      <c r="I58" s="51">
        <v>6.7954758495845868E-2</v>
      </c>
      <c r="J58" s="50">
        <v>0.13590951699169174</v>
      </c>
      <c r="K58" s="52">
        <v>0.20386427548753761</v>
      </c>
      <c r="L58" s="242">
        <v>0.69363604753835106</v>
      </c>
      <c r="M58" s="242">
        <v>0.76665036833186162</v>
      </c>
    </row>
    <row r="59" spans="1:13" ht="15" customHeight="1">
      <c r="A59" s="48"/>
      <c r="B59" s="185" t="s">
        <v>232</v>
      </c>
      <c r="C59" s="241">
        <v>0.83511754894220391</v>
      </c>
      <c r="D59" s="49">
        <v>7.4639816183583452E-2</v>
      </c>
      <c r="E59" s="242">
        <v>0.68583791657503701</v>
      </c>
      <c r="F59" s="242">
        <v>0.98439718130937082</v>
      </c>
      <c r="G59" s="242">
        <v>0.6111981003914535</v>
      </c>
      <c r="H59" s="242">
        <v>1.0590369974929543</v>
      </c>
      <c r="I59" s="51">
        <v>8.9376419257535034E-2</v>
      </c>
      <c r="J59" s="50">
        <v>0.17875283851507007</v>
      </c>
      <c r="K59" s="52">
        <v>0.2681292577726051</v>
      </c>
      <c r="L59" s="242">
        <v>0.79336167149509373</v>
      </c>
      <c r="M59" s="242">
        <v>0.87687342638931409</v>
      </c>
    </row>
    <row r="60" spans="1:13" ht="15" customHeight="1">
      <c r="A60" s="48"/>
      <c r="B60" s="185" t="s">
        <v>161</v>
      </c>
      <c r="C60" s="251">
        <v>14.793967667401756</v>
      </c>
      <c r="D60" s="242">
        <v>0.7141322900678353</v>
      </c>
      <c r="E60" s="247">
        <v>13.365703087266084</v>
      </c>
      <c r="F60" s="247">
        <v>16.222232247537427</v>
      </c>
      <c r="G60" s="247">
        <v>12.65157079719825</v>
      </c>
      <c r="H60" s="247">
        <v>16.936364537605261</v>
      </c>
      <c r="I60" s="51">
        <v>4.827185688944103E-2</v>
      </c>
      <c r="J60" s="50">
        <v>9.6543713778882059E-2</v>
      </c>
      <c r="K60" s="52">
        <v>0.1448155706683231</v>
      </c>
      <c r="L60" s="247">
        <v>14.054269284031667</v>
      </c>
      <c r="M60" s="247">
        <v>15.533666050771844</v>
      </c>
    </row>
    <row r="61" spans="1:13" ht="15" customHeight="1">
      <c r="A61" s="48"/>
      <c r="B61" s="185" t="s">
        <v>162</v>
      </c>
      <c r="C61" s="53">
        <v>0.11613944117343562</v>
      </c>
      <c r="D61" s="49">
        <v>4.107892573372897E-3</v>
      </c>
      <c r="E61" s="49">
        <v>0.10792365602668982</v>
      </c>
      <c r="F61" s="49">
        <v>0.12435522632018142</v>
      </c>
      <c r="G61" s="49">
        <v>0.10381576345331693</v>
      </c>
      <c r="H61" s="49">
        <v>0.12846311889355433</v>
      </c>
      <c r="I61" s="51">
        <v>3.5370349055136391E-2</v>
      </c>
      <c r="J61" s="50">
        <v>7.0740698110272782E-2</v>
      </c>
      <c r="K61" s="52">
        <v>0.10611104716540917</v>
      </c>
      <c r="L61" s="49">
        <v>0.11033246911476384</v>
      </c>
      <c r="M61" s="49">
        <v>0.12194641323210741</v>
      </c>
    </row>
    <row r="62" spans="1:13" ht="15" customHeight="1">
      <c r="A62" s="48"/>
      <c r="B62" s="185" t="s">
        <v>179</v>
      </c>
      <c r="C62" s="241">
        <v>0.88615673185870403</v>
      </c>
      <c r="D62" s="49">
        <v>4.339693732369404E-2</v>
      </c>
      <c r="E62" s="242">
        <v>0.79936285721131595</v>
      </c>
      <c r="F62" s="242">
        <v>0.97295060650609211</v>
      </c>
      <c r="G62" s="242">
        <v>0.75596591988762185</v>
      </c>
      <c r="H62" s="242">
        <v>1.0163475438297862</v>
      </c>
      <c r="I62" s="51">
        <v>4.897207882478017E-2</v>
      </c>
      <c r="J62" s="50">
        <v>9.794415764956034E-2</v>
      </c>
      <c r="K62" s="52">
        <v>0.14691623647434052</v>
      </c>
      <c r="L62" s="242">
        <v>0.84184889526576878</v>
      </c>
      <c r="M62" s="242">
        <v>0.93046456845163927</v>
      </c>
    </row>
    <row r="63" spans="1:13" ht="15" customHeight="1">
      <c r="A63" s="48"/>
      <c r="B63" s="185" t="s">
        <v>163</v>
      </c>
      <c r="C63" s="241">
        <v>0.10422535650357394</v>
      </c>
      <c r="D63" s="49">
        <v>7.1235485579836345E-3</v>
      </c>
      <c r="E63" s="242">
        <v>8.9978259387606674E-2</v>
      </c>
      <c r="F63" s="242">
        <v>0.1184724536195412</v>
      </c>
      <c r="G63" s="242">
        <v>8.2854710829623035E-2</v>
      </c>
      <c r="H63" s="242">
        <v>0.12559600217752484</v>
      </c>
      <c r="I63" s="51">
        <v>6.83475576093555E-2</v>
      </c>
      <c r="J63" s="50">
        <v>0.136695115218711</v>
      </c>
      <c r="K63" s="52">
        <v>0.20504267282806649</v>
      </c>
      <c r="L63" s="242">
        <v>9.9014088678395243E-2</v>
      </c>
      <c r="M63" s="242">
        <v>0.10943662432875263</v>
      </c>
    </row>
    <row r="64" spans="1:13" ht="15" customHeight="1">
      <c r="A64" s="48"/>
      <c r="B64" s="185" t="s">
        <v>136</v>
      </c>
      <c r="C64" s="241">
        <v>5.565713859766003</v>
      </c>
      <c r="D64" s="49">
        <v>0.2912152492278296</v>
      </c>
      <c r="E64" s="242">
        <v>4.9832833613103436</v>
      </c>
      <c r="F64" s="242">
        <v>6.1481443582216624</v>
      </c>
      <c r="G64" s="242">
        <v>4.6920681120825138</v>
      </c>
      <c r="H64" s="242">
        <v>6.4393596074494921</v>
      </c>
      <c r="I64" s="51">
        <v>5.2323072397414454E-2</v>
      </c>
      <c r="J64" s="50">
        <v>0.10464614479482891</v>
      </c>
      <c r="K64" s="52">
        <v>0.15696921719224335</v>
      </c>
      <c r="L64" s="242">
        <v>5.287428166777703</v>
      </c>
      <c r="M64" s="242">
        <v>5.8439995527543029</v>
      </c>
    </row>
    <row r="65" spans="1:13" ht="15" customHeight="1">
      <c r="A65" s="48"/>
      <c r="B65" s="185" t="s">
        <v>180</v>
      </c>
      <c r="C65" s="241">
        <v>4.9653925938000567</v>
      </c>
      <c r="D65" s="242">
        <v>0.60933378548405615</v>
      </c>
      <c r="E65" s="242">
        <v>3.7467250228319444</v>
      </c>
      <c r="F65" s="242">
        <v>6.1840601647681694</v>
      </c>
      <c r="G65" s="242">
        <v>3.1373912373478881</v>
      </c>
      <c r="H65" s="242">
        <v>6.7933939502522254</v>
      </c>
      <c r="I65" s="51">
        <v>0.12271613451973348</v>
      </c>
      <c r="J65" s="50">
        <v>0.24543226903946697</v>
      </c>
      <c r="K65" s="52">
        <v>0.36814840355920042</v>
      </c>
      <c r="L65" s="242">
        <v>4.7171229641100538</v>
      </c>
      <c r="M65" s="242">
        <v>5.2136622234900596</v>
      </c>
    </row>
    <row r="66" spans="1:13" ht="15" customHeight="1">
      <c r="A66" s="48"/>
      <c r="B66" s="185" t="s">
        <v>233</v>
      </c>
      <c r="C66" s="241">
        <v>1.85119664355471</v>
      </c>
      <c r="D66" s="49">
        <v>0.14897682215544025</v>
      </c>
      <c r="E66" s="242">
        <v>1.5532429992438295</v>
      </c>
      <c r="F66" s="242">
        <v>2.1491502878655906</v>
      </c>
      <c r="G66" s="242">
        <v>1.4042661770883893</v>
      </c>
      <c r="H66" s="242">
        <v>2.2981271100210305</v>
      </c>
      <c r="I66" s="51">
        <v>8.0475957362029116E-2</v>
      </c>
      <c r="J66" s="50">
        <v>0.16095191472405823</v>
      </c>
      <c r="K66" s="52">
        <v>0.24142787208608735</v>
      </c>
      <c r="L66" s="242">
        <v>1.7586368113769746</v>
      </c>
      <c r="M66" s="242">
        <v>1.9437564757324455</v>
      </c>
    </row>
    <row r="67" spans="1:13" ht="15" customHeight="1">
      <c r="A67" s="48"/>
      <c r="B67" s="185" t="s">
        <v>164</v>
      </c>
      <c r="C67" s="251">
        <v>14.849966256038016</v>
      </c>
      <c r="D67" s="242">
        <v>0.70752035537786584</v>
      </c>
      <c r="E67" s="247">
        <v>13.434925545282285</v>
      </c>
      <c r="F67" s="247">
        <v>16.265006966793749</v>
      </c>
      <c r="G67" s="247">
        <v>12.727405189904418</v>
      </c>
      <c r="H67" s="247">
        <v>16.972527322171615</v>
      </c>
      <c r="I67" s="51">
        <v>4.764457663937028E-2</v>
      </c>
      <c r="J67" s="50">
        <v>9.528915327874056E-2</v>
      </c>
      <c r="K67" s="52">
        <v>0.14293372991811085</v>
      </c>
      <c r="L67" s="247">
        <v>14.107467943236115</v>
      </c>
      <c r="M67" s="247">
        <v>15.592464568839917</v>
      </c>
    </row>
    <row r="68" spans="1:13" ht="15" customHeight="1">
      <c r="A68" s="48"/>
      <c r="B68" s="185" t="s">
        <v>165</v>
      </c>
      <c r="C68" s="241">
        <v>0.60919294630612308</v>
      </c>
      <c r="D68" s="242">
        <v>6.3722128817199811E-2</v>
      </c>
      <c r="E68" s="242">
        <v>0.48174868867172349</v>
      </c>
      <c r="F68" s="242">
        <v>0.73663720394052268</v>
      </c>
      <c r="G68" s="242">
        <v>0.41802655985452364</v>
      </c>
      <c r="H68" s="242">
        <v>0.80035933275772253</v>
      </c>
      <c r="I68" s="51">
        <v>0.10460089730779493</v>
      </c>
      <c r="J68" s="50">
        <v>0.20920179461558985</v>
      </c>
      <c r="K68" s="52">
        <v>0.31380269192338478</v>
      </c>
      <c r="L68" s="242">
        <v>0.57873329899081694</v>
      </c>
      <c r="M68" s="242">
        <v>0.63965259362142923</v>
      </c>
    </row>
    <row r="69" spans="1:13" ht="15" customHeight="1">
      <c r="A69" s="48"/>
      <c r="B69" s="185" t="s">
        <v>181</v>
      </c>
      <c r="C69" s="245">
        <v>315.93171423445818</v>
      </c>
      <c r="D69" s="246">
        <v>15.516809255925585</v>
      </c>
      <c r="E69" s="246">
        <v>284.89809572260702</v>
      </c>
      <c r="F69" s="246">
        <v>346.96533274630934</v>
      </c>
      <c r="G69" s="246">
        <v>269.38128646668144</v>
      </c>
      <c r="H69" s="246">
        <v>362.48214200223492</v>
      </c>
      <c r="I69" s="51">
        <v>4.9114440104643317E-2</v>
      </c>
      <c r="J69" s="50">
        <v>9.8228880209286634E-2</v>
      </c>
      <c r="K69" s="52">
        <v>0.14734332031392994</v>
      </c>
      <c r="L69" s="246">
        <v>300.13512852273527</v>
      </c>
      <c r="M69" s="246">
        <v>331.7282999461811</v>
      </c>
    </row>
    <row r="70" spans="1:13" ht="15" customHeight="1">
      <c r="A70" s="48"/>
      <c r="B70" s="185" t="s">
        <v>185</v>
      </c>
      <c r="C70" s="245">
        <v>242.96970020621495</v>
      </c>
      <c r="D70" s="246">
        <v>12.293688459549992</v>
      </c>
      <c r="E70" s="246">
        <v>218.38232328711496</v>
      </c>
      <c r="F70" s="246">
        <v>267.55707712531495</v>
      </c>
      <c r="G70" s="246">
        <v>206.08863482756499</v>
      </c>
      <c r="H70" s="246">
        <v>279.85076558486492</v>
      </c>
      <c r="I70" s="51">
        <v>5.0597619576087084E-2</v>
      </c>
      <c r="J70" s="50">
        <v>0.10119523915217417</v>
      </c>
      <c r="K70" s="52">
        <v>0.15179285872826126</v>
      </c>
      <c r="L70" s="246">
        <v>230.82121519590422</v>
      </c>
      <c r="M70" s="246">
        <v>255.11818521652569</v>
      </c>
    </row>
    <row r="71" spans="1:13" ht="15" customHeight="1">
      <c r="A71" s="48"/>
      <c r="B71" s="39" t="s">
        <v>208</v>
      </c>
      <c r="C71" s="175"/>
      <c r="D71" s="186"/>
      <c r="E71" s="186"/>
      <c r="F71" s="186"/>
      <c r="G71" s="186"/>
      <c r="H71" s="186"/>
      <c r="I71" s="187"/>
      <c r="J71" s="187"/>
      <c r="K71" s="187"/>
      <c r="L71" s="186"/>
      <c r="M71" s="188"/>
    </row>
    <row r="72" spans="1:13" ht="15" customHeight="1">
      <c r="A72" s="48"/>
      <c r="B72" s="185" t="s">
        <v>222</v>
      </c>
      <c r="C72" s="241">
        <v>1.4853376020956324</v>
      </c>
      <c r="D72" s="49">
        <v>0.11287143738824093</v>
      </c>
      <c r="E72" s="242">
        <v>1.2595947273191506</v>
      </c>
      <c r="F72" s="242">
        <v>1.7110804768721142</v>
      </c>
      <c r="G72" s="242">
        <v>1.1467232899309097</v>
      </c>
      <c r="H72" s="242">
        <v>1.8239519142603551</v>
      </c>
      <c r="I72" s="51">
        <v>7.599042616910319E-2</v>
      </c>
      <c r="J72" s="50">
        <v>0.15198085233820638</v>
      </c>
      <c r="K72" s="52">
        <v>0.22797127850730958</v>
      </c>
      <c r="L72" s="242">
        <v>1.4110707219908507</v>
      </c>
      <c r="M72" s="242">
        <v>1.559604482200414</v>
      </c>
    </row>
    <row r="73" spans="1:13" ht="15" customHeight="1">
      <c r="A73" s="48"/>
      <c r="B73" s="185" t="s">
        <v>137</v>
      </c>
      <c r="C73" s="53">
        <v>0.80362720293113954</v>
      </c>
      <c r="D73" s="49">
        <v>4.9121998988019937E-2</v>
      </c>
      <c r="E73" s="49">
        <v>0.70538320495509965</v>
      </c>
      <c r="F73" s="49">
        <v>0.90187120090717943</v>
      </c>
      <c r="G73" s="49">
        <v>0.65626120596707971</v>
      </c>
      <c r="H73" s="49">
        <v>0.95099319989519937</v>
      </c>
      <c r="I73" s="51">
        <v>6.1125356146298916E-2</v>
      </c>
      <c r="J73" s="50">
        <v>0.12225071229259783</v>
      </c>
      <c r="K73" s="52">
        <v>0.18337606843889676</v>
      </c>
      <c r="L73" s="49">
        <v>0.76344584278458261</v>
      </c>
      <c r="M73" s="49">
        <v>0.84380856307769647</v>
      </c>
    </row>
    <row r="74" spans="1:13" ht="15" customHeight="1">
      <c r="A74" s="48"/>
      <c r="B74" s="185" t="s">
        <v>223</v>
      </c>
      <c r="C74" s="245">
        <v>85.833656745613595</v>
      </c>
      <c r="D74" s="247">
        <v>4.5477642556751476</v>
      </c>
      <c r="E74" s="246">
        <v>76.7381282342633</v>
      </c>
      <c r="F74" s="246">
        <v>94.929185256963891</v>
      </c>
      <c r="G74" s="246">
        <v>72.190363978588152</v>
      </c>
      <c r="H74" s="246">
        <v>99.476949512639038</v>
      </c>
      <c r="I74" s="51">
        <v>5.2983461594248743E-2</v>
      </c>
      <c r="J74" s="50">
        <v>0.10596692318849749</v>
      </c>
      <c r="K74" s="52">
        <v>0.15895038478274623</v>
      </c>
      <c r="L74" s="246">
        <v>81.54197390833292</v>
      </c>
      <c r="M74" s="246">
        <v>90.12533958289427</v>
      </c>
    </row>
    <row r="75" spans="1:13" ht="15" customHeight="1">
      <c r="A75" s="48"/>
      <c r="B75" s="185" t="s">
        <v>234</v>
      </c>
      <c r="C75" s="251" t="s">
        <v>95</v>
      </c>
      <c r="D75" s="247" t="s">
        <v>94</v>
      </c>
      <c r="E75" s="247" t="s">
        <v>94</v>
      </c>
      <c r="F75" s="247" t="s">
        <v>94</v>
      </c>
      <c r="G75" s="247" t="s">
        <v>94</v>
      </c>
      <c r="H75" s="247" t="s">
        <v>94</v>
      </c>
      <c r="I75" s="51" t="s">
        <v>94</v>
      </c>
      <c r="J75" s="50" t="s">
        <v>94</v>
      </c>
      <c r="K75" s="52" t="s">
        <v>94</v>
      </c>
      <c r="L75" s="247" t="s">
        <v>94</v>
      </c>
      <c r="M75" s="247" t="s">
        <v>94</v>
      </c>
    </row>
    <row r="76" spans="1:13" ht="15" customHeight="1">
      <c r="A76" s="48"/>
      <c r="B76" s="185" t="s">
        <v>138</v>
      </c>
      <c r="C76" s="245">
        <v>211.72726988742011</v>
      </c>
      <c r="D76" s="246">
        <v>19.605386823287986</v>
      </c>
      <c r="E76" s="246">
        <v>172.51649624084413</v>
      </c>
      <c r="F76" s="246">
        <v>250.93804353399608</v>
      </c>
      <c r="G76" s="246">
        <v>152.91110941755613</v>
      </c>
      <c r="H76" s="246">
        <v>270.54343035728408</v>
      </c>
      <c r="I76" s="51">
        <v>9.2597362794658369E-2</v>
      </c>
      <c r="J76" s="50">
        <v>0.18519472558931674</v>
      </c>
      <c r="K76" s="52">
        <v>0.27779208838397512</v>
      </c>
      <c r="L76" s="246">
        <v>201.14090639304911</v>
      </c>
      <c r="M76" s="246">
        <v>222.31363338179111</v>
      </c>
    </row>
    <row r="77" spans="1:13" ht="15" customHeight="1">
      <c r="A77" s="48"/>
      <c r="B77" s="185" t="s">
        <v>139</v>
      </c>
      <c r="C77" s="241">
        <v>0.51275940777442575</v>
      </c>
      <c r="D77" s="49">
        <v>4.1650310083577127E-2</v>
      </c>
      <c r="E77" s="242">
        <v>0.42945878760727152</v>
      </c>
      <c r="F77" s="242">
        <v>0.59606002794157997</v>
      </c>
      <c r="G77" s="242">
        <v>0.38780847752369435</v>
      </c>
      <c r="H77" s="242">
        <v>0.63771033802515709</v>
      </c>
      <c r="I77" s="51">
        <v>8.1227783346493027E-2</v>
      </c>
      <c r="J77" s="50">
        <v>0.16245556669298605</v>
      </c>
      <c r="K77" s="52">
        <v>0.24368335003947908</v>
      </c>
      <c r="L77" s="242">
        <v>0.48712143738570446</v>
      </c>
      <c r="M77" s="242">
        <v>0.53839737816314703</v>
      </c>
    </row>
    <row r="78" spans="1:13" ht="15" customHeight="1">
      <c r="A78" s="48"/>
      <c r="B78" s="185" t="s">
        <v>224</v>
      </c>
      <c r="C78" s="241">
        <v>4.9573693614432797</v>
      </c>
      <c r="D78" s="49">
        <v>0.32601868168312381</v>
      </c>
      <c r="E78" s="242">
        <v>4.3053319980770324</v>
      </c>
      <c r="F78" s="242">
        <v>5.609406724809527</v>
      </c>
      <c r="G78" s="242">
        <v>3.9793133163939083</v>
      </c>
      <c r="H78" s="242">
        <v>5.9354254064926515</v>
      </c>
      <c r="I78" s="51">
        <v>6.5764452457140965E-2</v>
      </c>
      <c r="J78" s="50">
        <v>0.13152890491428193</v>
      </c>
      <c r="K78" s="52">
        <v>0.19729335737142289</v>
      </c>
      <c r="L78" s="242">
        <v>4.709500893371116</v>
      </c>
      <c r="M78" s="242">
        <v>5.2052378295154433</v>
      </c>
    </row>
    <row r="79" spans="1:13" ht="15" customHeight="1">
      <c r="A79" s="48"/>
      <c r="B79" s="185" t="s">
        <v>140</v>
      </c>
      <c r="C79" s="53">
        <v>0.63218733347638367</v>
      </c>
      <c r="D79" s="49">
        <v>2.6573325940705324E-2</v>
      </c>
      <c r="E79" s="49">
        <v>0.57904068159497302</v>
      </c>
      <c r="F79" s="49">
        <v>0.68533398535779433</v>
      </c>
      <c r="G79" s="49">
        <v>0.55246735565426774</v>
      </c>
      <c r="H79" s="49">
        <v>0.7119073112984996</v>
      </c>
      <c r="I79" s="51">
        <v>4.2033942367334716E-2</v>
      </c>
      <c r="J79" s="50">
        <v>8.4067884734669432E-2</v>
      </c>
      <c r="K79" s="52">
        <v>0.12610182710200415</v>
      </c>
      <c r="L79" s="49">
        <v>0.60057796680256448</v>
      </c>
      <c r="M79" s="49">
        <v>0.66379670015020287</v>
      </c>
    </row>
    <row r="80" spans="1:13" ht="15" customHeight="1">
      <c r="A80" s="48"/>
      <c r="B80" s="185" t="s">
        <v>225</v>
      </c>
      <c r="C80" s="241">
        <v>1.1946306256200123</v>
      </c>
      <c r="D80" s="49">
        <v>6.8928562158852721E-2</v>
      </c>
      <c r="E80" s="242">
        <v>1.056773501302307</v>
      </c>
      <c r="F80" s="242">
        <v>1.3324877499377177</v>
      </c>
      <c r="G80" s="242">
        <v>0.98784493914345417</v>
      </c>
      <c r="H80" s="242">
        <v>1.4014163120965706</v>
      </c>
      <c r="I80" s="51">
        <v>5.7698639797618495E-2</v>
      </c>
      <c r="J80" s="50">
        <v>0.11539727959523699</v>
      </c>
      <c r="K80" s="52">
        <v>0.17309591939285549</v>
      </c>
      <c r="L80" s="242">
        <v>1.1348990943390116</v>
      </c>
      <c r="M80" s="242">
        <v>1.254362156901013</v>
      </c>
    </row>
    <row r="81" spans="1:13" ht="15" customHeight="1">
      <c r="A81" s="48"/>
      <c r="B81" s="185" t="s">
        <v>141</v>
      </c>
      <c r="C81" s="245">
        <v>56.152959669508519</v>
      </c>
      <c r="D81" s="247">
        <v>3.9668907875495734</v>
      </c>
      <c r="E81" s="246">
        <v>48.219178094409372</v>
      </c>
      <c r="F81" s="246">
        <v>64.086741244607666</v>
      </c>
      <c r="G81" s="246">
        <v>44.252287306859799</v>
      </c>
      <c r="H81" s="246">
        <v>68.053632032157239</v>
      </c>
      <c r="I81" s="51">
        <v>7.0644375842287527E-2</v>
      </c>
      <c r="J81" s="50">
        <v>0.14128875168457505</v>
      </c>
      <c r="K81" s="52">
        <v>0.21193312752686258</v>
      </c>
      <c r="L81" s="246">
        <v>53.345311686033092</v>
      </c>
      <c r="M81" s="246">
        <v>58.960607652983946</v>
      </c>
    </row>
    <row r="82" spans="1:13" ht="15" customHeight="1">
      <c r="A82" s="48"/>
      <c r="B82" s="185" t="s">
        <v>166</v>
      </c>
      <c r="C82" s="241">
        <v>2.0231426522815439</v>
      </c>
      <c r="D82" s="49">
        <v>6.1816881248442611E-2</v>
      </c>
      <c r="E82" s="242">
        <v>1.8995088897846586</v>
      </c>
      <c r="F82" s="242">
        <v>2.146776414778429</v>
      </c>
      <c r="G82" s="242">
        <v>1.8376920085362161</v>
      </c>
      <c r="H82" s="242">
        <v>2.2085932960268719</v>
      </c>
      <c r="I82" s="51">
        <v>3.055488014091854E-2</v>
      </c>
      <c r="J82" s="50">
        <v>6.1109760281837081E-2</v>
      </c>
      <c r="K82" s="52">
        <v>9.1664640422755628E-2</v>
      </c>
      <c r="L82" s="242">
        <v>1.9219855196674667</v>
      </c>
      <c r="M82" s="242">
        <v>2.1242997848956211</v>
      </c>
    </row>
    <row r="83" spans="1:13" ht="15" customHeight="1">
      <c r="A83" s="48"/>
      <c r="B83" s="185" t="s">
        <v>142</v>
      </c>
      <c r="C83" s="251">
        <v>16.141780283753157</v>
      </c>
      <c r="D83" s="242">
        <v>0.83437761150683276</v>
      </c>
      <c r="E83" s="247">
        <v>14.473025060739491</v>
      </c>
      <c r="F83" s="247">
        <v>17.810535506766822</v>
      </c>
      <c r="G83" s="247">
        <v>13.638647449232659</v>
      </c>
      <c r="H83" s="247">
        <v>18.644913118273656</v>
      </c>
      <c r="I83" s="51">
        <v>5.1690556855531054E-2</v>
      </c>
      <c r="J83" s="50">
        <v>0.10338111371106211</v>
      </c>
      <c r="K83" s="52">
        <v>0.15507167056659316</v>
      </c>
      <c r="L83" s="247">
        <v>15.334691269565498</v>
      </c>
      <c r="M83" s="247">
        <v>16.948869297940814</v>
      </c>
    </row>
    <row r="84" spans="1:13" ht="15" customHeight="1">
      <c r="A84" s="48"/>
      <c r="B84" s="185" t="s">
        <v>167</v>
      </c>
      <c r="C84" s="241">
        <v>1.4777707191514526</v>
      </c>
      <c r="D84" s="242">
        <v>0.15365424691093582</v>
      </c>
      <c r="E84" s="242">
        <v>1.1704622253295809</v>
      </c>
      <c r="F84" s="242">
        <v>1.7850792129733244</v>
      </c>
      <c r="G84" s="242">
        <v>1.0168079784186452</v>
      </c>
      <c r="H84" s="242">
        <v>1.93873345988426</v>
      </c>
      <c r="I84" s="51">
        <v>0.10397705470789492</v>
      </c>
      <c r="J84" s="50">
        <v>0.20795410941578985</v>
      </c>
      <c r="K84" s="52">
        <v>0.31193116412368477</v>
      </c>
      <c r="L84" s="242">
        <v>1.4038821831938799</v>
      </c>
      <c r="M84" s="242">
        <v>1.5516592551090254</v>
      </c>
    </row>
    <row r="85" spans="1:13" ht="15" customHeight="1">
      <c r="A85" s="48"/>
      <c r="B85" s="185" t="s">
        <v>226</v>
      </c>
      <c r="C85" s="53">
        <v>3.3726609881692592E-2</v>
      </c>
      <c r="D85" s="49">
        <v>1.2017256098675185E-3</v>
      </c>
      <c r="E85" s="49">
        <v>3.1323158661957555E-2</v>
      </c>
      <c r="F85" s="49">
        <v>3.6130061101427628E-2</v>
      </c>
      <c r="G85" s="49">
        <v>3.0121433052090037E-2</v>
      </c>
      <c r="H85" s="49">
        <v>3.7331786711295147E-2</v>
      </c>
      <c r="I85" s="51">
        <v>3.5631378726856171E-2</v>
      </c>
      <c r="J85" s="50">
        <v>7.1262757453712341E-2</v>
      </c>
      <c r="K85" s="52">
        <v>0.10689413618056851</v>
      </c>
      <c r="L85" s="49">
        <v>3.2040279387607964E-2</v>
      </c>
      <c r="M85" s="49">
        <v>3.5412940375777219E-2</v>
      </c>
    </row>
    <row r="86" spans="1:13" ht="15" customHeight="1">
      <c r="A86" s="48"/>
      <c r="B86" s="185" t="s">
        <v>143</v>
      </c>
      <c r="C86" s="241">
        <v>2.0839503397722297</v>
      </c>
      <c r="D86" s="49">
        <v>0.16436155234357042</v>
      </c>
      <c r="E86" s="242">
        <v>1.7552272350850888</v>
      </c>
      <c r="F86" s="242">
        <v>2.4126734444593705</v>
      </c>
      <c r="G86" s="242">
        <v>1.5908656827415184</v>
      </c>
      <c r="H86" s="242">
        <v>2.5770349968029409</v>
      </c>
      <c r="I86" s="51">
        <v>7.8870186686662944E-2</v>
      </c>
      <c r="J86" s="50">
        <v>0.15774037337332589</v>
      </c>
      <c r="K86" s="52">
        <v>0.23661056005998882</v>
      </c>
      <c r="L86" s="242">
        <v>1.9797528227836181</v>
      </c>
      <c r="M86" s="242">
        <v>2.1881478567608412</v>
      </c>
    </row>
    <row r="87" spans="1:13" ht="15" customHeight="1">
      <c r="A87" s="48"/>
      <c r="B87" s="185" t="s">
        <v>227</v>
      </c>
      <c r="C87" s="241">
        <v>0.51123042685505127</v>
      </c>
      <c r="D87" s="242">
        <v>6.509545784824787E-2</v>
      </c>
      <c r="E87" s="242">
        <v>0.3810395111585555</v>
      </c>
      <c r="F87" s="242">
        <v>0.64142134255154704</v>
      </c>
      <c r="G87" s="242">
        <v>0.31594405331030767</v>
      </c>
      <c r="H87" s="242">
        <v>0.70651680039979481</v>
      </c>
      <c r="I87" s="51">
        <v>0.12733095377107578</v>
      </c>
      <c r="J87" s="50">
        <v>0.25466190754215157</v>
      </c>
      <c r="K87" s="52">
        <v>0.38199286131322735</v>
      </c>
      <c r="L87" s="242">
        <v>0.48566890551229869</v>
      </c>
      <c r="M87" s="242">
        <v>0.53679194819780385</v>
      </c>
    </row>
    <row r="88" spans="1:13" s="47" customFormat="1" ht="15" customHeight="1">
      <c r="A88" s="48"/>
      <c r="B88" s="185" t="s">
        <v>144</v>
      </c>
      <c r="C88" s="241">
        <v>0.69609113085324226</v>
      </c>
      <c r="D88" s="49">
        <v>6.0201883310089049E-2</v>
      </c>
      <c r="E88" s="242">
        <v>0.57568736423306421</v>
      </c>
      <c r="F88" s="242">
        <v>0.8164948974734203</v>
      </c>
      <c r="G88" s="242">
        <v>0.51548548092297508</v>
      </c>
      <c r="H88" s="242">
        <v>0.87669678078350943</v>
      </c>
      <c r="I88" s="51">
        <v>8.6485634770688505E-2</v>
      </c>
      <c r="J88" s="50">
        <v>0.17297126954137701</v>
      </c>
      <c r="K88" s="52">
        <v>0.25945690431206553</v>
      </c>
      <c r="L88" s="242">
        <v>0.66128657431058013</v>
      </c>
      <c r="M88" s="242">
        <v>0.73089568739590438</v>
      </c>
    </row>
    <row r="89" spans="1:13" ht="15" customHeight="1">
      <c r="A89" s="48"/>
      <c r="B89" s="185" t="s">
        <v>145</v>
      </c>
      <c r="C89" s="241">
        <v>1.9991554277088086</v>
      </c>
      <c r="D89" s="49">
        <v>6.5705255392987841E-2</v>
      </c>
      <c r="E89" s="242">
        <v>1.8677449169228328</v>
      </c>
      <c r="F89" s="242">
        <v>2.1305659384947844</v>
      </c>
      <c r="G89" s="242">
        <v>1.8020396615298451</v>
      </c>
      <c r="H89" s="242">
        <v>2.1962711938877719</v>
      </c>
      <c r="I89" s="51">
        <v>3.2866506766955732E-2</v>
      </c>
      <c r="J89" s="50">
        <v>6.5733013533911464E-2</v>
      </c>
      <c r="K89" s="52">
        <v>9.8599520300867188E-2</v>
      </c>
      <c r="L89" s="242">
        <v>1.8991976563233681</v>
      </c>
      <c r="M89" s="242">
        <v>2.0991131990942491</v>
      </c>
    </row>
    <row r="90" spans="1:13" s="47" customFormat="1" ht="15" customHeight="1">
      <c r="A90" s="48"/>
      <c r="B90" s="185" t="s">
        <v>146</v>
      </c>
      <c r="C90" s="241">
        <v>5.8993624826222018</v>
      </c>
      <c r="D90" s="49">
        <v>0.43169588094314243</v>
      </c>
      <c r="E90" s="242">
        <v>5.035970720735917</v>
      </c>
      <c r="F90" s="242">
        <v>6.7627542445084865</v>
      </c>
      <c r="G90" s="242">
        <v>4.6042748397927742</v>
      </c>
      <c r="H90" s="242">
        <v>7.1944501254516293</v>
      </c>
      <c r="I90" s="51">
        <v>7.317670040021991E-2</v>
      </c>
      <c r="J90" s="50">
        <v>0.14635340080043982</v>
      </c>
      <c r="K90" s="52">
        <v>0.21953010120065974</v>
      </c>
      <c r="L90" s="242">
        <v>5.604394358491092</v>
      </c>
      <c r="M90" s="242">
        <v>6.1943306067533115</v>
      </c>
    </row>
    <row r="91" spans="1:13" s="47" customFormat="1" ht="15" customHeight="1">
      <c r="A91" s="48"/>
      <c r="B91" s="185" t="s">
        <v>147</v>
      </c>
      <c r="C91" s="241">
        <v>3.8181393178654037</v>
      </c>
      <c r="D91" s="49">
        <v>0.23566473063548055</v>
      </c>
      <c r="E91" s="242">
        <v>3.3468098565944429</v>
      </c>
      <c r="F91" s="242">
        <v>4.2894687791363646</v>
      </c>
      <c r="G91" s="242">
        <v>3.111145125958962</v>
      </c>
      <c r="H91" s="242">
        <v>4.5251335097718455</v>
      </c>
      <c r="I91" s="51">
        <v>6.172240220067008E-2</v>
      </c>
      <c r="J91" s="50">
        <v>0.12344480440134016</v>
      </c>
      <c r="K91" s="52">
        <v>0.18516720660201025</v>
      </c>
      <c r="L91" s="242">
        <v>3.6272323519721335</v>
      </c>
      <c r="M91" s="242">
        <v>4.009046283758674</v>
      </c>
    </row>
    <row r="92" spans="1:13" ht="15" customHeight="1">
      <c r="A92" s="48"/>
      <c r="B92" s="185" t="s">
        <v>228</v>
      </c>
      <c r="C92" s="241">
        <v>0.12291666666666666</v>
      </c>
      <c r="D92" s="242">
        <v>3.7922560137415275E-2</v>
      </c>
      <c r="E92" s="242">
        <v>4.7071546391836111E-2</v>
      </c>
      <c r="F92" s="242">
        <v>0.19876178694149721</v>
      </c>
      <c r="G92" s="242">
        <v>9.1489862544208295E-3</v>
      </c>
      <c r="H92" s="242">
        <v>0.2366843470789125</v>
      </c>
      <c r="I92" s="51">
        <v>0.30852252315185308</v>
      </c>
      <c r="J92" s="50">
        <v>0.61704504630370616</v>
      </c>
      <c r="K92" s="52">
        <v>0.92556756945555918</v>
      </c>
      <c r="L92" s="242">
        <v>0.11677083333333332</v>
      </c>
      <c r="M92" s="242">
        <v>0.1290625</v>
      </c>
    </row>
    <row r="93" spans="1:13" ht="15" customHeight="1">
      <c r="A93" s="48"/>
      <c r="B93" s="185" t="s">
        <v>148</v>
      </c>
      <c r="C93" s="241">
        <v>1.2158568718726697</v>
      </c>
      <c r="D93" s="49">
        <v>6.8084391896166913E-2</v>
      </c>
      <c r="E93" s="242">
        <v>1.0796880880803359</v>
      </c>
      <c r="F93" s="242">
        <v>1.3520256556650034</v>
      </c>
      <c r="G93" s="242">
        <v>1.011603696184169</v>
      </c>
      <c r="H93" s="242">
        <v>1.4201100475611703</v>
      </c>
      <c r="I93" s="51">
        <v>5.5997044941073486E-2</v>
      </c>
      <c r="J93" s="50">
        <v>0.11199408988214697</v>
      </c>
      <c r="K93" s="52">
        <v>0.16799113482322045</v>
      </c>
      <c r="L93" s="242">
        <v>1.1550640282790361</v>
      </c>
      <c r="M93" s="242">
        <v>1.2766497154663032</v>
      </c>
    </row>
    <row r="94" spans="1:13" ht="15" customHeight="1">
      <c r="A94" s="48"/>
      <c r="B94" s="185" t="s">
        <v>235</v>
      </c>
      <c r="C94" s="53">
        <v>4.8397435897435906E-2</v>
      </c>
      <c r="D94" s="49">
        <v>8.986776303970009E-3</v>
      </c>
      <c r="E94" s="49">
        <v>3.0423883289495888E-2</v>
      </c>
      <c r="F94" s="49">
        <v>6.6370988505375927E-2</v>
      </c>
      <c r="G94" s="49">
        <v>2.1437106985525881E-2</v>
      </c>
      <c r="H94" s="49">
        <v>7.5357764809345931E-2</v>
      </c>
      <c r="I94" s="51">
        <v>0.185687033565473</v>
      </c>
      <c r="J94" s="50">
        <v>0.37137406713094601</v>
      </c>
      <c r="K94" s="52">
        <v>0.55706110069641901</v>
      </c>
      <c r="L94" s="49">
        <v>4.5977564102564109E-2</v>
      </c>
      <c r="M94" s="49">
        <v>5.0817307692307703E-2</v>
      </c>
    </row>
    <row r="95" spans="1:13" ht="15" customHeight="1">
      <c r="A95" s="48"/>
      <c r="B95" s="185" t="s">
        <v>149</v>
      </c>
      <c r="C95" s="241">
        <v>0.2450417206481843</v>
      </c>
      <c r="D95" s="49">
        <v>1.7377944745360037E-2</v>
      </c>
      <c r="E95" s="242">
        <v>0.21028583115746424</v>
      </c>
      <c r="F95" s="242">
        <v>0.27979761013890436</v>
      </c>
      <c r="G95" s="242">
        <v>0.19290788641210418</v>
      </c>
      <c r="H95" s="242">
        <v>0.29717555488426439</v>
      </c>
      <c r="I95" s="51">
        <v>7.0918310153029865E-2</v>
      </c>
      <c r="J95" s="50">
        <v>0.14183662030605973</v>
      </c>
      <c r="K95" s="52">
        <v>0.21275493045908961</v>
      </c>
      <c r="L95" s="242">
        <v>0.23278963461577509</v>
      </c>
      <c r="M95" s="242">
        <v>0.25729380668059354</v>
      </c>
    </row>
    <row r="96" spans="1:13" ht="15" customHeight="1">
      <c r="A96" s="48"/>
      <c r="B96" s="185" t="s">
        <v>168</v>
      </c>
      <c r="C96" s="241">
        <v>0.10471651395099364</v>
      </c>
      <c r="D96" s="49">
        <v>6.1234953808854929E-3</v>
      </c>
      <c r="E96" s="242">
        <v>9.2469523189222663E-2</v>
      </c>
      <c r="F96" s="242">
        <v>0.11696350471276462</v>
      </c>
      <c r="G96" s="242">
        <v>8.6346027808337167E-2</v>
      </c>
      <c r="H96" s="242">
        <v>0.12308700009365012</v>
      </c>
      <c r="I96" s="51">
        <v>5.8476883443152355E-2</v>
      </c>
      <c r="J96" s="50">
        <v>0.11695376688630471</v>
      </c>
      <c r="K96" s="52">
        <v>0.17543065032945707</v>
      </c>
      <c r="L96" s="242">
        <v>9.9480688253443958E-2</v>
      </c>
      <c r="M96" s="242">
        <v>0.10995233964854333</v>
      </c>
    </row>
    <row r="97" spans="1:13" ht="15" customHeight="1">
      <c r="A97" s="48"/>
      <c r="B97" s="185" t="s">
        <v>150</v>
      </c>
      <c r="C97" s="53">
        <v>0.23532044989300335</v>
      </c>
      <c r="D97" s="49">
        <v>1.7989465485493464E-2</v>
      </c>
      <c r="E97" s="49">
        <v>0.19934151892201643</v>
      </c>
      <c r="F97" s="49">
        <v>0.2712993808639903</v>
      </c>
      <c r="G97" s="49">
        <v>0.18135205343652294</v>
      </c>
      <c r="H97" s="49">
        <v>0.28928884634948376</v>
      </c>
      <c r="I97" s="51">
        <v>7.6446673009817043E-2</v>
      </c>
      <c r="J97" s="50">
        <v>0.15289334601963409</v>
      </c>
      <c r="K97" s="52">
        <v>0.22934001902945111</v>
      </c>
      <c r="L97" s="49">
        <v>0.22355442739835318</v>
      </c>
      <c r="M97" s="49">
        <v>0.24708647238765352</v>
      </c>
    </row>
    <row r="98" spans="1:13" ht="15" customHeight="1">
      <c r="A98" s="48"/>
      <c r="B98" s="185" t="s">
        <v>151</v>
      </c>
      <c r="C98" s="251">
        <v>27.900275892441584</v>
      </c>
      <c r="D98" s="242">
        <v>2.0748336312465012</v>
      </c>
      <c r="E98" s="247">
        <v>23.75060862994858</v>
      </c>
      <c r="F98" s="247">
        <v>32.049943154934589</v>
      </c>
      <c r="G98" s="247">
        <v>21.675774998702082</v>
      </c>
      <c r="H98" s="247">
        <v>34.124776786181087</v>
      </c>
      <c r="I98" s="51">
        <v>7.4366061441298897E-2</v>
      </c>
      <c r="J98" s="50">
        <v>0.14873212288259779</v>
      </c>
      <c r="K98" s="52">
        <v>0.22309818432389669</v>
      </c>
      <c r="L98" s="247">
        <v>26.505262097819504</v>
      </c>
      <c r="M98" s="247">
        <v>29.295289687063665</v>
      </c>
    </row>
    <row r="99" spans="1:13" ht="15" customHeight="1">
      <c r="A99" s="48"/>
      <c r="B99" s="185" t="s">
        <v>169</v>
      </c>
      <c r="C99" s="251">
        <v>19.859179379346919</v>
      </c>
      <c r="D99" s="242">
        <v>1.2581747082687378</v>
      </c>
      <c r="E99" s="247">
        <v>17.342829962809443</v>
      </c>
      <c r="F99" s="247">
        <v>22.375528795884396</v>
      </c>
      <c r="G99" s="247">
        <v>16.084655254540706</v>
      </c>
      <c r="H99" s="247">
        <v>23.633703504153132</v>
      </c>
      <c r="I99" s="51">
        <v>6.3354818657673742E-2</v>
      </c>
      <c r="J99" s="50">
        <v>0.12670963731534748</v>
      </c>
      <c r="K99" s="52">
        <v>0.19006445597302124</v>
      </c>
      <c r="L99" s="247">
        <v>18.866220410379572</v>
      </c>
      <c r="M99" s="247">
        <v>20.852138348314266</v>
      </c>
    </row>
    <row r="100" spans="1:13" ht="15" customHeight="1">
      <c r="A100" s="48"/>
      <c r="B100" s="185" t="s">
        <v>152</v>
      </c>
      <c r="C100" s="53">
        <v>2.7669444444444441E-2</v>
      </c>
      <c r="D100" s="49">
        <v>4.9957679568802243E-3</v>
      </c>
      <c r="E100" s="49">
        <v>1.7677908530683992E-2</v>
      </c>
      <c r="F100" s="49">
        <v>3.7660980358204893E-2</v>
      </c>
      <c r="G100" s="49">
        <v>1.2682140573803768E-2</v>
      </c>
      <c r="H100" s="49">
        <v>4.2656748315085112E-2</v>
      </c>
      <c r="I100" s="51">
        <v>0.18055179846168867</v>
      </c>
      <c r="J100" s="50">
        <v>0.36110359692337735</v>
      </c>
      <c r="K100" s="52">
        <v>0.54165539538506602</v>
      </c>
      <c r="L100" s="49">
        <v>2.6285972222222218E-2</v>
      </c>
      <c r="M100" s="49">
        <v>2.9052916666666664E-2</v>
      </c>
    </row>
    <row r="101" spans="1:13" ht="15" customHeight="1">
      <c r="A101" s="48"/>
      <c r="B101" s="185" t="s">
        <v>153</v>
      </c>
      <c r="C101" s="53">
        <v>8.8434828530324278E-2</v>
      </c>
      <c r="D101" s="49">
        <v>3.4004585252587973E-3</v>
      </c>
      <c r="E101" s="49">
        <v>8.1633911479806684E-2</v>
      </c>
      <c r="F101" s="49">
        <v>9.5235745580841871E-2</v>
      </c>
      <c r="G101" s="49">
        <v>7.823345295454788E-2</v>
      </c>
      <c r="H101" s="49">
        <v>9.8636204106100675E-2</v>
      </c>
      <c r="I101" s="51">
        <v>3.8451575943213155E-2</v>
      </c>
      <c r="J101" s="50">
        <v>7.690315188642631E-2</v>
      </c>
      <c r="K101" s="52">
        <v>0.11535472782963946</v>
      </c>
      <c r="L101" s="49">
        <v>8.401308710380806E-2</v>
      </c>
      <c r="M101" s="49">
        <v>9.2856569956840496E-2</v>
      </c>
    </row>
    <row r="102" spans="1:13" ht="15" customHeight="1">
      <c r="A102" s="48"/>
      <c r="B102" s="185" t="s">
        <v>154</v>
      </c>
      <c r="C102" s="53">
        <v>2.5177140950627203E-2</v>
      </c>
      <c r="D102" s="49">
        <v>9.3696528018860116E-4</v>
      </c>
      <c r="E102" s="49">
        <v>2.330321039025E-2</v>
      </c>
      <c r="F102" s="49">
        <v>2.7051071511004405E-2</v>
      </c>
      <c r="G102" s="49">
        <v>2.2366245110061397E-2</v>
      </c>
      <c r="H102" s="49">
        <v>2.7988036791193008E-2</v>
      </c>
      <c r="I102" s="51">
        <v>3.7214919757013153E-2</v>
      </c>
      <c r="J102" s="50">
        <v>7.4429839514026305E-2</v>
      </c>
      <c r="K102" s="52">
        <v>0.11164475927103945</v>
      </c>
      <c r="L102" s="49">
        <v>2.3918283903095843E-2</v>
      </c>
      <c r="M102" s="49">
        <v>2.6435997998158562E-2</v>
      </c>
    </row>
    <row r="103" spans="1:13" ht="15" customHeight="1">
      <c r="A103" s="48"/>
      <c r="B103" s="185" t="s">
        <v>170</v>
      </c>
      <c r="C103" s="241">
        <v>3.9977739990252386</v>
      </c>
      <c r="D103" s="49">
        <v>0.30181058888011592</v>
      </c>
      <c r="E103" s="242">
        <v>3.3941528212650067</v>
      </c>
      <c r="F103" s="242">
        <v>4.6013951767854699</v>
      </c>
      <c r="G103" s="242">
        <v>3.0923422323848908</v>
      </c>
      <c r="H103" s="242">
        <v>4.9032057656655859</v>
      </c>
      <c r="I103" s="51">
        <v>7.5494660016725612E-2</v>
      </c>
      <c r="J103" s="50">
        <v>0.15098932003345122</v>
      </c>
      <c r="K103" s="52">
        <v>0.22648398005017684</v>
      </c>
      <c r="L103" s="242">
        <v>3.7978852990739767</v>
      </c>
      <c r="M103" s="242">
        <v>4.1976626989765009</v>
      </c>
    </row>
    <row r="104" spans="1:13" ht="15" customHeight="1">
      <c r="A104" s="48"/>
      <c r="B104" s="185" t="s">
        <v>171</v>
      </c>
      <c r="C104" s="53">
        <v>7.5403706817793112E-2</v>
      </c>
      <c r="D104" s="49">
        <v>6.0526196154689019E-3</v>
      </c>
      <c r="E104" s="49">
        <v>6.3298467586855311E-2</v>
      </c>
      <c r="F104" s="49">
        <v>8.7508946048730912E-2</v>
      </c>
      <c r="G104" s="49">
        <v>5.7245847971386404E-2</v>
      </c>
      <c r="H104" s="49">
        <v>9.3561565664199819E-2</v>
      </c>
      <c r="I104" s="51">
        <v>8.0269523487678948E-2</v>
      </c>
      <c r="J104" s="50">
        <v>0.1605390469753579</v>
      </c>
      <c r="K104" s="52">
        <v>0.24080857046303683</v>
      </c>
      <c r="L104" s="49">
        <v>7.1633521476903453E-2</v>
      </c>
      <c r="M104" s="49">
        <v>7.9173892158682771E-2</v>
      </c>
    </row>
    <row r="105" spans="1:13" ht="15" customHeight="1">
      <c r="A105" s="48"/>
      <c r="B105" s="185" t="s">
        <v>172</v>
      </c>
      <c r="C105" s="241">
        <v>0.90080992400534465</v>
      </c>
      <c r="D105" s="242">
        <v>0.19387308765690628</v>
      </c>
      <c r="E105" s="242">
        <v>0.51306374869153215</v>
      </c>
      <c r="F105" s="242">
        <v>1.2885560993191572</v>
      </c>
      <c r="G105" s="242">
        <v>0.31919066103462579</v>
      </c>
      <c r="H105" s="242">
        <v>1.4824291869760635</v>
      </c>
      <c r="I105" s="51">
        <v>0.21522086123882</v>
      </c>
      <c r="J105" s="50">
        <v>0.43044172247764001</v>
      </c>
      <c r="K105" s="52">
        <v>0.64566258371646001</v>
      </c>
      <c r="L105" s="242">
        <v>0.85576942780507737</v>
      </c>
      <c r="M105" s="242">
        <v>0.94585042020561194</v>
      </c>
    </row>
    <row r="106" spans="1:13" ht="15" customHeight="1">
      <c r="A106" s="48"/>
      <c r="B106" s="185" t="s">
        <v>155</v>
      </c>
      <c r="C106" s="251">
        <v>25.533214566217698</v>
      </c>
      <c r="D106" s="242">
        <v>2.2598262688732551</v>
      </c>
      <c r="E106" s="247">
        <v>21.013562028471188</v>
      </c>
      <c r="F106" s="247">
        <v>30.052867103964207</v>
      </c>
      <c r="G106" s="247">
        <v>18.75373575959793</v>
      </c>
      <c r="H106" s="247">
        <v>32.312693372837465</v>
      </c>
      <c r="I106" s="51">
        <v>8.8505356934695162E-2</v>
      </c>
      <c r="J106" s="50">
        <v>0.17701071386939032</v>
      </c>
      <c r="K106" s="52">
        <v>0.26551607080408546</v>
      </c>
      <c r="L106" s="247">
        <v>24.256553837906814</v>
      </c>
      <c r="M106" s="247">
        <v>26.809875294528581</v>
      </c>
    </row>
    <row r="107" spans="1:13" ht="15" customHeight="1">
      <c r="A107" s="48"/>
      <c r="B107" s="185" t="s">
        <v>173</v>
      </c>
      <c r="C107" s="241">
        <v>3.4100628967254361</v>
      </c>
      <c r="D107" s="49">
        <v>0.2438356154179564</v>
      </c>
      <c r="E107" s="242">
        <v>2.9223916658895233</v>
      </c>
      <c r="F107" s="242">
        <v>3.8977341275613488</v>
      </c>
      <c r="G107" s="242">
        <v>2.6785560504715669</v>
      </c>
      <c r="H107" s="242">
        <v>4.1415697429793052</v>
      </c>
      <c r="I107" s="51">
        <v>7.1504726687623033E-2</v>
      </c>
      <c r="J107" s="50">
        <v>0.14300945337524607</v>
      </c>
      <c r="K107" s="52">
        <v>0.2145141800628691</v>
      </c>
      <c r="L107" s="242">
        <v>3.2395597518891641</v>
      </c>
      <c r="M107" s="242">
        <v>3.580566041561708</v>
      </c>
    </row>
    <row r="108" spans="1:13" ht="15" customHeight="1">
      <c r="A108" s="48"/>
      <c r="B108" s="185" t="s">
        <v>174</v>
      </c>
      <c r="C108" s="53">
        <v>2.1607947003546568E-2</v>
      </c>
      <c r="D108" s="49">
        <v>8.2856381570086248E-4</v>
      </c>
      <c r="E108" s="49">
        <v>1.9950819372144844E-2</v>
      </c>
      <c r="F108" s="49">
        <v>2.3265074634948292E-2</v>
      </c>
      <c r="G108" s="49">
        <v>1.9122255556443979E-2</v>
      </c>
      <c r="H108" s="49">
        <v>2.4093638450649157E-2</v>
      </c>
      <c r="I108" s="51">
        <v>3.8345328020513388E-2</v>
      </c>
      <c r="J108" s="50">
        <v>7.6690656041026775E-2</v>
      </c>
      <c r="K108" s="52">
        <v>0.11503598406154017</v>
      </c>
      <c r="L108" s="49">
        <v>2.052754965336924E-2</v>
      </c>
      <c r="M108" s="49">
        <v>2.2688344353723897E-2</v>
      </c>
    </row>
    <row r="109" spans="1:13" ht="15" customHeight="1">
      <c r="A109" s="48"/>
      <c r="B109" s="185" t="s">
        <v>175</v>
      </c>
      <c r="C109" s="245">
        <v>127.52242541541733</v>
      </c>
      <c r="D109" s="246">
        <v>4.023867704768235</v>
      </c>
      <c r="E109" s="246">
        <v>119.47469000588086</v>
      </c>
      <c r="F109" s="246">
        <v>135.5701608249538</v>
      </c>
      <c r="G109" s="246">
        <v>115.45082230111262</v>
      </c>
      <c r="H109" s="246">
        <v>139.59402852972204</v>
      </c>
      <c r="I109" s="51">
        <v>3.1554196774881554E-2</v>
      </c>
      <c r="J109" s="50">
        <v>6.3108393549763109E-2</v>
      </c>
      <c r="K109" s="52">
        <v>9.4662590324644663E-2</v>
      </c>
      <c r="L109" s="246">
        <v>121.14630414464646</v>
      </c>
      <c r="M109" s="246">
        <v>133.89854668618818</v>
      </c>
    </row>
    <row r="110" spans="1:13" ht="15" customHeight="1">
      <c r="A110" s="48"/>
      <c r="B110" s="185" t="s">
        <v>156</v>
      </c>
      <c r="C110" s="241">
        <v>6.4857687968253188</v>
      </c>
      <c r="D110" s="49">
        <v>0.29030086410741568</v>
      </c>
      <c r="E110" s="242">
        <v>5.9051670686104876</v>
      </c>
      <c r="F110" s="242">
        <v>7.0663705250401501</v>
      </c>
      <c r="G110" s="242">
        <v>5.6148662045030715</v>
      </c>
      <c r="H110" s="242">
        <v>7.3566713891475661</v>
      </c>
      <c r="I110" s="51">
        <v>4.4759668930769374E-2</v>
      </c>
      <c r="J110" s="50">
        <v>8.9519337861538748E-2</v>
      </c>
      <c r="K110" s="52">
        <v>0.13427900679230811</v>
      </c>
      <c r="L110" s="242">
        <v>6.1614803569840531</v>
      </c>
      <c r="M110" s="242">
        <v>6.8100572366665846</v>
      </c>
    </row>
    <row r="111" spans="1:13" ht="15" customHeight="1">
      <c r="A111" s="48"/>
      <c r="B111" s="185" t="s">
        <v>157</v>
      </c>
      <c r="C111" s="251">
        <v>13.330230861306655</v>
      </c>
      <c r="D111" s="242">
        <v>1.2610933596287441</v>
      </c>
      <c r="E111" s="247">
        <v>10.808044142049166</v>
      </c>
      <c r="F111" s="247">
        <v>15.852417580564143</v>
      </c>
      <c r="G111" s="247">
        <v>9.5469507824204225</v>
      </c>
      <c r="H111" s="247">
        <v>17.113510940192889</v>
      </c>
      <c r="I111" s="51">
        <v>9.4604014945404283E-2</v>
      </c>
      <c r="J111" s="50">
        <v>0.18920802989080857</v>
      </c>
      <c r="K111" s="52">
        <v>0.28381204483621286</v>
      </c>
      <c r="L111" s="247">
        <v>12.663719318241322</v>
      </c>
      <c r="M111" s="247">
        <v>13.996742404371988</v>
      </c>
    </row>
    <row r="112" spans="1:13" ht="15" customHeight="1">
      <c r="A112" s="48"/>
      <c r="B112" s="185" t="s">
        <v>229</v>
      </c>
      <c r="C112" s="53" t="s">
        <v>219</v>
      </c>
      <c r="D112" s="49" t="s">
        <v>94</v>
      </c>
      <c r="E112" s="49" t="s">
        <v>94</v>
      </c>
      <c r="F112" s="49" t="s">
        <v>94</v>
      </c>
      <c r="G112" s="49" t="s">
        <v>94</v>
      </c>
      <c r="H112" s="49" t="s">
        <v>94</v>
      </c>
      <c r="I112" s="51" t="s">
        <v>94</v>
      </c>
      <c r="J112" s="50" t="s">
        <v>94</v>
      </c>
      <c r="K112" s="52" t="s">
        <v>94</v>
      </c>
      <c r="L112" s="49" t="s">
        <v>94</v>
      </c>
      <c r="M112" s="49" t="s">
        <v>94</v>
      </c>
    </row>
    <row r="113" spans="1:13" ht="15" customHeight="1">
      <c r="A113" s="48"/>
      <c r="B113" s="185" t="s">
        <v>221</v>
      </c>
      <c r="C113" s="53">
        <v>0.25123142221686706</v>
      </c>
      <c r="D113" s="49">
        <v>1.4850934829144159E-2</v>
      </c>
      <c r="E113" s="49">
        <v>0.22152955255857876</v>
      </c>
      <c r="F113" s="49">
        <v>0.28093329187515537</v>
      </c>
      <c r="G113" s="49">
        <v>0.20667861772943458</v>
      </c>
      <c r="H113" s="49">
        <v>0.29578422670429955</v>
      </c>
      <c r="I113" s="51">
        <v>5.9112569192577312E-2</v>
      </c>
      <c r="J113" s="50">
        <v>0.11822513838515462</v>
      </c>
      <c r="K113" s="52">
        <v>0.17733770757773193</v>
      </c>
      <c r="L113" s="49">
        <v>0.23866985110602371</v>
      </c>
      <c r="M113" s="49">
        <v>0.26379299332771039</v>
      </c>
    </row>
    <row r="114" spans="1:13" ht="15" customHeight="1">
      <c r="A114" s="48"/>
      <c r="B114" s="185" t="s">
        <v>230</v>
      </c>
      <c r="C114" s="241">
        <v>4.8404979584901442</v>
      </c>
      <c r="D114" s="242">
        <v>0.48784652905650638</v>
      </c>
      <c r="E114" s="242">
        <v>3.8648049003771314</v>
      </c>
      <c r="F114" s="242">
        <v>5.816191016603157</v>
      </c>
      <c r="G114" s="242">
        <v>3.376958371320625</v>
      </c>
      <c r="H114" s="242">
        <v>6.3040375456596633</v>
      </c>
      <c r="I114" s="51">
        <v>0.10078436831087441</v>
      </c>
      <c r="J114" s="50">
        <v>0.20156873662174882</v>
      </c>
      <c r="K114" s="52">
        <v>0.30235310493262324</v>
      </c>
      <c r="L114" s="242">
        <v>4.5984730605656372</v>
      </c>
      <c r="M114" s="242">
        <v>5.0825228564146512</v>
      </c>
    </row>
    <row r="115" spans="1:13" ht="15" customHeight="1">
      <c r="A115" s="48"/>
      <c r="B115" s="185" t="s">
        <v>176</v>
      </c>
      <c r="C115" s="241">
        <v>1.5164605940426905</v>
      </c>
      <c r="D115" s="242">
        <v>0.17434667118494471</v>
      </c>
      <c r="E115" s="242">
        <v>1.167767251672801</v>
      </c>
      <c r="F115" s="242">
        <v>1.86515393641258</v>
      </c>
      <c r="G115" s="242">
        <v>0.99342058048785642</v>
      </c>
      <c r="H115" s="242">
        <v>2.0395006075975246</v>
      </c>
      <c r="I115" s="51">
        <v>0.11496947027166642</v>
      </c>
      <c r="J115" s="50">
        <v>0.22993894054333283</v>
      </c>
      <c r="K115" s="52">
        <v>0.34490841081499923</v>
      </c>
      <c r="L115" s="242">
        <v>1.440637564340556</v>
      </c>
      <c r="M115" s="242">
        <v>1.592283623744825</v>
      </c>
    </row>
    <row r="116" spans="1:13" ht="15" customHeight="1">
      <c r="A116" s="48"/>
      <c r="B116" s="185" t="s">
        <v>231</v>
      </c>
      <c r="C116" s="241">
        <v>1.2843815953189011</v>
      </c>
      <c r="D116" s="242">
        <v>0.16050560707023268</v>
      </c>
      <c r="E116" s="242">
        <v>0.96337038117843576</v>
      </c>
      <c r="F116" s="242">
        <v>1.6053928094593664</v>
      </c>
      <c r="G116" s="242">
        <v>0.80286477410820301</v>
      </c>
      <c r="H116" s="242">
        <v>1.7658984165295992</v>
      </c>
      <c r="I116" s="51">
        <v>0.1249672275398656</v>
      </c>
      <c r="J116" s="50">
        <v>0.24993445507973119</v>
      </c>
      <c r="K116" s="52">
        <v>0.37490168261959678</v>
      </c>
      <c r="L116" s="242">
        <v>1.2201625155529561</v>
      </c>
      <c r="M116" s="242">
        <v>1.348600675084846</v>
      </c>
    </row>
    <row r="117" spans="1:13" ht="15" customHeight="1">
      <c r="A117" s="48"/>
      <c r="B117" s="185" t="s">
        <v>158</v>
      </c>
      <c r="C117" s="241">
        <v>4.6177080134414235</v>
      </c>
      <c r="D117" s="242">
        <v>0.62562909921771437</v>
      </c>
      <c r="E117" s="242">
        <v>3.3664498150059945</v>
      </c>
      <c r="F117" s="242">
        <v>5.8689662118768524</v>
      </c>
      <c r="G117" s="242">
        <v>2.7408207157882805</v>
      </c>
      <c r="H117" s="242">
        <v>6.4945953110945664</v>
      </c>
      <c r="I117" s="51">
        <v>0.1354847680703514</v>
      </c>
      <c r="J117" s="50">
        <v>0.27096953614070279</v>
      </c>
      <c r="K117" s="52">
        <v>0.40645430421105422</v>
      </c>
      <c r="L117" s="242">
        <v>4.3868226127693521</v>
      </c>
      <c r="M117" s="242">
        <v>4.8485934141134948</v>
      </c>
    </row>
    <row r="118" spans="1:13" ht="15" customHeight="1">
      <c r="A118" s="48"/>
      <c r="B118" s="185" t="s">
        <v>177</v>
      </c>
      <c r="C118" s="241">
        <v>1.1470389910466425</v>
      </c>
      <c r="D118" s="242">
        <v>0.12703710974431071</v>
      </c>
      <c r="E118" s="242">
        <v>0.89296477155802112</v>
      </c>
      <c r="F118" s="242">
        <v>1.4011132105352639</v>
      </c>
      <c r="G118" s="242">
        <v>0.76592766181371041</v>
      </c>
      <c r="H118" s="242">
        <v>1.5281503202795745</v>
      </c>
      <c r="I118" s="51">
        <v>0.11075221569267905</v>
      </c>
      <c r="J118" s="50">
        <v>0.22150443138535811</v>
      </c>
      <c r="K118" s="52">
        <v>0.33225664707803715</v>
      </c>
      <c r="L118" s="242">
        <v>1.0896870414943105</v>
      </c>
      <c r="M118" s="242">
        <v>1.2043909405989746</v>
      </c>
    </row>
    <row r="119" spans="1:13" ht="15" customHeight="1">
      <c r="A119" s="48"/>
      <c r="B119" s="185" t="s">
        <v>159</v>
      </c>
      <c r="C119" s="251">
        <v>24.833803077368906</v>
      </c>
      <c r="D119" s="242">
        <v>1.3085348519219302</v>
      </c>
      <c r="E119" s="247">
        <v>22.216733373525045</v>
      </c>
      <c r="F119" s="247">
        <v>27.450872781212766</v>
      </c>
      <c r="G119" s="247">
        <v>20.908198521603115</v>
      </c>
      <c r="H119" s="247">
        <v>28.759407633134696</v>
      </c>
      <c r="I119" s="51">
        <v>5.2691681892025659E-2</v>
      </c>
      <c r="J119" s="50">
        <v>0.10538336378405132</v>
      </c>
      <c r="K119" s="52">
        <v>0.15807504567607697</v>
      </c>
      <c r="L119" s="247">
        <v>23.592112923500459</v>
      </c>
      <c r="M119" s="247">
        <v>26.075493231237353</v>
      </c>
    </row>
    <row r="120" spans="1:13" ht="15" customHeight="1">
      <c r="A120" s="48"/>
      <c r="B120" s="185" t="s">
        <v>178</v>
      </c>
      <c r="C120" s="53" t="s">
        <v>105</v>
      </c>
      <c r="D120" s="49" t="s">
        <v>94</v>
      </c>
      <c r="E120" s="49" t="s">
        <v>94</v>
      </c>
      <c r="F120" s="49" t="s">
        <v>94</v>
      </c>
      <c r="G120" s="49" t="s">
        <v>94</v>
      </c>
      <c r="H120" s="49" t="s">
        <v>94</v>
      </c>
      <c r="I120" s="51" t="s">
        <v>94</v>
      </c>
      <c r="J120" s="50" t="s">
        <v>94</v>
      </c>
      <c r="K120" s="52" t="s">
        <v>94</v>
      </c>
      <c r="L120" s="49" t="s">
        <v>94</v>
      </c>
      <c r="M120" s="49" t="s">
        <v>94</v>
      </c>
    </row>
    <row r="121" spans="1:13" ht="15" customHeight="1">
      <c r="A121" s="48"/>
      <c r="B121" s="185" t="s">
        <v>160</v>
      </c>
      <c r="C121" s="241">
        <v>0.46139457580857057</v>
      </c>
      <c r="D121" s="49">
        <v>2.8819517738190005E-2</v>
      </c>
      <c r="E121" s="242">
        <v>0.40375554033219058</v>
      </c>
      <c r="F121" s="242">
        <v>0.51903361128495062</v>
      </c>
      <c r="G121" s="242">
        <v>0.37493602259400055</v>
      </c>
      <c r="H121" s="242">
        <v>0.54785312902314054</v>
      </c>
      <c r="I121" s="51">
        <v>6.2461761037578875E-2</v>
      </c>
      <c r="J121" s="50">
        <v>0.12492352207515775</v>
      </c>
      <c r="K121" s="52">
        <v>0.18738528311273661</v>
      </c>
      <c r="L121" s="242">
        <v>0.43832484701814206</v>
      </c>
      <c r="M121" s="242">
        <v>0.48446430459899908</v>
      </c>
    </row>
    <row r="122" spans="1:13" ht="15" customHeight="1">
      <c r="A122" s="48"/>
      <c r="B122" s="185" t="s">
        <v>232</v>
      </c>
      <c r="C122" s="241">
        <v>0.79863679799569853</v>
      </c>
      <c r="D122" s="49">
        <v>6.6739066242050588E-2</v>
      </c>
      <c r="E122" s="242">
        <v>0.6651586655115973</v>
      </c>
      <c r="F122" s="242">
        <v>0.93211493047979976</v>
      </c>
      <c r="G122" s="242">
        <v>0.5984195992695468</v>
      </c>
      <c r="H122" s="242">
        <v>0.99885399672185027</v>
      </c>
      <c r="I122" s="51">
        <v>8.3566229867622563E-2</v>
      </c>
      <c r="J122" s="50">
        <v>0.16713245973524513</v>
      </c>
      <c r="K122" s="52">
        <v>0.25069868960286767</v>
      </c>
      <c r="L122" s="242">
        <v>0.75870495809591365</v>
      </c>
      <c r="M122" s="242">
        <v>0.83856863789548342</v>
      </c>
    </row>
    <row r="123" spans="1:13" ht="15" customHeight="1">
      <c r="A123" s="48"/>
      <c r="B123" s="185" t="s">
        <v>161</v>
      </c>
      <c r="C123" s="251">
        <v>10.809469875307371</v>
      </c>
      <c r="D123" s="242">
        <v>0.88164705791787623</v>
      </c>
      <c r="E123" s="247">
        <v>9.0461757594716197</v>
      </c>
      <c r="F123" s="247">
        <v>12.572763991143123</v>
      </c>
      <c r="G123" s="247">
        <v>8.164528701553742</v>
      </c>
      <c r="H123" s="247">
        <v>13.454411049061001</v>
      </c>
      <c r="I123" s="51">
        <v>8.1562469583440725E-2</v>
      </c>
      <c r="J123" s="50">
        <v>0.16312493916688145</v>
      </c>
      <c r="K123" s="52">
        <v>0.24468740875032219</v>
      </c>
      <c r="L123" s="247">
        <v>10.268996381542003</v>
      </c>
      <c r="M123" s="247">
        <v>11.34994336907274</v>
      </c>
    </row>
    <row r="124" spans="1:13" ht="15" customHeight="1">
      <c r="A124" s="48"/>
      <c r="B124" s="185" t="s">
        <v>162</v>
      </c>
      <c r="C124" s="53">
        <v>2.1017000737026406E-2</v>
      </c>
      <c r="D124" s="49">
        <v>2.1846546081700892E-3</v>
      </c>
      <c r="E124" s="49">
        <v>1.6647691520686229E-2</v>
      </c>
      <c r="F124" s="49">
        <v>2.5386309953366583E-2</v>
      </c>
      <c r="G124" s="49">
        <v>1.4463036912516138E-2</v>
      </c>
      <c r="H124" s="49">
        <v>2.7570964561536675E-2</v>
      </c>
      <c r="I124" s="51">
        <v>0.10394702058135748</v>
      </c>
      <c r="J124" s="50">
        <v>0.20789404116271495</v>
      </c>
      <c r="K124" s="52">
        <v>0.31184106174407245</v>
      </c>
      <c r="L124" s="49">
        <v>1.9966150700175087E-2</v>
      </c>
      <c r="M124" s="49">
        <v>2.2067850773877726E-2</v>
      </c>
    </row>
    <row r="125" spans="1:13" ht="15" customHeight="1">
      <c r="A125" s="48"/>
      <c r="B125" s="185" t="s">
        <v>179</v>
      </c>
      <c r="C125" s="241">
        <v>0.25128217436024591</v>
      </c>
      <c r="D125" s="49">
        <v>1.8691232667363274E-2</v>
      </c>
      <c r="E125" s="242">
        <v>0.21389970902551936</v>
      </c>
      <c r="F125" s="242">
        <v>0.28866463969497247</v>
      </c>
      <c r="G125" s="242">
        <v>0.19520847635815608</v>
      </c>
      <c r="H125" s="242">
        <v>0.30735587236233575</v>
      </c>
      <c r="I125" s="51">
        <v>7.4383440508465765E-2</v>
      </c>
      <c r="J125" s="50">
        <v>0.14876688101693153</v>
      </c>
      <c r="K125" s="52">
        <v>0.22315032152539729</v>
      </c>
      <c r="L125" s="242">
        <v>0.23871806564223361</v>
      </c>
      <c r="M125" s="242">
        <v>0.26384628307825819</v>
      </c>
    </row>
    <row r="126" spans="1:13" ht="15" customHeight="1">
      <c r="A126" s="48"/>
      <c r="B126" s="185" t="s">
        <v>136</v>
      </c>
      <c r="C126" s="241">
        <v>2.7600045323212794</v>
      </c>
      <c r="D126" s="49">
        <v>0.20286554995558756</v>
      </c>
      <c r="E126" s="242">
        <v>2.3542734324101042</v>
      </c>
      <c r="F126" s="242">
        <v>3.1657356322324546</v>
      </c>
      <c r="G126" s="242">
        <v>2.1514078824545169</v>
      </c>
      <c r="H126" s="242">
        <v>3.3686011821880419</v>
      </c>
      <c r="I126" s="51">
        <v>7.3501890152683602E-2</v>
      </c>
      <c r="J126" s="50">
        <v>0.1470037803053672</v>
      </c>
      <c r="K126" s="52">
        <v>0.22050567045805081</v>
      </c>
      <c r="L126" s="242">
        <v>2.6220043057052154</v>
      </c>
      <c r="M126" s="242">
        <v>2.8980047589373434</v>
      </c>
    </row>
    <row r="127" spans="1:13" ht="15" customHeight="1">
      <c r="A127" s="48"/>
      <c r="B127" s="185" t="s">
        <v>180</v>
      </c>
      <c r="C127" s="241">
        <v>1.9681503791224175</v>
      </c>
      <c r="D127" s="49">
        <v>0.12965560053101408</v>
      </c>
      <c r="E127" s="242">
        <v>1.7088391780603893</v>
      </c>
      <c r="F127" s="242">
        <v>2.2274615801844457</v>
      </c>
      <c r="G127" s="242">
        <v>1.5791835775293754</v>
      </c>
      <c r="H127" s="242">
        <v>2.3571171807154596</v>
      </c>
      <c r="I127" s="51">
        <v>6.5876877044744153E-2</v>
      </c>
      <c r="J127" s="50">
        <v>0.13175375408948831</v>
      </c>
      <c r="K127" s="52">
        <v>0.19763063113423246</v>
      </c>
      <c r="L127" s="242">
        <v>1.8697428601662966</v>
      </c>
      <c r="M127" s="242">
        <v>2.0665578980785382</v>
      </c>
    </row>
    <row r="128" spans="1:13" ht="15" customHeight="1">
      <c r="A128" s="48"/>
      <c r="B128" s="185" t="s">
        <v>233</v>
      </c>
      <c r="C128" s="241">
        <v>0.52140918472609998</v>
      </c>
      <c r="D128" s="242">
        <v>5.5949618397888992E-2</v>
      </c>
      <c r="E128" s="242">
        <v>0.40950994793032203</v>
      </c>
      <c r="F128" s="242">
        <v>0.63330842152187794</v>
      </c>
      <c r="G128" s="242">
        <v>0.35356032953243299</v>
      </c>
      <c r="H128" s="242">
        <v>0.68925803991976697</v>
      </c>
      <c r="I128" s="51">
        <v>0.10730462760697193</v>
      </c>
      <c r="J128" s="50">
        <v>0.21460925521394386</v>
      </c>
      <c r="K128" s="52">
        <v>0.32191388282091582</v>
      </c>
      <c r="L128" s="242">
        <v>0.49533872548979496</v>
      </c>
      <c r="M128" s="242">
        <v>0.547479643962405</v>
      </c>
    </row>
    <row r="129" spans="1:13" ht="15" customHeight="1">
      <c r="A129" s="48"/>
      <c r="B129" s="185" t="s">
        <v>164</v>
      </c>
      <c r="C129" s="241">
        <v>7.7505608316223489</v>
      </c>
      <c r="D129" s="49">
        <v>0.54614022659688766</v>
      </c>
      <c r="E129" s="242">
        <v>6.6582803784285733</v>
      </c>
      <c r="F129" s="242">
        <v>8.8428412848161244</v>
      </c>
      <c r="G129" s="242">
        <v>6.112140151831686</v>
      </c>
      <c r="H129" s="242">
        <v>9.3889815114130108</v>
      </c>
      <c r="I129" s="51">
        <v>7.0464607460228076E-2</v>
      </c>
      <c r="J129" s="50">
        <v>0.14092921492045615</v>
      </c>
      <c r="K129" s="52">
        <v>0.21139382238068422</v>
      </c>
      <c r="L129" s="242">
        <v>7.3630327900412311</v>
      </c>
      <c r="M129" s="242">
        <v>8.1380888732034666</v>
      </c>
    </row>
    <row r="130" spans="1:13" ht="15" customHeight="1">
      <c r="A130" s="48"/>
      <c r="B130" s="185" t="s">
        <v>165</v>
      </c>
      <c r="C130" s="241">
        <v>0.22760624741162183</v>
      </c>
      <c r="D130" s="242">
        <v>2.5437772686422701E-2</v>
      </c>
      <c r="E130" s="242">
        <v>0.17673070203877644</v>
      </c>
      <c r="F130" s="242">
        <v>0.27848179278446722</v>
      </c>
      <c r="G130" s="242">
        <v>0.15129292935235372</v>
      </c>
      <c r="H130" s="242">
        <v>0.30391956547088994</v>
      </c>
      <c r="I130" s="51">
        <v>0.11176219007916309</v>
      </c>
      <c r="J130" s="50">
        <v>0.22352438015832618</v>
      </c>
      <c r="K130" s="52">
        <v>0.33528657023748926</v>
      </c>
      <c r="L130" s="242">
        <v>0.21622593504104073</v>
      </c>
      <c r="M130" s="242">
        <v>0.23898655978220293</v>
      </c>
    </row>
    <row r="131" spans="1:13" ht="15" customHeight="1">
      <c r="A131" s="48"/>
      <c r="B131" s="185" t="s">
        <v>181</v>
      </c>
      <c r="C131" s="245">
        <v>282.16378448600602</v>
      </c>
      <c r="D131" s="246">
        <v>13.381438404297342</v>
      </c>
      <c r="E131" s="246">
        <v>255.40090767741134</v>
      </c>
      <c r="F131" s="246">
        <v>308.92666129460071</v>
      </c>
      <c r="G131" s="246">
        <v>242.019469273114</v>
      </c>
      <c r="H131" s="246">
        <v>322.30809969889805</v>
      </c>
      <c r="I131" s="51">
        <v>4.7424365351043114E-2</v>
      </c>
      <c r="J131" s="50">
        <v>9.4848730702086229E-2</v>
      </c>
      <c r="K131" s="52">
        <v>0.14227309605312935</v>
      </c>
      <c r="L131" s="246">
        <v>268.05559526170572</v>
      </c>
      <c r="M131" s="246">
        <v>296.27197371030633</v>
      </c>
    </row>
    <row r="132" spans="1:13" ht="15" customHeight="1">
      <c r="A132" s="48"/>
      <c r="B132" s="195" t="s">
        <v>185</v>
      </c>
      <c r="C132" s="252">
        <v>42.968870173627778</v>
      </c>
      <c r="D132" s="253">
        <v>5.478256306316335</v>
      </c>
      <c r="E132" s="253">
        <v>32.012357560995106</v>
      </c>
      <c r="F132" s="253">
        <v>53.92538278626045</v>
      </c>
      <c r="G132" s="253">
        <v>26.534101254678774</v>
      </c>
      <c r="H132" s="253">
        <v>59.403639092576782</v>
      </c>
      <c r="I132" s="196">
        <v>0.12749360837694598</v>
      </c>
      <c r="J132" s="197">
        <v>0.25498721675389197</v>
      </c>
      <c r="K132" s="198">
        <v>0.38248082513083792</v>
      </c>
      <c r="L132" s="253">
        <v>40.820426664946389</v>
      </c>
      <c r="M132" s="253">
        <v>45.117313682309167</v>
      </c>
    </row>
    <row r="133" spans="1:13" ht="15" customHeight="1">
      <c r="B133" s="258" t="s">
        <v>731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6" priority="71">
      <formula>IF(PG_IsBlnkRowRout*PG_IsBlnkRowRoutNext=1,TRUE,FALSE)</formula>
    </cfRule>
  </conditionalFormatting>
  <conditionalFormatting sqref="I5:K132">
    <cfRule type="cellIs" dxfId="35" priority="2" operator="greaterThan">
      <formula>1</formula>
    </cfRule>
  </conditionalFormatting>
  <hyperlinks>
    <hyperlink ref="B5" location="'Fire Assay'!$A$4" display="'Fire Assay'!$A$4" xr:uid="{6E354753-6F39-40D6-9215-7254CA4E6B0E}"/>
    <hyperlink ref="B7" location="'AR Digest 10-50g'!$A$4" display="'AR Digest 10-50g'!$A$4" xr:uid="{E13B9CCA-445F-4148-93ED-B951CC7C2B0D}"/>
    <hyperlink ref="B9" location="'IRC'!$A$58" display="'IRC'!$A$58" xr:uid="{C19FC2FD-4313-4CE8-9BF5-C50F9FF1D7CF}"/>
    <hyperlink ref="B11" location="'4-Acid'!$A$4" display="'4-Acid'!$A$4" xr:uid="{22A9B4A5-E8E5-4195-BE34-3E350A37BBF6}"/>
    <hyperlink ref="B12" location="'4-Acid'!$A$22" display="'4-Acid'!$A$22" xr:uid="{ADBA7A4E-234E-404E-9CE8-DB3413147212}"/>
    <hyperlink ref="B13" location="'4-Acid'!$A$40" display="'4-Acid'!$A$40" xr:uid="{76CA8FFB-3274-4CCA-AEF8-1C4C2F51C337}"/>
    <hyperlink ref="B14" location="'4-Acid'!$A$76" display="'4-Acid'!$A$76" xr:uid="{7FF5FE9E-CE39-45AC-8636-5AC26C17D6B2}"/>
    <hyperlink ref="B15" location="'4-Acid'!$A$94" display="'4-Acid'!$A$94" xr:uid="{992E339C-61B9-48AB-85D9-D7FF4477DAF5}"/>
    <hyperlink ref="B16" location="'4-Acid'!$A$113" display="'4-Acid'!$A$113" xr:uid="{B38FCA28-1E99-41B0-9204-83D8F35E03EA}"/>
    <hyperlink ref="B17" location="'4-Acid'!$A$131" display="'4-Acid'!$A$131" xr:uid="{AFAF249B-2FAD-46D1-B88E-869530E23A3C}"/>
    <hyperlink ref="B18" location="'4-Acid'!$A$149" display="'4-Acid'!$A$149" xr:uid="{645A15CF-87E0-44C1-A0AE-72D4752847F8}"/>
    <hyperlink ref="B19" location="'4-Acid'!$A$167" display="'4-Acid'!$A$167" xr:uid="{76120949-3C0A-4603-9ABB-82FDD1C0EA59}"/>
    <hyperlink ref="B20" location="'4-Acid'!$A$185" display="'4-Acid'!$A$185" xr:uid="{FF1F46CB-637B-4AF8-8280-ADDF87426A4B}"/>
    <hyperlink ref="B21" location="'4-Acid'!$A$204" display="'4-Acid'!$A$204" xr:uid="{69A9D9E0-9883-4E2E-B475-3BE4ABEAA01B}"/>
    <hyperlink ref="B22" location="'4-Acid'!$A$222" display="'4-Acid'!$A$222" xr:uid="{982BCB6F-EDC1-4A09-AD4A-5ED5038058CD}"/>
    <hyperlink ref="B23" location="'4-Acid'!$A$240" display="'4-Acid'!$A$240" xr:uid="{A9281906-6848-47ED-BC1C-EF89E2B210A4}"/>
    <hyperlink ref="B24" location="'4-Acid'!$A$258" display="'4-Acid'!$A$258" xr:uid="{BB1772D1-2C92-4F6F-8FA3-B5D01FCBD066}"/>
    <hyperlink ref="B25" location="'4-Acid'!$A$276" display="'4-Acid'!$A$276" xr:uid="{B43C1096-CFD2-4F13-91A6-A44B069A2AD0}"/>
    <hyperlink ref="B26" location="'4-Acid'!$A$294" display="'4-Acid'!$A$294" xr:uid="{423CAA81-0258-4EC8-B956-422EAEA6107A}"/>
    <hyperlink ref="B27" location="'4-Acid'!$A$313" display="'4-Acid'!$A$313" xr:uid="{8A24AE43-C260-480C-B446-107ED2DDCFC6}"/>
    <hyperlink ref="B28" location="'4-Acid'!$A$331" display="'4-Acid'!$A$331" xr:uid="{478DD44D-4979-4028-8DBA-D27C00744EE5}"/>
    <hyperlink ref="B29" location="'4-Acid'!$A$349" display="'4-Acid'!$A$349" xr:uid="{A78394DA-9115-4EB4-8DD0-A73DE19C5250}"/>
    <hyperlink ref="B30" location="'4-Acid'!$A$368" display="'4-Acid'!$A$368" xr:uid="{690E41FE-71D9-4F56-B60E-809CEC8A66A1}"/>
    <hyperlink ref="B31" location="'4-Acid'!$A$387" display="'4-Acid'!$A$387" xr:uid="{EA92945B-9B83-48C0-A528-532B2D1ED39F}"/>
    <hyperlink ref="B32" location="'4-Acid'!$A$424" display="'4-Acid'!$A$424" xr:uid="{6467E32C-CB7F-41AE-893F-FF68E26EEA63}"/>
    <hyperlink ref="B33" location="'4-Acid'!$A$443" display="'4-Acid'!$A$443" xr:uid="{18B67014-F3C3-4609-B851-16BE39363F84}"/>
    <hyperlink ref="B34" location="'4-Acid'!$A$462" display="'4-Acid'!$A$462" xr:uid="{C15DD038-AAB5-4185-A632-295FAE565704}"/>
    <hyperlink ref="B35" location="'4-Acid'!$A$480" display="'4-Acid'!$A$480" xr:uid="{0C63C1C1-1C4B-4A2F-9CAE-A853F347EC73}"/>
    <hyperlink ref="B36" location="'4-Acid'!$A$498" display="'4-Acid'!$A$498" xr:uid="{7C3E9696-75CA-4AB9-A2F5-56AFBF129467}"/>
    <hyperlink ref="B37" location="'4-Acid'!$A$516" display="'4-Acid'!$A$516" xr:uid="{0918529D-49D1-4CD9-B0FE-00C7F811692E}"/>
    <hyperlink ref="B38" location="'4-Acid'!$A$534" display="'4-Acid'!$A$534" xr:uid="{1AE67121-45EE-4F76-BC51-8D0BC2550F71}"/>
    <hyperlink ref="B39" location="'4-Acid'!$A$552" display="'4-Acid'!$A$552" xr:uid="{BC81EFF8-384A-4D19-839D-A1E1A12FA20B}"/>
    <hyperlink ref="B40" location="'4-Acid'!$A$570" display="'4-Acid'!$A$570" xr:uid="{B4EAB7A1-EB22-41E3-9CBB-6E18B600755D}"/>
    <hyperlink ref="B41" location="'4-Acid'!$A$589" display="'4-Acid'!$A$589" xr:uid="{F5B16D1B-F262-4903-B569-EEA60CE3706C}"/>
    <hyperlink ref="B42" location="'4-Acid'!$A$607" display="'4-Acid'!$A$607" xr:uid="{1647DD31-137D-4617-9870-CEB9198684A9}"/>
    <hyperlink ref="B43" location="'4-Acid'!$A$626" display="'4-Acid'!$A$626" xr:uid="{11D77171-A103-48DF-9B9D-3F8A6813DD8A}"/>
    <hyperlink ref="B44" location="'4-Acid'!$A$644" display="'4-Acid'!$A$644" xr:uid="{F9864F07-A7D6-447D-A128-4FD9210BDF5A}"/>
    <hyperlink ref="B45" location="'4-Acid'!$A$663" display="'4-Acid'!$A$663" xr:uid="{AD5CDAEE-5D46-456A-82D1-1770CF25915C}"/>
    <hyperlink ref="B46" location="'4-Acid'!$A$681" display="'4-Acid'!$A$681" xr:uid="{06D549DE-CB9C-482A-92E7-CE827A0AAF4E}"/>
    <hyperlink ref="B47" location="'4-Acid'!$A$699" display="'4-Acid'!$A$699" xr:uid="{2C9B6886-DE14-4022-AF1C-393FB9426FD8}"/>
    <hyperlink ref="B48" location="'4-Acid'!$A$718" display="'4-Acid'!$A$718" xr:uid="{BE09DD3C-B02E-4AE3-BD7C-CE0707BA4538}"/>
    <hyperlink ref="B49" location="'4-Acid'!$A$736" display="'4-Acid'!$A$736" xr:uid="{EE10B5FD-6A62-4690-A727-B21B70F50766}"/>
    <hyperlink ref="B50" location="'4-Acid'!$A$754" display="'4-Acid'!$A$754" xr:uid="{0BD98236-02A7-4DD6-9A80-515CEED064E4}"/>
    <hyperlink ref="B51" location="'4-Acid'!$A$772" display="'4-Acid'!$A$772" xr:uid="{A0E28765-816D-4010-BA2C-8E553DCD5A05}"/>
    <hyperlink ref="B52" location="'4-Acid'!$A$790" display="'4-Acid'!$A$790" xr:uid="{A9770198-DC5E-4E3E-BE02-F7B7FB5E4D2B}"/>
    <hyperlink ref="B53" location="'4-Acid'!$A$809" display="'4-Acid'!$A$809" xr:uid="{3086804C-F5A7-4DBB-9B21-C3BC2CA66C59}"/>
    <hyperlink ref="B54" location="'4-Acid'!$A$827" display="'4-Acid'!$A$827" xr:uid="{4CD8E58D-3340-474F-8256-E4CFFCD2DF76}"/>
    <hyperlink ref="B55" location="'4-Acid'!$A$846" display="'4-Acid'!$A$846" xr:uid="{93403FD7-E8C6-46F9-A451-4B75EA1E662E}"/>
    <hyperlink ref="B56" location="'4-Acid'!$A$865" display="'4-Acid'!$A$865" xr:uid="{103E8851-CF7C-4CFC-8D59-6F6646A4C6E0}"/>
    <hyperlink ref="B57" location="'4-Acid'!$A$883" display="'4-Acid'!$A$883" xr:uid="{C8FF288B-7F8E-477A-AEAA-5A02811F6C53}"/>
    <hyperlink ref="B58" location="'4-Acid'!$A$901" display="'4-Acid'!$A$901" xr:uid="{76093B66-A805-4330-B19B-E8697C100338}"/>
    <hyperlink ref="B59" location="'4-Acid'!$A$920" display="'4-Acid'!$A$920" xr:uid="{5B7F4F82-2EE2-4F5D-BC27-4EA74945AC59}"/>
    <hyperlink ref="B60" location="'4-Acid'!$A$939" display="'4-Acid'!$A$939" xr:uid="{6F04BE67-B21E-4BD3-B20F-1AE4DA2E7EAE}"/>
    <hyperlink ref="B61" location="'4-Acid'!$A$958" display="'4-Acid'!$A$958" xr:uid="{70ACEAAB-5F5E-414B-A700-2888BD1FA436}"/>
    <hyperlink ref="B62" location="'4-Acid'!$A$976" display="'4-Acid'!$A$976" xr:uid="{F65DAA8C-243A-43AF-A49C-2BB1C39E8E49}"/>
    <hyperlink ref="B63" location="'4-Acid'!$A$994" display="'4-Acid'!$A$994" xr:uid="{D8153EE8-6E9C-428E-85AB-07E04FB21EAD}"/>
    <hyperlink ref="B64" location="'4-Acid'!$A$1012" display="'4-Acid'!$A$1012" xr:uid="{E80E0E6E-12D0-4ED5-8D2C-2555FF3329A0}"/>
    <hyperlink ref="B65" location="'4-Acid'!$A$1031" display="'4-Acid'!$A$1031" xr:uid="{3B39596F-A57C-42B8-91EC-356BEEE1F102}"/>
    <hyperlink ref="B66" location="'4-Acid'!$A$1049" display="'4-Acid'!$A$1049" xr:uid="{42EFBD65-8E14-469F-B07A-9F76158EF1C7}"/>
    <hyperlink ref="B67" location="'4-Acid'!$A$1067" display="'4-Acid'!$A$1067" xr:uid="{6EE69D4A-DBE9-41CD-AB8D-7E43B6942939}"/>
    <hyperlink ref="B68" location="'4-Acid'!$A$1086" display="'4-Acid'!$A$1086" xr:uid="{31AC34AF-CA51-407C-B9DE-9EF53FC79D70}"/>
    <hyperlink ref="B69" location="'4-Acid'!$A$1105" display="'4-Acid'!$A$1105" xr:uid="{8359394D-50D9-485B-8B6F-FC3DE3CF6B29}"/>
    <hyperlink ref="B70" location="'4-Acid'!$A$1123" display="'4-Acid'!$A$1123" xr:uid="{0BD784B2-D494-465F-8D27-7BE29A4CA035}"/>
    <hyperlink ref="B72" location="'Aqua Regia'!$A$4" display="'Aqua Regia'!$A$4" xr:uid="{86C0B890-2E13-45A3-8B1A-1797598CD562}"/>
    <hyperlink ref="B73" location="'Aqua Regia'!$A$22" display="'Aqua Regia'!$A$22" xr:uid="{A37C2461-7F96-452D-BEA7-D99DE7E2EF72}"/>
    <hyperlink ref="B74" location="'Aqua Regia'!$A$40" display="'Aqua Regia'!$A$40" xr:uid="{B57AE983-178D-49A2-8050-2C7C176A5A9A}"/>
    <hyperlink ref="B75" location="'Aqua Regia'!$A$58" display="'Aqua Regia'!$A$58" xr:uid="{9A277F18-29CD-4121-A149-5B7A878EF2EF}"/>
    <hyperlink ref="B76" location="'Aqua Regia'!$A$76" display="'Aqua Regia'!$A$76" xr:uid="{046478F0-F99B-46A8-AA96-077ACDC9394C}"/>
    <hyperlink ref="B77" location="'Aqua Regia'!$A$94" display="'Aqua Regia'!$A$94" xr:uid="{6F1EAF28-4F75-4A07-9636-4FA463EC442E}"/>
    <hyperlink ref="B78" location="'Aqua Regia'!$A$113" display="'Aqua Regia'!$A$113" xr:uid="{F30E11F4-6F7F-4762-B787-BD6A5171B3B5}"/>
    <hyperlink ref="B79" location="'Aqua Regia'!$A$131" display="'Aqua Regia'!$A$131" xr:uid="{3258D74E-F6A7-4265-8E2D-41F67BCD5E8F}"/>
    <hyperlink ref="B80" location="'Aqua Regia'!$A$149" display="'Aqua Regia'!$A$149" xr:uid="{7FB2BD69-4DA4-4534-B8A5-091590E304CB}"/>
    <hyperlink ref="B81" location="'Aqua Regia'!$A$167" display="'Aqua Regia'!$A$167" xr:uid="{5FC1FE63-C5AD-474E-8788-470ED1B7EE51}"/>
    <hyperlink ref="B82" location="'Aqua Regia'!$A$185" display="'Aqua Regia'!$A$185" xr:uid="{B3B5119D-BEFA-402D-8E2B-0C9DB941DE30}"/>
    <hyperlink ref="B83" location="'Aqua Regia'!$A$203" display="'Aqua Regia'!$A$203" xr:uid="{D03D1715-29A7-442F-B163-9B6FD0B671C3}"/>
    <hyperlink ref="B84" location="'Aqua Regia'!$A$221" display="'Aqua Regia'!$A$221" xr:uid="{44AEC224-3A59-45FF-8B5B-3355CB9320F3}"/>
    <hyperlink ref="B85" location="'Aqua Regia'!$A$239" display="'Aqua Regia'!$A$239" xr:uid="{8C7AE232-69A7-42AA-98A8-15BF5A220F3E}"/>
    <hyperlink ref="B86" location="'Aqua Regia'!$A$257" display="'Aqua Regia'!$A$257" xr:uid="{FD652C46-D277-4FB8-A80C-98F5815A101B}"/>
    <hyperlink ref="B87" location="'Aqua Regia'!$A$275" display="'Aqua Regia'!$A$275" xr:uid="{2647791B-30B0-460D-9C66-05FC2106044F}"/>
    <hyperlink ref="B88" location="'Aqua Regia'!$A$294" display="'Aqua Regia'!$A$294" xr:uid="{5CC4812D-8D9F-4EAA-B6BA-EAD6ACEEF6A5}"/>
    <hyperlink ref="B89" location="'Aqua Regia'!$A$313" display="'Aqua Regia'!$A$313" xr:uid="{B1594762-3649-4008-8EAA-C859EA3EB0AD}"/>
    <hyperlink ref="B90" location="'Aqua Regia'!$A$331" display="'Aqua Regia'!$A$331" xr:uid="{754DCAC8-6B61-4070-81EC-575F830EE7E9}"/>
    <hyperlink ref="B91" location="'Aqua Regia'!$A$350" display="'Aqua Regia'!$A$350" xr:uid="{3F6A3888-CD35-4BF0-A6A6-48D071627C16}"/>
    <hyperlink ref="B92" location="'Aqua Regia'!$A$368" display="'Aqua Regia'!$A$368" xr:uid="{F3CAF837-3C24-4A33-8219-E1C1EFF25286}"/>
    <hyperlink ref="B93" location="'Aqua Regia'!$A$387" display="'Aqua Regia'!$A$387" xr:uid="{BE929A10-EC17-43B9-A0B9-B925CF390E0F}"/>
    <hyperlink ref="B94" location="'Aqua Regia'!$A$405" display="'Aqua Regia'!$A$405" xr:uid="{5D46C4F5-4387-432A-855A-C81A9274EABA}"/>
    <hyperlink ref="B95" location="'Aqua Regia'!$A$423" display="'Aqua Regia'!$A$423" xr:uid="{8A4F2933-A6D1-40C1-9E68-60447155C6B3}"/>
    <hyperlink ref="B96" location="'Aqua Regia'!$A$442" display="'Aqua Regia'!$A$442" xr:uid="{3AE64FB8-BC93-4335-B2C5-29EF3EFA397B}"/>
    <hyperlink ref="B97" location="'Aqua Regia'!$A$461" display="'Aqua Regia'!$A$461" xr:uid="{62FE3979-7F58-42C8-B780-60F850E16FDA}"/>
    <hyperlink ref="B98" location="'Aqua Regia'!$A$479" display="'Aqua Regia'!$A$479" xr:uid="{B4CD8D9B-7BBF-481F-A2A4-740BEA67C4CA}"/>
    <hyperlink ref="B99" location="'Aqua Regia'!$A$497" display="'Aqua Regia'!$A$497" xr:uid="{4B5EF2B6-A396-40C5-96F8-79EC2CEEFA39}"/>
    <hyperlink ref="B100" location="'Aqua Regia'!$A$515" display="'Aqua Regia'!$A$515" xr:uid="{0DB3F4D2-FD65-410F-A0C2-35EF7A8AEC61}"/>
    <hyperlink ref="B101" location="'Aqua Regia'!$A$533" display="'Aqua Regia'!$A$533" xr:uid="{9A1A795B-40D0-409E-9377-9C845E6F2330}"/>
    <hyperlink ref="B102" location="'Aqua Regia'!$A$552" display="'Aqua Regia'!$A$552" xr:uid="{08CADAB9-733F-470D-96AC-D0DEC04AE5FF}"/>
    <hyperlink ref="B103" location="'Aqua Regia'!$A$570" display="'Aqua Regia'!$A$570" xr:uid="{5133F4DF-FB04-4B90-903A-0690AA770F6C}"/>
    <hyperlink ref="B104" location="'Aqua Regia'!$A$588" display="'Aqua Regia'!$A$588" xr:uid="{0137B0F7-F4D1-4C40-831E-A699567DAAB6}"/>
    <hyperlink ref="B105" location="'Aqua Regia'!$A$606" display="'Aqua Regia'!$A$606" xr:uid="{970DE791-4AD6-43D6-8BDE-4D5C15E3C50C}"/>
    <hyperlink ref="B106" location="'Aqua Regia'!$A$625" display="'Aqua Regia'!$A$625" xr:uid="{E5B20C7B-738B-4888-B2E5-504BAA2819EE}"/>
    <hyperlink ref="B107" location="'Aqua Regia'!$A$643" display="'Aqua Regia'!$A$643" xr:uid="{D6845F08-5406-49F9-922C-07E3CB90E56E}"/>
    <hyperlink ref="B108" location="'Aqua Regia'!$A$662" display="'Aqua Regia'!$A$662" xr:uid="{5C619521-C702-41BF-AC02-BCB96ABF4338}"/>
    <hyperlink ref="B109" location="'Aqua Regia'!$A$680" display="'Aqua Regia'!$A$680" xr:uid="{A00F00E6-AA1D-4E4A-AD23-94BC8C7BCF4D}"/>
    <hyperlink ref="B110" location="'Aqua Regia'!$A$716" display="'Aqua Regia'!$A$716" xr:uid="{2F5184D3-17FF-4BD3-8C4E-D543B4D4DF5D}"/>
    <hyperlink ref="B111" location="'Aqua Regia'!$A$752" display="'Aqua Regia'!$A$752" xr:uid="{91C7D191-894C-4E6E-8D66-9492DE3AC772}"/>
    <hyperlink ref="B112" location="'Aqua Regia'!$A$770" display="'Aqua Regia'!$A$770" xr:uid="{0D9D561A-927A-4434-A105-D070F13D8F0C}"/>
    <hyperlink ref="B113" location="'Aqua Regia'!$A$788" display="'Aqua Regia'!$A$788" xr:uid="{C6379713-DD79-4EB1-8DFF-BF060BB465F9}"/>
    <hyperlink ref="B114" location="'Aqua Regia'!$A$806" display="'Aqua Regia'!$A$806" xr:uid="{248BDC5E-4169-41CA-9EEE-11BFCABDFF46}"/>
    <hyperlink ref="B115" location="'Aqua Regia'!$A$824" display="'Aqua Regia'!$A$824" xr:uid="{121F91C3-8B72-4575-BA46-A84230BDE12A}"/>
    <hyperlink ref="B116" location="'Aqua Regia'!$A$843" display="'Aqua Regia'!$A$843" xr:uid="{71D5D61C-47FD-4554-9B6F-5EB8EFEE63D6}"/>
    <hyperlink ref="B117" location="'Aqua Regia'!$A$862" display="'Aqua Regia'!$A$862" xr:uid="{E7E9EF8F-15E2-411B-BFEC-1F1596088FA1}"/>
    <hyperlink ref="B118" location="'Aqua Regia'!$A$880" display="'Aqua Regia'!$A$880" xr:uid="{64F17944-1ECF-41AC-B856-8D6D9547C51B}"/>
    <hyperlink ref="B119" location="'Aqua Regia'!$A$898" display="'Aqua Regia'!$A$898" xr:uid="{1301A6A7-F892-4C94-A71C-53EAF95E98AC}"/>
    <hyperlink ref="B120" location="'Aqua Regia'!$A$916" display="'Aqua Regia'!$A$916" xr:uid="{BCA82CB2-6025-4ACB-B2EB-38B100D50D7D}"/>
    <hyperlink ref="B121" location="'Aqua Regia'!$A$934" display="'Aqua Regia'!$A$934" xr:uid="{9607146D-3FAC-4A06-B393-A65B707E9657}"/>
    <hyperlink ref="B122" location="'Aqua Regia'!$A$953" display="'Aqua Regia'!$A$953" xr:uid="{8C0CF879-AFCB-475C-B15F-45C67C4E3E50}"/>
    <hyperlink ref="B123" location="'Aqua Regia'!$A$972" display="'Aqua Regia'!$A$972" xr:uid="{07DF1166-B79A-4657-AA3B-AB696B3965AF}"/>
    <hyperlink ref="B124" location="'Aqua Regia'!$A$990" display="'Aqua Regia'!$A$990" xr:uid="{3C4A3A13-D78D-44A4-B351-BBEA800044A4}"/>
    <hyperlink ref="B125" location="'Aqua Regia'!$A$1008" display="'Aqua Regia'!$A$1008" xr:uid="{D212A7A3-19B4-4C4C-932C-9C66CCBE2F39}"/>
    <hyperlink ref="B126" location="'Aqua Regia'!$A$1045" display="'Aqua Regia'!$A$1045" xr:uid="{E807BD82-F20B-43D1-A484-5A3F57D4E59C}"/>
    <hyperlink ref="B127" location="'Aqua Regia'!$A$1063" display="'Aqua Regia'!$A$1063" xr:uid="{005A4AFD-6E75-4CC5-8F66-87550EDF82DB}"/>
    <hyperlink ref="B128" location="'Aqua Regia'!$A$1081" display="'Aqua Regia'!$A$1081" xr:uid="{6F66D9CE-D100-469C-84B2-04CF6162CD6A}"/>
    <hyperlink ref="B129" location="'Aqua Regia'!$A$1100" display="'Aqua Regia'!$A$1100" xr:uid="{8D393B5C-25B0-453C-842E-A9880EC7D92A}"/>
    <hyperlink ref="B130" location="'Aqua Regia'!$A$1118" display="'Aqua Regia'!$A$1118" xr:uid="{9C7EF56D-20D0-46A1-A3AC-2A51E6904382}"/>
    <hyperlink ref="B131" location="'Aqua Regia'!$A$1137" display="'Aqua Regia'!$A$1137" xr:uid="{D6EBF719-334A-46F7-BD41-E09CC0E5E948}"/>
    <hyperlink ref="B132" location="'Aqua Regia'!$A$1155" display="'Aqua Regia'!$A$1155" xr:uid="{1244356A-5A8E-49F3-B445-2FDE2AFFDE6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727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7"/>
    </row>
    <row r="10" spans="2:10" ht="15" customHeight="1">
      <c r="B10" s="42" t="s">
        <v>339</v>
      </c>
      <c r="C10" s="42" t="s">
        <v>341</v>
      </c>
    </row>
    <row r="11" spans="2:10" ht="15" customHeight="1">
      <c r="B11" s="42" t="s">
        <v>340</v>
      </c>
      <c r="C11" s="42" t="s">
        <v>342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287</v>
      </c>
      <c r="C12" s="42" t="s">
        <v>343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114</v>
      </c>
      <c r="C13" s="42" t="s">
        <v>344</v>
      </c>
    </row>
    <row r="14" spans="2:10" ht="15" customHeight="1">
      <c r="B14" s="42" t="s">
        <v>288</v>
      </c>
      <c r="C14" s="42" t="s">
        <v>345</v>
      </c>
    </row>
    <row r="15" spans="2:10" ht="15" customHeight="1">
      <c r="B15" s="42" t="s">
        <v>338</v>
      </c>
      <c r="C15" s="42" t="s">
        <v>346</v>
      </c>
    </row>
    <row r="16" spans="2:10" ht="15" customHeight="1">
      <c r="B16" s="42" t="s">
        <v>279</v>
      </c>
      <c r="C16" s="42" t="s">
        <v>347</v>
      </c>
    </row>
    <row r="17" spans="2:3" ht="15" customHeight="1">
      <c r="B17" s="42" t="s">
        <v>280</v>
      </c>
      <c r="C17" s="42" t="s">
        <v>348</v>
      </c>
    </row>
    <row r="18" spans="2:3" ht="15" customHeight="1">
      <c r="B18" s="42" t="s">
        <v>281</v>
      </c>
      <c r="C18" s="42" t="s">
        <v>349</v>
      </c>
    </row>
    <row r="19" spans="2:3" ht="15" customHeight="1">
      <c r="B19" s="42" t="s">
        <v>305</v>
      </c>
      <c r="C19" s="42" t="s">
        <v>350</v>
      </c>
    </row>
    <row r="20" spans="2:3" ht="15" customHeight="1">
      <c r="B20" s="42" t="s">
        <v>98</v>
      </c>
      <c r="C20" s="42" t="s">
        <v>351</v>
      </c>
    </row>
    <row r="21" spans="2:3" ht="15" customHeight="1">
      <c r="B21" s="42" t="s">
        <v>267</v>
      </c>
      <c r="C21" s="42" t="s">
        <v>352</v>
      </c>
    </row>
    <row r="22" spans="2:3" ht="15" customHeight="1">
      <c r="B22" s="42" t="s">
        <v>268</v>
      </c>
      <c r="C22" s="42" t="s">
        <v>353</v>
      </c>
    </row>
    <row r="23" spans="2:3" ht="15" customHeight="1">
      <c r="B23" s="42" t="s">
        <v>285</v>
      </c>
      <c r="C23" s="42" t="s">
        <v>354</v>
      </c>
    </row>
    <row r="24" spans="2:3" ht="15" customHeight="1">
      <c r="B24" s="42" t="s">
        <v>327</v>
      </c>
      <c r="C24" s="42" t="s">
        <v>355</v>
      </c>
    </row>
    <row r="25" spans="2:3" ht="15" customHeight="1">
      <c r="B25" s="42" t="s">
        <v>284</v>
      </c>
      <c r="C25" s="42" t="s">
        <v>356</v>
      </c>
    </row>
    <row r="26" spans="2:3" ht="15" customHeight="1">
      <c r="B26" s="42" t="s">
        <v>113</v>
      </c>
      <c r="C26" s="42" t="s">
        <v>357</v>
      </c>
    </row>
    <row r="27" spans="2:3" ht="15" customHeight="1">
      <c r="B27" s="42" t="s">
        <v>99</v>
      </c>
      <c r="C27" s="42" t="s">
        <v>358</v>
      </c>
    </row>
    <row r="28" spans="2:3" ht="15" customHeight="1">
      <c r="B28" s="42" t="s">
        <v>324</v>
      </c>
      <c r="C28" s="42" t="s">
        <v>359</v>
      </c>
    </row>
    <row r="29" spans="2:3" ht="15" customHeight="1">
      <c r="B29" s="42" t="s">
        <v>337</v>
      </c>
      <c r="C29" s="42" t="s">
        <v>360</v>
      </c>
    </row>
    <row r="30" spans="2:3" ht="15" customHeight="1">
      <c r="B30" s="42" t="s">
        <v>326</v>
      </c>
      <c r="C30" s="42" t="s">
        <v>361</v>
      </c>
    </row>
    <row r="31" spans="2:3" ht="15" customHeight="1">
      <c r="B31" s="43" t="s">
        <v>325</v>
      </c>
      <c r="C31" s="43" t="s">
        <v>362</v>
      </c>
    </row>
    <row r="32" spans="2:3" ht="15" customHeight="1">
      <c r="B32" s="58"/>
      <c r="C32" s="59"/>
    </row>
    <row r="33" spans="2:3" ht="15">
      <c r="B33" s="60" t="s">
        <v>125</v>
      </c>
      <c r="C33" s="61" t="s">
        <v>118</v>
      </c>
    </row>
    <row r="34" spans="2:3">
      <c r="B34" s="62"/>
      <c r="C34" s="61"/>
    </row>
    <row r="35" spans="2:3">
      <c r="B35" s="63" t="s">
        <v>122</v>
      </c>
      <c r="C35" s="64" t="s">
        <v>121</v>
      </c>
    </row>
    <row r="36" spans="2:3">
      <c r="B36" s="62"/>
      <c r="C36" s="61"/>
    </row>
    <row r="37" spans="2:3">
      <c r="B37" s="65" t="s">
        <v>119</v>
      </c>
      <c r="C37" s="64" t="s">
        <v>120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726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4"/>
      <c r="C3" s="41" t="s">
        <v>128</v>
      </c>
    </row>
    <row r="4" spans="2:9" ht="15" customHeight="1">
      <c r="B4" s="155"/>
      <c r="C4" s="42" t="s">
        <v>363</v>
      </c>
    </row>
    <row r="5" spans="2:9" ht="15" customHeight="1">
      <c r="B5" s="155"/>
      <c r="C5" s="42" t="s">
        <v>364</v>
      </c>
    </row>
    <row r="6" spans="2:9" ht="15" customHeight="1">
      <c r="B6" s="155"/>
      <c r="C6" s="42" t="s">
        <v>365</v>
      </c>
    </row>
    <row r="7" spans="2:9" ht="15" customHeight="1">
      <c r="B7" s="155"/>
      <c r="C7" s="42" t="s">
        <v>366</v>
      </c>
    </row>
    <row r="8" spans="2:9" ht="15" customHeight="1">
      <c r="B8" s="155"/>
      <c r="C8" s="42" t="s">
        <v>367</v>
      </c>
    </row>
    <row r="9" spans="2:9" ht="15" customHeight="1">
      <c r="B9" s="155"/>
      <c r="C9" s="42" t="s">
        <v>368</v>
      </c>
      <c r="D9" s="5"/>
      <c r="E9" s="5"/>
      <c r="G9" s="5"/>
      <c r="H9" s="5"/>
      <c r="I9" s="5"/>
    </row>
    <row r="10" spans="2:9" ht="15" customHeight="1">
      <c r="B10" s="155"/>
      <c r="C10" s="42" t="s">
        <v>129</v>
      </c>
      <c r="D10" s="5"/>
      <c r="E10" s="5"/>
      <c r="G10" s="5"/>
      <c r="H10" s="5"/>
      <c r="I10" s="5"/>
    </row>
    <row r="11" spans="2:9" ht="15" customHeight="1">
      <c r="B11" s="155"/>
      <c r="C11" s="42" t="s">
        <v>369</v>
      </c>
    </row>
    <row r="12" spans="2:9" ht="15" customHeight="1">
      <c r="B12" s="155"/>
      <c r="C12" s="42" t="s">
        <v>370</v>
      </c>
    </row>
    <row r="13" spans="2:9" ht="15" customHeight="1">
      <c r="B13" s="155"/>
      <c r="C13" s="42" t="s">
        <v>371</v>
      </c>
    </row>
    <row r="14" spans="2:9" ht="15" customHeight="1">
      <c r="B14" s="155"/>
      <c r="C14" s="42" t="s">
        <v>372</v>
      </c>
    </row>
    <row r="15" spans="2:9" ht="15" customHeight="1">
      <c r="B15" s="155"/>
      <c r="C15" s="42" t="s">
        <v>373</v>
      </c>
    </row>
    <row r="16" spans="2:9" ht="15" customHeight="1">
      <c r="B16" s="155"/>
      <c r="C16" s="42" t="s">
        <v>374</v>
      </c>
    </row>
    <row r="17" spans="2:3" ht="15" customHeight="1">
      <c r="B17" s="155"/>
      <c r="C17" s="42" t="s">
        <v>375</v>
      </c>
    </row>
    <row r="18" spans="2:3" ht="15" customHeight="1">
      <c r="B18" s="155"/>
      <c r="C18" s="42" t="s">
        <v>376</v>
      </c>
    </row>
    <row r="19" spans="2:3" ht="15" customHeight="1">
      <c r="B19" s="155"/>
      <c r="C19" s="42" t="s">
        <v>377</v>
      </c>
    </row>
    <row r="20" spans="2:3" ht="15" customHeight="1">
      <c r="B20" s="155"/>
      <c r="C20" s="42" t="s">
        <v>130</v>
      </c>
    </row>
    <row r="21" spans="2:3" ht="15" customHeight="1">
      <c r="B21" s="155"/>
      <c r="C21" s="42" t="s">
        <v>378</v>
      </c>
    </row>
    <row r="22" spans="2:3" ht="15" customHeight="1">
      <c r="B22" s="155"/>
      <c r="C22" s="42" t="s">
        <v>379</v>
      </c>
    </row>
    <row r="23" spans="2:3" ht="15" customHeight="1">
      <c r="B23" s="155"/>
      <c r="C23" s="42" t="s">
        <v>380</v>
      </c>
    </row>
    <row r="24" spans="2:3" ht="15" customHeight="1">
      <c r="B24" s="155"/>
      <c r="C24" s="42" t="s">
        <v>381</v>
      </c>
    </row>
    <row r="25" spans="2:3" ht="15" customHeight="1">
      <c r="B25" s="155"/>
      <c r="C25" s="42" t="s">
        <v>382</v>
      </c>
    </row>
    <row r="26" spans="2:3" ht="15" customHeight="1">
      <c r="B26" s="155"/>
      <c r="C26" s="42" t="s">
        <v>383</v>
      </c>
    </row>
    <row r="27" spans="2:3" ht="15" customHeight="1">
      <c r="B27" s="155"/>
      <c r="C27" s="42" t="s">
        <v>384</v>
      </c>
    </row>
    <row r="28" spans="2:3" ht="15" customHeight="1">
      <c r="B28" s="155"/>
      <c r="C28" s="42" t="s">
        <v>385</v>
      </c>
    </row>
    <row r="29" spans="2:3" ht="15" customHeight="1">
      <c r="B29" s="155"/>
      <c r="C29" s="42" t="s">
        <v>386</v>
      </c>
    </row>
    <row r="30" spans="2:3" ht="15" customHeight="1">
      <c r="B30" s="155"/>
      <c r="C30" s="42" t="s">
        <v>387</v>
      </c>
    </row>
    <row r="31" spans="2:3" ht="15" customHeight="1">
      <c r="B31" s="155"/>
      <c r="C31" s="42" t="s">
        <v>388</v>
      </c>
    </row>
    <row r="32" spans="2:3" ht="15" customHeight="1">
      <c r="B32" s="156"/>
      <c r="C32" s="43" t="s">
        <v>389</v>
      </c>
    </row>
  </sheetData>
  <conditionalFormatting sqref="B3:C32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733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200</v>
      </c>
      <c r="B2" s="132" t="s">
        <v>199</v>
      </c>
      <c r="C2" s="133" t="s">
        <v>198</v>
      </c>
      <c r="D2" s="132" t="s">
        <v>110</v>
      </c>
      <c r="E2" s="132" t="s">
        <v>201</v>
      </c>
      <c r="F2" s="134" t="s">
        <v>197</v>
      </c>
      <c r="G2" s="132" t="s">
        <v>196</v>
      </c>
      <c r="H2" s="135" t="s">
        <v>195</v>
      </c>
      <c r="I2" s="144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205</v>
      </c>
      <c r="D3" s="96">
        <v>1</v>
      </c>
      <c r="E3" s="96">
        <v>2</v>
      </c>
      <c r="F3" s="96">
        <v>1</v>
      </c>
      <c r="G3" s="96">
        <v>261680</v>
      </c>
      <c r="H3" s="98">
        <v>8.7240999999999999E-2</v>
      </c>
      <c r="I3" s="277">
        <v>0.4118213814801901</v>
      </c>
      <c r="J3" s="99">
        <f>IF(ISNUMBER($I3),(($I3-$I$23)*$I$27)+$I$23,"-     ")</f>
        <v>0.40804165179164359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205</v>
      </c>
      <c r="D4" s="103">
        <v>1</v>
      </c>
      <c r="E4" s="103">
        <v>15</v>
      </c>
      <c r="F4" s="103">
        <v>4</v>
      </c>
      <c r="G4" s="103">
        <v>261681</v>
      </c>
      <c r="H4" s="104">
        <v>8.6873000000000006E-2</v>
      </c>
      <c r="I4" s="278">
        <v>0.41304229797925263</v>
      </c>
      <c r="J4" s="105">
        <f t="shared" ref="J4:J21" si="0">IF(ISNUMBER($I4),(($I4-$I$23)*$I$27)+$I$23,"-     ")</f>
        <v>0.40810670716760417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205</v>
      </c>
      <c r="D5" s="103">
        <v>1</v>
      </c>
      <c r="E5" s="103">
        <v>18</v>
      </c>
      <c r="F5" s="103">
        <v>6</v>
      </c>
      <c r="G5" s="103">
        <v>261682</v>
      </c>
      <c r="H5" s="104">
        <v>8.2736000000000004E-2</v>
      </c>
      <c r="I5" s="278">
        <v>0.39685981248900304</v>
      </c>
      <c r="J5" s="105">
        <f t="shared" si="0"/>
        <v>0.40724443879924893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205</v>
      </c>
      <c r="D6" s="103">
        <v>1</v>
      </c>
      <c r="E6" s="103">
        <v>20</v>
      </c>
      <c r="F6" s="103">
        <v>8</v>
      </c>
      <c r="G6" s="103">
        <v>261683</v>
      </c>
      <c r="H6" s="104">
        <v>8.5819000000000006E-2</v>
      </c>
      <c r="I6" s="278">
        <v>0.39811774381802406</v>
      </c>
      <c r="J6" s="105">
        <f t="shared" si="0"/>
        <v>0.40731146647526517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205</v>
      </c>
      <c r="D7" s="103">
        <v>1</v>
      </c>
      <c r="E7" s="103">
        <v>12</v>
      </c>
      <c r="F7" s="103">
        <v>11</v>
      </c>
      <c r="G7" s="103">
        <v>261684</v>
      </c>
      <c r="H7" s="104">
        <v>8.6591000000000001E-2</v>
      </c>
      <c r="I7" s="278">
        <v>0.40343949824585268</v>
      </c>
      <c r="J7" s="105">
        <f t="shared" si="0"/>
        <v>0.40759503110506418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205</v>
      </c>
      <c r="D8" s="103">
        <v>1</v>
      </c>
      <c r="E8" s="103">
        <v>13</v>
      </c>
      <c r="F8" s="103">
        <v>2</v>
      </c>
      <c r="G8" s="103">
        <v>261685</v>
      </c>
      <c r="H8" s="104">
        <v>8.7109000000000006E-2</v>
      </c>
      <c r="I8" s="278">
        <v>0.40280216830914412</v>
      </c>
      <c r="J8" s="105">
        <f t="shared" si="0"/>
        <v>0.40756107158475685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205</v>
      </c>
      <c r="D9" s="103">
        <v>1</v>
      </c>
      <c r="E9" s="103">
        <v>9</v>
      </c>
      <c r="F9" s="103">
        <v>9</v>
      </c>
      <c r="G9" s="103">
        <v>261686</v>
      </c>
      <c r="H9" s="104">
        <v>8.3717E-2</v>
      </c>
      <c r="I9" s="278">
        <v>0.39366561892091145</v>
      </c>
      <c r="J9" s="105">
        <f t="shared" si="0"/>
        <v>0.40707423922898955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205</v>
      </c>
      <c r="D10" s="103">
        <v>1</v>
      </c>
      <c r="E10" s="103">
        <v>10</v>
      </c>
      <c r="F10" s="103">
        <v>9</v>
      </c>
      <c r="G10" s="103">
        <v>261687</v>
      </c>
      <c r="H10" s="104">
        <v>8.6041000000000006E-2</v>
      </c>
      <c r="I10" s="278">
        <v>0.43104928447234359</v>
      </c>
      <c r="J10" s="105">
        <f t="shared" si="0"/>
        <v>0.40906619233888686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205</v>
      </c>
      <c r="D11" s="103">
        <v>1</v>
      </c>
      <c r="E11" s="103">
        <v>4</v>
      </c>
      <c r="F11" s="103">
        <v>3</v>
      </c>
      <c r="G11" s="103">
        <v>261688</v>
      </c>
      <c r="H11" s="104">
        <v>8.4110000000000004E-2</v>
      </c>
      <c r="I11" s="278">
        <v>0.39677369520249101</v>
      </c>
      <c r="J11" s="105">
        <f t="shared" si="0"/>
        <v>0.40723985012143593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205</v>
      </c>
      <c r="D12" s="103">
        <v>1</v>
      </c>
      <c r="E12" s="103">
        <v>17</v>
      </c>
      <c r="F12" s="103">
        <v>6</v>
      </c>
      <c r="G12" s="103">
        <v>261689</v>
      </c>
      <c r="H12" s="104">
        <v>8.4055000000000005E-2</v>
      </c>
      <c r="I12" s="278">
        <v>0.42785282445468109</v>
      </c>
      <c r="J12" s="105">
        <f t="shared" si="0"/>
        <v>0.40889587200301492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205</v>
      </c>
      <c r="D13" s="103">
        <v>1</v>
      </c>
      <c r="E13" s="103">
        <v>8</v>
      </c>
      <c r="F13" s="103">
        <v>7</v>
      </c>
      <c r="G13" s="103">
        <v>261690</v>
      </c>
      <c r="H13" s="104">
        <v>8.4194000000000005E-2</v>
      </c>
      <c r="I13" s="278">
        <v>0.40131839742120451</v>
      </c>
      <c r="J13" s="105">
        <f t="shared" si="0"/>
        <v>0.40748201026235814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205</v>
      </c>
      <c r="D14" s="103">
        <v>1</v>
      </c>
      <c r="E14" s="103">
        <v>7</v>
      </c>
      <c r="F14" s="103">
        <v>7</v>
      </c>
      <c r="G14" s="103">
        <v>261691</v>
      </c>
      <c r="H14" s="104">
        <v>8.6091000000000001E-2</v>
      </c>
      <c r="I14" s="278">
        <v>0.40035998368633952</v>
      </c>
      <c r="J14" s="105">
        <f t="shared" si="0"/>
        <v>0.40743094209684866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205</v>
      </c>
      <c r="D15" s="103">
        <v>1</v>
      </c>
      <c r="E15" s="103">
        <v>1</v>
      </c>
      <c r="F15" s="103">
        <v>1</v>
      </c>
      <c r="G15" s="103">
        <v>261692</v>
      </c>
      <c r="H15" s="104">
        <v>8.8275000000000006E-2</v>
      </c>
      <c r="I15" s="278">
        <v>0.41101425047876594</v>
      </c>
      <c r="J15" s="105">
        <f t="shared" si="0"/>
        <v>0.40799864458288898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205</v>
      </c>
      <c r="D16" s="103">
        <v>1</v>
      </c>
      <c r="E16" s="103">
        <v>16</v>
      </c>
      <c r="F16" s="103">
        <v>4</v>
      </c>
      <c r="G16" s="103">
        <v>261693</v>
      </c>
      <c r="H16" s="104">
        <v>8.3968000000000001E-2</v>
      </c>
      <c r="I16" s="278">
        <v>0.41019791660895988</v>
      </c>
      <c r="J16" s="105">
        <f t="shared" si="0"/>
        <v>0.40795514700803409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205</v>
      </c>
      <c r="D17" s="103">
        <v>1</v>
      </c>
      <c r="E17" s="103">
        <v>11</v>
      </c>
      <c r="F17" s="103">
        <v>11</v>
      </c>
      <c r="G17" s="103">
        <v>261694</v>
      </c>
      <c r="H17" s="104">
        <v>8.5748000000000005E-2</v>
      </c>
      <c r="I17" s="278">
        <v>0.41294217475366701</v>
      </c>
      <c r="J17" s="105">
        <f t="shared" si="0"/>
        <v>0.40810137219663123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205</v>
      </c>
      <c r="D18" s="103">
        <v>1</v>
      </c>
      <c r="E18" s="103">
        <v>5</v>
      </c>
      <c r="F18" s="103">
        <v>5</v>
      </c>
      <c r="G18" s="103">
        <v>261695</v>
      </c>
      <c r="H18" s="104">
        <v>8.3646999999999999E-2</v>
      </c>
      <c r="I18" s="278">
        <v>0.41481160808222151</v>
      </c>
      <c r="J18" s="105">
        <f t="shared" si="0"/>
        <v>0.40820098317585518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205</v>
      </c>
      <c r="D19" s="103">
        <v>1</v>
      </c>
      <c r="E19" s="103">
        <v>14</v>
      </c>
      <c r="F19" s="103">
        <v>2</v>
      </c>
      <c r="G19" s="103">
        <v>261696</v>
      </c>
      <c r="H19" s="104">
        <v>8.2849999999999993E-2</v>
      </c>
      <c r="I19" s="278">
        <v>0.40541762785066421</v>
      </c>
      <c r="J19" s="105">
        <f t="shared" si="0"/>
        <v>0.40770043386212296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205</v>
      </c>
      <c r="D20" s="103">
        <v>1</v>
      </c>
      <c r="E20" s="103">
        <v>19</v>
      </c>
      <c r="F20" s="103">
        <v>8</v>
      </c>
      <c r="G20" s="103">
        <v>261697</v>
      </c>
      <c r="H20" s="104">
        <v>8.3696999999999994E-2</v>
      </c>
      <c r="I20" s="278">
        <v>0.39481714852454791</v>
      </c>
      <c r="J20" s="105">
        <f t="shared" si="0"/>
        <v>0.40713559739013472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205</v>
      </c>
      <c r="D21" s="103">
        <v>1</v>
      </c>
      <c r="E21" s="103">
        <v>3</v>
      </c>
      <c r="F21" s="103">
        <v>3</v>
      </c>
      <c r="G21" s="103">
        <v>261698</v>
      </c>
      <c r="H21" s="104">
        <v>8.3429000000000003E-2</v>
      </c>
      <c r="I21" s="278">
        <v>0.39763860678970875</v>
      </c>
      <c r="J21" s="105">
        <f t="shared" si="0"/>
        <v>0.40728593611382141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205</v>
      </c>
      <c r="D22" s="103">
        <v>1</v>
      </c>
      <c r="E22" s="103">
        <v>6</v>
      </c>
      <c r="F22" s="103">
        <v>5</v>
      </c>
      <c r="G22" s="103">
        <v>261699</v>
      </c>
      <c r="H22" s="104">
        <v>8.7322999999999998E-2</v>
      </c>
      <c r="I22" s="278">
        <v>0.43263630284190757</v>
      </c>
      <c r="J22" s="105">
        <f>IF(ISNUMBER($I22),(($I22-$I$23)*$I$27)+$I$23,"-     ")</f>
        <v>0.40915075510527388</v>
      </c>
      <c r="K22" s="106"/>
      <c r="L22" s="106"/>
      <c r="M22" s="106"/>
      <c r="N22" s="107"/>
    </row>
    <row r="23" spans="1:14" ht="18" customHeight="1">
      <c r="A23" s="140" t="s">
        <v>194</v>
      </c>
      <c r="B23" s="124"/>
      <c r="C23" s="125"/>
      <c r="D23" s="124"/>
      <c r="E23" s="124"/>
      <c r="F23" s="126"/>
      <c r="G23" s="124"/>
      <c r="H23" s="127">
        <f>AVERAGE(H$3:H$22)</f>
        <v>8.5175700000000007E-2</v>
      </c>
      <c r="I23" s="108">
        <f>AVERAGE(I$3:I$22)</f>
        <v>0.40782891712049396</v>
      </c>
      <c r="J23" s="109">
        <f>AVERAGE(J$3:J$22)</f>
        <v>0.40782891712049396</v>
      </c>
      <c r="K23" s="125"/>
      <c r="L23" s="125"/>
      <c r="M23" s="125"/>
      <c r="N23" s="128"/>
    </row>
    <row r="24" spans="1:14" ht="18" customHeight="1">
      <c r="A24" s="141" t="s">
        <v>193</v>
      </c>
      <c r="B24" s="123"/>
      <c r="C24" s="122"/>
      <c r="D24" s="123"/>
      <c r="E24" s="123"/>
      <c r="F24" s="123"/>
      <c r="G24" s="123"/>
      <c r="H24" s="129"/>
      <c r="I24" s="110">
        <f>MEDIAN(I$3:I$22)</f>
        <v>0.40442856304825847</v>
      </c>
      <c r="J24" s="111">
        <f>MEDIAN(J$3:J$22)</f>
        <v>0.40764773248359354</v>
      </c>
      <c r="K24" s="122"/>
      <c r="L24" s="122"/>
      <c r="M24" s="122"/>
      <c r="N24" s="130"/>
    </row>
    <row r="25" spans="1:14" ht="18" customHeight="1">
      <c r="A25" s="141" t="s">
        <v>192</v>
      </c>
      <c r="B25" s="123"/>
      <c r="C25" s="122"/>
      <c r="D25" s="123"/>
      <c r="E25" s="123"/>
      <c r="F25" s="123"/>
      <c r="G25" s="123"/>
      <c r="H25" s="129"/>
      <c r="I25" s="110">
        <f>STDEV(I$3:I$22)</f>
        <v>1.18064315551059E-2</v>
      </c>
      <c r="J25" s="111">
        <f>STDEV(J$3:J$22)</f>
        <v>6.2909449103184633E-4</v>
      </c>
      <c r="K25" s="122"/>
      <c r="L25" s="122"/>
      <c r="M25" s="122"/>
      <c r="N25" s="130"/>
    </row>
    <row r="26" spans="1:14" ht="18" customHeight="1" thickBot="1">
      <c r="A26" s="141" t="s">
        <v>191</v>
      </c>
      <c r="B26" s="123"/>
      <c r="C26" s="122"/>
      <c r="D26" s="123"/>
      <c r="E26" s="123"/>
      <c r="F26" s="123"/>
      <c r="G26" s="123"/>
      <c r="H26" s="129"/>
      <c r="I26" s="112">
        <f>I25/I23</f>
        <v>2.8949471357906834E-2</v>
      </c>
      <c r="J26" s="113">
        <f>J25/J23</f>
        <v>1.5425450835453607E-3</v>
      </c>
      <c r="K26" s="122"/>
      <c r="L26" s="122"/>
      <c r="M26" s="122"/>
      <c r="N26" s="130"/>
    </row>
    <row r="27" spans="1:14" ht="18" customHeight="1" thickBot="1">
      <c r="A27" s="142" t="s">
        <v>190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5.3284050146361811E-2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189</v>
      </c>
      <c r="B30" s="121" t="s">
        <v>202</v>
      </c>
      <c r="H30" s="119"/>
    </row>
    <row r="31" spans="1:14" ht="18" customHeight="1">
      <c r="A31" s="91" t="s">
        <v>188</v>
      </c>
      <c r="C31" s="123">
        <v>30</v>
      </c>
      <c r="D31" s="122" t="s">
        <v>187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2024-05-17 17:02.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BD2D-E365-4EB4-90B3-9EC1207BC339}">
  <sheetPr codeName="Sheet6"/>
  <dimension ref="A1:BN10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464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236</v>
      </c>
      <c r="E2" s="16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7" t="s">
        <v>236</v>
      </c>
      <c r="AE2" s="17" t="s">
        <v>236</v>
      </c>
      <c r="AF2" s="17" t="s">
        <v>236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238</v>
      </c>
      <c r="E3" s="149" t="s">
        <v>239</v>
      </c>
      <c r="F3" s="150" t="s">
        <v>240</v>
      </c>
      <c r="G3" s="150" t="s">
        <v>241</v>
      </c>
      <c r="H3" s="150" t="s">
        <v>242</v>
      </c>
      <c r="I3" s="150" t="s">
        <v>243</v>
      </c>
      <c r="J3" s="150" t="s">
        <v>244</v>
      </c>
      <c r="K3" s="150" t="s">
        <v>245</v>
      </c>
      <c r="L3" s="150" t="s">
        <v>246</v>
      </c>
      <c r="M3" s="150" t="s">
        <v>247</v>
      </c>
      <c r="N3" s="150" t="s">
        <v>248</v>
      </c>
      <c r="O3" s="150" t="s">
        <v>249</v>
      </c>
      <c r="P3" s="150" t="s">
        <v>250</v>
      </c>
      <c r="Q3" s="150" t="s">
        <v>251</v>
      </c>
      <c r="R3" s="150" t="s">
        <v>252</v>
      </c>
      <c r="S3" s="150" t="s">
        <v>253</v>
      </c>
      <c r="T3" s="150" t="s">
        <v>254</v>
      </c>
      <c r="U3" s="150" t="s">
        <v>255</v>
      </c>
      <c r="V3" s="150" t="s">
        <v>256</v>
      </c>
      <c r="W3" s="150" t="s">
        <v>257</v>
      </c>
      <c r="X3" s="150" t="s">
        <v>258</v>
      </c>
      <c r="Y3" s="150" t="s">
        <v>259</v>
      </c>
      <c r="Z3" s="150" t="s">
        <v>260</v>
      </c>
      <c r="AA3" s="150" t="s">
        <v>261</v>
      </c>
      <c r="AB3" s="150" t="s">
        <v>262</v>
      </c>
      <c r="AC3" s="150" t="s">
        <v>263</v>
      </c>
      <c r="AD3" s="150" t="s">
        <v>264</v>
      </c>
      <c r="AE3" s="150" t="s">
        <v>265</v>
      </c>
      <c r="AF3" s="150" t="s">
        <v>266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268</v>
      </c>
      <c r="J4" s="11" t="s">
        <v>267</v>
      </c>
      <c r="K4" s="11" t="s">
        <v>268</v>
      </c>
      <c r="L4" s="11" t="s">
        <v>267</v>
      </c>
      <c r="M4" s="11" t="s">
        <v>267</v>
      </c>
      <c r="N4" s="11" t="s">
        <v>267</v>
      </c>
      <c r="O4" s="11" t="s">
        <v>267</v>
      </c>
      <c r="P4" s="11" t="s">
        <v>268</v>
      </c>
      <c r="Q4" s="11" t="s">
        <v>267</v>
      </c>
      <c r="R4" s="11" t="s">
        <v>267</v>
      </c>
      <c r="S4" s="11" t="s">
        <v>267</v>
      </c>
      <c r="T4" s="11" t="s">
        <v>267</v>
      </c>
      <c r="U4" s="11" t="s">
        <v>267</v>
      </c>
      <c r="V4" s="11" t="s">
        <v>268</v>
      </c>
      <c r="W4" s="11" t="s">
        <v>267</v>
      </c>
      <c r="X4" s="11" t="s">
        <v>267</v>
      </c>
      <c r="Y4" s="11" t="s">
        <v>267</v>
      </c>
      <c r="Z4" s="11" t="s">
        <v>267</v>
      </c>
      <c r="AA4" s="11" t="s">
        <v>267</v>
      </c>
      <c r="AB4" s="11" t="s">
        <v>267</v>
      </c>
      <c r="AC4" s="11" t="s">
        <v>268</v>
      </c>
      <c r="AD4" s="11" t="s">
        <v>267</v>
      </c>
      <c r="AE4" s="11" t="s">
        <v>268</v>
      </c>
      <c r="AF4" s="11" t="s">
        <v>267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270</v>
      </c>
      <c r="F5" s="25" t="s">
        <v>271</v>
      </c>
      <c r="G5" s="25" t="s">
        <v>115</v>
      </c>
      <c r="H5" s="25" t="s">
        <v>115</v>
      </c>
      <c r="I5" s="25" t="s">
        <v>116</v>
      </c>
      <c r="J5" s="25" t="s">
        <v>115</v>
      </c>
      <c r="K5" s="25" t="s">
        <v>115</v>
      </c>
      <c r="L5" s="25" t="s">
        <v>115</v>
      </c>
      <c r="M5" s="25" t="s">
        <v>115</v>
      </c>
      <c r="N5" s="25" t="s">
        <v>115</v>
      </c>
      <c r="O5" s="25" t="s">
        <v>271</v>
      </c>
      <c r="P5" s="25" t="s">
        <v>271</v>
      </c>
      <c r="Q5" s="25" t="s">
        <v>271</v>
      </c>
      <c r="R5" s="25" t="s">
        <v>271</v>
      </c>
      <c r="S5" s="25" t="s">
        <v>271</v>
      </c>
      <c r="T5" s="25" t="s">
        <v>271</v>
      </c>
      <c r="U5" s="25" t="s">
        <v>271</v>
      </c>
      <c r="V5" s="25" t="s">
        <v>115</v>
      </c>
      <c r="W5" s="25" t="s">
        <v>115</v>
      </c>
      <c r="X5" s="25" t="s">
        <v>115</v>
      </c>
      <c r="Y5" s="25" t="s">
        <v>115</v>
      </c>
      <c r="Z5" s="25" t="s">
        <v>115</v>
      </c>
      <c r="AA5" s="25" t="s">
        <v>271</v>
      </c>
      <c r="AB5" s="25" t="s">
        <v>272</v>
      </c>
      <c r="AC5" s="25" t="s">
        <v>115</v>
      </c>
      <c r="AD5" s="25" t="s">
        <v>115</v>
      </c>
      <c r="AE5" s="25" t="s">
        <v>272</v>
      </c>
      <c r="AF5" s="25" t="s">
        <v>271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0.41101425047876594</v>
      </c>
      <c r="E6" s="200">
        <v>0.41</v>
      </c>
      <c r="F6" s="200">
        <v>0.4</v>
      </c>
      <c r="G6" s="200">
        <v>0.371</v>
      </c>
      <c r="H6" s="200">
        <v>0.40100000000000002</v>
      </c>
      <c r="I6" s="200">
        <v>0.39500000000000002</v>
      </c>
      <c r="J6" s="200">
        <v>0.39077439999999997</v>
      </c>
      <c r="K6" s="200">
        <v>0.40200000000000002</v>
      </c>
      <c r="L6" s="200">
        <v>0.38</v>
      </c>
      <c r="M6" s="200">
        <v>0.34564</v>
      </c>
      <c r="N6" s="200">
        <v>0.38800000000000001</v>
      </c>
      <c r="O6" s="200">
        <v>0.38900000000000001</v>
      </c>
      <c r="P6" s="200">
        <v>0.38200000000000001</v>
      </c>
      <c r="Q6" s="200">
        <v>0.34799999999999998</v>
      </c>
      <c r="R6" s="200">
        <v>0.39700000000000002</v>
      </c>
      <c r="S6" s="200">
        <v>0.39100000000000001</v>
      </c>
      <c r="T6" s="200">
        <v>0.39700000000000002</v>
      </c>
      <c r="U6" s="200">
        <v>0.38400000000000001</v>
      </c>
      <c r="V6" s="200">
        <v>0.36</v>
      </c>
      <c r="W6" s="200">
        <v>0.4</v>
      </c>
      <c r="X6" s="200">
        <v>0.39500000000000002</v>
      </c>
      <c r="Y6" s="200">
        <v>0.39100000000000001</v>
      </c>
      <c r="Z6" s="200">
        <v>0.38</v>
      </c>
      <c r="AA6" s="201">
        <v>0.35</v>
      </c>
      <c r="AB6" s="201">
        <v>0.36</v>
      </c>
      <c r="AC6" s="200">
        <v>0.36899999999999999</v>
      </c>
      <c r="AD6" s="200">
        <v>0.406707111925383</v>
      </c>
      <c r="AE6" s="200">
        <v>0.35099999999999998</v>
      </c>
      <c r="AF6" s="200">
        <v>0.38</v>
      </c>
      <c r="AG6" s="202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0.4118213814801901</v>
      </c>
      <c r="E7" s="23">
        <v>0.4</v>
      </c>
      <c r="F7" s="23">
        <v>0.39</v>
      </c>
      <c r="G7" s="23">
        <v>0.38300000000000001</v>
      </c>
      <c r="H7" s="23">
        <v>0.39300000000000002</v>
      </c>
      <c r="I7" s="23">
        <v>0.39900000000000002</v>
      </c>
      <c r="J7" s="23">
        <v>0.38730084999999997</v>
      </c>
      <c r="K7" s="23">
        <v>0.40600000000000003</v>
      </c>
      <c r="L7" s="23">
        <v>0.36699999999999999</v>
      </c>
      <c r="M7" s="23">
        <v>0.35660999999999998</v>
      </c>
      <c r="N7" s="23">
        <v>0.38500000000000001</v>
      </c>
      <c r="O7" s="23">
        <v>0.375</v>
      </c>
      <c r="P7" s="23">
        <v>0.376</v>
      </c>
      <c r="Q7" s="23">
        <v>0.35499999999999998</v>
      </c>
      <c r="R7" s="23">
        <v>0.39100000000000001</v>
      </c>
      <c r="S7" s="23">
        <v>0.38600000000000001</v>
      </c>
      <c r="T7" s="23">
        <v>0.38900000000000001</v>
      </c>
      <c r="U7" s="23">
        <v>0.38400000000000001</v>
      </c>
      <c r="V7" s="23">
        <v>0.39200000000000002</v>
      </c>
      <c r="W7" s="23">
        <v>0.41</v>
      </c>
      <c r="X7" s="23">
        <v>0.39600000000000002</v>
      </c>
      <c r="Y7" s="23">
        <v>0.39400000000000002</v>
      </c>
      <c r="Z7" s="23">
        <v>0.41</v>
      </c>
      <c r="AA7" s="206">
        <v>0.37</v>
      </c>
      <c r="AB7" s="206">
        <v>0.35</v>
      </c>
      <c r="AC7" s="23">
        <v>0.377</v>
      </c>
      <c r="AD7" s="23">
        <v>0.38881668331668329</v>
      </c>
      <c r="AE7" s="23">
        <v>0.36</v>
      </c>
      <c r="AF7" s="23">
        <v>0.38</v>
      </c>
      <c r="AG7" s="202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0.39763860678970875</v>
      </c>
      <c r="E8" s="23">
        <v>0.41</v>
      </c>
      <c r="F8" s="23">
        <v>0.4</v>
      </c>
      <c r="G8" s="23">
        <v>0.376</v>
      </c>
      <c r="H8" s="23">
        <v>0.38800000000000001</v>
      </c>
      <c r="I8" s="23">
        <v>0.38400000000000001</v>
      </c>
      <c r="J8" s="23">
        <v>0.39145970000000002</v>
      </c>
      <c r="K8" s="23">
        <v>0.39900000000000002</v>
      </c>
      <c r="L8" s="23">
        <v>0.35299999999999998</v>
      </c>
      <c r="M8" s="23">
        <v>0.35952000000000001</v>
      </c>
      <c r="N8" s="23">
        <v>0.38700000000000001</v>
      </c>
      <c r="O8" s="23">
        <v>0.39300000000000002</v>
      </c>
      <c r="P8" s="23">
        <v>0.38100000000000001</v>
      </c>
      <c r="Q8" s="23">
        <v>0.371</v>
      </c>
      <c r="R8" s="23">
        <v>0.38500000000000001</v>
      </c>
      <c r="S8" s="23">
        <v>0.38200000000000001</v>
      </c>
      <c r="T8" s="23">
        <v>0.40100000000000002</v>
      </c>
      <c r="U8" s="23">
        <v>0.39200000000000002</v>
      </c>
      <c r="V8" s="23">
        <v>0.36599999999999999</v>
      </c>
      <c r="W8" s="23">
        <v>0.39</v>
      </c>
      <c r="X8" s="23">
        <v>0.39500000000000002</v>
      </c>
      <c r="Y8" s="23">
        <v>0.39</v>
      </c>
      <c r="Z8" s="23">
        <v>0.39</v>
      </c>
      <c r="AA8" s="206">
        <v>0.36</v>
      </c>
      <c r="AB8" s="206">
        <v>0.35</v>
      </c>
      <c r="AC8" s="23">
        <v>0.38299999999999995</v>
      </c>
      <c r="AD8" s="23">
        <v>0.39914245251582808</v>
      </c>
      <c r="AE8" s="23">
        <v>0.37</v>
      </c>
      <c r="AF8" s="23">
        <v>0.37</v>
      </c>
      <c r="AG8" s="202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0.39677369520249101</v>
      </c>
      <c r="E9" s="23">
        <v>0.4</v>
      </c>
      <c r="F9" s="23">
        <v>0.4</v>
      </c>
      <c r="G9" s="23">
        <v>0.373</v>
      </c>
      <c r="H9" s="23">
        <v>0.39500000000000002</v>
      </c>
      <c r="I9" s="23">
        <v>0.38600000000000001</v>
      </c>
      <c r="J9" s="23">
        <v>0.38358834999999997</v>
      </c>
      <c r="K9" s="23">
        <v>0.40400000000000003</v>
      </c>
      <c r="L9" s="23">
        <v>0.377</v>
      </c>
      <c r="M9" s="23">
        <v>0.35593999999999998</v>
      </c>
      <c r="N9" s="23">
        <v>0.38600000000000001</v>
      </c>
      <c r="O9" s="23">
        <v>0.38700000000000001</v>
      </c>
      <c r="P9" s="23">
        <v>0.38</v>
      </c>
      <c r="Q9" s="23">
        <v>0.36699999999999999</v>
      </c>
      <c r="R9" s="23">
        <v>0.39500000000000002</v>
      </c>
      <c r="S9" s="23">
        <v>0.40200000000000002</v>
      </c>
      <c r="T9" s="23">
        <v>0.40200000000000002</v>
      </c>
      <c r="U9" s="23">
        <v>0.379</v>
      </c>
      <c r="V9" s="23">
        <v>0.38600000000000001</v>
      </c>
      <c r="W9" s="23">
        <v>0.39</v>
      </c>
      <c r="X9" s="23">
        <v>0.38500000000000001</v>
      </c>
      <c r="Y9" s="23">
        <v>0.38700000000000001</v>
      </c>
      <c r="Z9" s="23">
        <v>0.39</v>
      </c>
      <c r="AA9" s="206">
        <v>0.35</v>
      </c>
      <c r="AB9" s="206">
        <v>0.35</v>
      </c>
      <c r="AC9" s="23">
        <v>0.34799999999999998</v>
      </c>
      <c r="AD9" s="23">
        <v>0.40432397534155273</v>
      </c>
      <c r="AE9" s="23">
        <v>0.35899999999999999</v>
      </c>
      <c r="AF9" s="23">
        <v>0.37</v>
      </c>
      <c r="AG9" s="202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0.38553693099679431</v>
      </c>
      <c r="BN9" s="27"/>
    </row>
    <row r="10" spans="1:66">
      <c r="A10" s="29"/>
      <c r="B10" s="19">
        <v>1</v>
      </c>
      <c r="C10" s="9">
        <v>5</v>
      </c>
      <c r="D10" s="205">
        <v>0.41481160808222151</v>
      </c>
      <c r="E10" s="23">
        <v>0.41</v>
      </c>
      <c r="F10" s="23">
        <v>0.4</v>
      </c>
      <c r="G10" s="23">
        <v>0.38300000000000001</v>
      </c>
      <c r="H10" s="23">
        <v>0.39600000000000002</v>
      </c>
      <c r="I10" s="23">
        <v>0.40600000000000003</v>
      </c>
      <c r="J10" s="23">
        <v>0.38636670000000001</v>
      </c>
      <c r="K10" s="23">
        <v>0.39600000000000002</v>
      </c>
      <c r="L10" s="23">
        <v>0.38200000000000001</v>
      </c>
      <c r="M10" s="23">
        <v>0.36631000000000002</v>
      </c>
      <c r="N10" s="23">
        <v>0.38800000000000001</v>
      </c>
      <c r="O10" s="23">
        <v>0.39200000000000002</v>
      </c>
      <c r="P10" s="23">
        <v>0.38</v>
      </c>
      <c r="Q10" s="23">
        <v>0.36299999999999999</v>
      </c>
      <c r="R10" s="23">
        <v>0.376</v>
      </c>
      <c r="S10" s="23">
        <v>0.39300000000000002</v>
      </c>
      <c r="T10" s="23">
        <v>0.39200000000000002</v>
      </c>
      <c r="U10" s="23">
        <v>0.39</v>
      </c>
      <c r="V10" s="23">
        <v>0.36799999999999999</v>
      </c>
      <c r="W10" s="23">
        <v>0.4</v>
      </c>
      <c r="X10" s="23">
        <v>0.40799999999999997</v>
      </c>
      <c r="Y10" s="23">
        <v>0.38200000000000001</v>
      </c>
      <c r="Z10" s="23">
        <v>0.39</v>
      </c>
      <c r="AA10" s="206">
        <v>0.33</v>
      </c>
      <c r="AB10" s="206">
        <v>0.36</v>
      </c>
      <c r="AC10" s="23">
        <v>0.38</v>
      </c>
      <c r="AD10" s="23">
        <v>0.40287249068864378</v>
      </c>
      <c r="AE10" s="207">
        <v>0.33400000000000002</v>
      </c>
      <c r="AF10" s="23">
        <v>0.37</v>
      </c>
      <c r="AG10" s="202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05">
        <v>0.43263630284190757</v>
      </c>
      <c r="E11" s="23">
        <v>0.4</v>
      </c>
      <c r="F11" s="23">
        <v>0.39</v>
      </c>
      <c r="G11" s="23">
        <v>0.38500000000000001</v>
      </c>
      <c r="H11" s="23">
        <v>0.39900000000000002</v>
      </c>
      <c r="I11" s="23">
        <v>0.39600000000000002</v>
      </c>
      <c r="J11" s="23">
        <v>0.39062937142857146</v>
      </c>
      <c r="K11" s="23">
        <v>0.39999999999999997</v>
      </c>
      <c r="L11" s="23">
        <v>0.373</v>
      </c>
      <c r="M11" s="23">
        <v>0.35691000000000001</v>
      </c>
      <c r="N11" s="23">
        <v>0.38400000000000001</v>
      </c>
      <c r="O11" s="23">
        <v>0.38100000000000001</v>
      </c>
      <c r="P11" s="23">
        <v>0.375</v>
      </c>
      <c r="Q11" s="207">
        <v>0.29399999999999998</v>
      </c>
      <c r="R11" s="23">
        <v>0.39</v>
      </c>
      <c r="S11" s="23">
        <v>0.38</v>
      </c>
      <c r="T11" s="23">
        <v>0.39300000000000002</v>
      </c>
      <c r="U11" s="23">
        <v>0.38900000000000001</v>
      </c>
      <c r="V11" s="23">
        <v>0.379</v>
      </c>
      <c r="W11" s="23">
        <v>0.43</v>
      </c>
      <c r="X11" s="23">
        <v>0.39900000000000002</v>
      </c>
      <c r="Y11" s="23">
        <v>0.39800000000000002</v>
      </c>
      <c r="Z11" s="23">
        <v>0.41</v>
      </c>
      <c r="AA11" s="206">
        <v>0.35</v>
      </c>
      <c r="AB11" s="206">
        <v>0.34</v>
      </c>
      <c r="AC11" s="23">
        <v>0.36299999999999999</v>
      </c>
      <c r="AD11" s="23">
        <v>0.38404915028323899</v>
      </c>
      <c r="AE11" s="23">
        <v>0.35499999999999998</v>
      </c>
      <c r="AF11" s="23">
        <v>0.39</v>
      </c>
      <c r="AG11" s="202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0.40035998368633952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02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0.40131839742120451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02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0.39366561892091145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02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0.43104928447234359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02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0.41294217475366701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02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0.40343949824585268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02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0.40280216830914412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02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0.40541762785066421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02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0.41304229797925263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02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0.41019791660895988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02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0.42785282445468109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02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0.39685981248900304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02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0.39481714852454791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02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0.39811774381802406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02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273</v>
      </c>
      <c r="C26" s="12"/>
      <c r="D26" s="208">
        <v>0.40782891712049391</v>
      </c>
      <c r="E26" s="208">
        <v>0.40500000000000003</v>
      </c>
      <c r="F26" s="208">
        <v>0.39666666666666667</v>
      </c>
      <c r="G26" s="208">
        <v>0.3785</v>
      </c>
      <c r="H26" s="208">
        <v>0.39533333333333331</v>
      </c>
      <c r="I26" s="208">
        <v>0.39433333333333337</v>
      </c>
      <c r="J26" s="208">
        <v>0.38835322857142857</v>
      </c>
      <c r="K26" s="208">
        <v>0.40116666666666667</v>
      </c>
      <c r="L26" s="208">
        <v>0.37200000000000005</v>
      </c>
      <c r="M26" s="208">
        <v>0.35682166666666665</v>
      </c>
      <c r="N26" s="208">
        <v>0.38633333333333336</v>
      </c>
      <c r="O26" s="208">
        <v>0.38616666666666671</v>
      </c>
      <c r="P26" s="208">
        <v>0.379</v>
      </c>
      <c r="Q26" s="208">
        <v>0.34966666666666663</v>
      </c>
      <c r="R26" s="208">
        <v>0.38900000000000001</v>
      </c>
      <c r="S26" s="208">
        <v>0.38900000000000001</v>
      </c>
      <c r="T26" s="208">
        <v>0.39566666666666661</v>
      </c>
      <c r="U26" s="208">
        <v>0.38633333333333342</v>
      </c>
      <c r="V26" s="208">
        <v>0.37516666666666665</v>
      </c>
      <c r="W26" s="208">
        <v>0.40333333333333338</v>
      </c>
      <c r="X26" s="208">
        <v>0.39633333333333337</v>
      </c>
      <c r="Y26" s="208">
        <v>0.39033333333333337</v>
      </c>
      <c r="Z26" s="208">
        <v>0.39500000000000007</v>
      </c>
      <c r="AA26" s="208">
        <v>0.35166666666666674</v>
      </c>
      <c r="AB26" s="208">
        <v>0.35166666666666663</v>
      </c>
      <c r="AC26" s="208">
        <v>0.36999999999999994</v>
      </c>
      <c r="AD26" s="208">
        <v>0.39765197734522162</v>
      </c>
      <c r="AE26" s="208">
        <v>0.35483333333333333</v>
      </c>
      <c r="AF26" s="208">
        <v>0.37666666666666671</v>
      </c>
      <c r="AG26" s="202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274</v>
      </c>
      <c r="C27" s="28"/>
      <c r="D27" s="23">
        <v>0.40442856304825847</v>
      </c>
      <c r="E27" s="23">
        <v>0.40500000000000003</v>
      </c>
      <c r="F27" s="23">
        <v>0.4</v>
      </c>
      <c r="G27" s="23">
        <v>0.3795</v>
      </c>
      <c r="H27" s="23">
        <v>0.39550000000000002</v>
      </c>
      <c r="I27" s="23">
        <v>0.39550000000000002</v>
      </c>
      <c r="J27" s="23">
        <v>0.38896511071428574</v>
      </c>
      <c r="K27" s="23">
        <v>0.40100000000000002</v>
      </c>
      <c r="L27" s="23">
        <v>0.375</v>
      </c>
      <c r="M27" s="23">
        <v>0.35675999999999997</v>
      </c>
      <c r="N27" s="23">
        <v>0.38650000000000001</v>
      </c>
      <c r="O27" s="23">
        <v>0.38800000000000001</v>
      </c>
      <c r="P27" s="23">
        <v>0.38</v>
      </c>
      <c r="Q27" s="23">
        <v>0.35899999999999999</v>
      </c>
      <c r="R27" s="23">
        <v>0.39050000000000001</v>
      </c>
      <c r="S27" s="23">
        <v>0.38850000000000001</v>
      </c>
      <c r="T27" s="23">
        <v>0.39500000000000002</v>
      </c>
      <c r="U27" s="23">
        <v>0.38650000000000001</v>
      </c>
      <c r="V27" s="23">
        <v>0.3735</v>
      </c>
      <c r="W27" s="23">
        <v>0.4</v>
      </c>
      <c r="X27" s="23">
        <v>0.39550000000000002</v>
      </c>
      <c r="Y27" s="23">
        <v>0.39050000000000001</v>
      </c>
      <c r="Z27" s="23">
        <v>0.39</v>
      </c>
      <c r="AA27" s="23">
        <v>0.35</v>
      </c>
      <c r="AB27" s="23">
        <v>0.35</v>
      </c>
      <c r="AC27" s="23">
        <v>0.373</v>
      </c>
      <c r="AD27" s="23">
        <v>0.40100747160223593</v>
      </c>
      <c r="AE27" s="23">
        <v>0.35699999999999998</v>
      </c>
      <c r="AF27" s="23">
        <v>0.375</v>
      </c>
      <c r="AG27" s="202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275</v>
      </c>
      <c r="C28" s="28"/>
      <c r="D28" s="23">
        <v>1.18064315551059E-2</v>
      </c>
      <c r="E28" s="23">
        <v>5.4772255750516353E-3</v>
      </c>
      <c r="F28" s="23">
        <v>5.1639777949432277E-3</v>
      </c>
      <c r="G28" s="23">
        <v>5.9245252974394549E-3</v>
      </c>
      <c r="H28" s="23">
        <v>4.5898438608156051E-3</v>
      </c>
      <c r="I28" s="23">
        <v>8.2138095100061093E-3</v>
      </c>
      <c r="J28" s="23">
        <v>3.1129062418372767E-3</v>
      </c>
      <c r="K28" s="23">
        <v>3.600925806881713E-3</v>
      </c>
      <c r="L28" s="23">
        <v>1.0733126291999E-2</v>
      </c>
      <c r="M28" s="23">
        <v>6.6808544862664663E-3</v>
      </c>
      <c r="N28" s="23">
        <v>1.6329931618554536E-3</v>
      </c>
      <c r="O28" s="23">
        <v>6.9402209378856775E-3</v>
      </c>
      <c r="P28" s="23">
        <v>2.8284271247461927E-3</v>
      </c>
      <c r="Q28" s="23">
        <v>2.8507309004300405E-2</v>
      </c>
      <c r="R28" s="23">
        <v>7.615773105863915E-3</v>
      </c>
      <c r="S28" s="23">
        <v>8.0993826925266407E-3</v>
      </c>
      <c r="T28" s="23">
        <v>5.2025634707004512E-3</v>
      </c>
      <c r="U28" s="23">
        <v>4.844240566555991E-3</v>
      </c>
      <c r="V28" s="23">
        <v>1.2496666222103674E-2</v>
      </c>
      <c r="W28" s="23">
        <v>1.5055453054181609E-2</v>
      </c>
      <c r="X28" s="23">
        <v>7.4206917916503244E-3</v>
      </c>
      <c r="Y28" s="23">
        <v>5.537749241945388E-3</v>
      </c>
      <c r="Z28" s="23">
        <v>1.2247448713915874E-2</v>
      </c>
      <c r="AA28" s="23">
        <v>1.3291601358251252E-2</v>
      </c>
      <c r="AB28" s="23">
        <v>7.5277265270907992E-3</v>
      </c>
      <c r="AC28" s="23">
        <v>1.3053735097664576E-2</v>
      </c>
      <c r="AD28" s="23">
        <v>9.1551692499904774E-3</v>
      </c>
      <c r="AE28" s="23">
        <v>1.202358792817961E-2</v>
      </c>
      <c r="AF28" s="23">
        <v>8.1649658092772665E-3</v>
      </c>
      <c r="AG28" s="202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2.8949471357906837E-2</v>
      </c>
      <c r="E29" s="13">
        <v>1.3524013765559593E-2</v>
      </c>
      <c r="F29" s="13">
        <v>1.3018431415823263E-2</v>
      </c>
      <c r="G29" s="13">
        <v>1.5652642793763421E-2</v>
      </c>
      <c r="H29" s="13">
        <v>1.1610060356194617E-2</v>
      </c>
      <c r="I29" s="13">
        <v>2.0829609915484638E-2</v>
      </c>
      <c r="J29" s="13">
        <v>8.0156569144235398E-3</v>
      </c>
      <c r="K29" s="13">
        <v>8.9761341260034388E-3</v>
      </c>
      <c r="L29" s="13">
        <v>2.8852490032255373E-2</v>
      </c>
      <c r="M29" s="13">
        <v>1.8723230987280667E-2</v>
      </c>
      <c r="N29" s="13">
        <v>4.2269020582971183E-3</v>
      </c>
      <c r="O29" s="13">
        <v>1.7972087020851988E-2</v>
      </c>
      <c r="P29" s="13">
        <v>7.4628684030242547E-3</v>
      </c>
      <c r="Q29" s="13">
        <v>8.1527099154338631E-2</v>
      </c>
      <c r="R29" s="13">
        <v>1.9577822894251709E-2</v>
      </c>
      <c r="S29" s="13">
        <v>2.0821035199297275E-2</v>
      </c>
      <c r="T29" s="13">
        <v>1.3148854601601817E-2</v>
      </c>
      <c r="U29" s="13">
        <v>1.2539017859937851E-2</v>
      </c>
      <c r="V29" s="13">
        <v>3.3309638974954266E-2</v>
      </c>
      <c r="W29" s="13">
        <v>3.7327569555822164E-2</v>
      </c>
      <c r="X29" s="13">
        <v>1.8723360281708134E-2</v>
      </c>
      <c r="Y29" s="13">
        <v>1.4187231192003555E-2</v>
      </c>
      <c r="Z29" s="13">
        <v>3.1006199275736383E-2</v>
      </c>
      <c r="AA29" s="13">
        <v>3.7796022819671801E-2</v>
      </c>
      <c r="AB29" s="13">
        <v>2.1405857423007015E-2</v>
      </c>
      <c r="AC29" s="13">
        <v>3.5280365128823182E-2</v>
      </c>
      <c r="AD29" s="13">
        <v>2.3023069848945869E-2</v>
      </c>
      <c r="AE29" s="13">
        <v>3.3885170300177389E-2</v>
      </c>
      <c r="AF29" s="13">
        <v>2.167690037861221E-2</v>
      </c>
      <c r="AG29" s="151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5.7820624514658858E-2</v>
      </c>
      <c r="E30" s="13">
        <v>5.0483021050368615E-2</v>
      </c>
      <c r="F30" s="13">
        <v>2.8868144074023494E-2</v>
      </c>
      <c r="G30" s="13">
        <v>-1.8252287734408568E-2</v>
      </c>
      <c r="H30" s="13">
        <v>2.5409763757808346E-2</v>
      </c>
      <c r="I30" s="13">
        <v>2.2815978520646985E-2</v>
      </c>
      <c r="J30" s="13">
        <v>7.3048710725398536E-3</v>
      </c>
      <c r="K30" s="13">
        <v>4.0540177641249953E-2</v>
      </c>
      <c r="L30" s="13">
        <v>-3.5111891775957527E-2</v>
      </c>
      <c r="M30" s="13">
        <v>-7.4481228700672641E-2</v>
      </c>
      <c r="N30" s="13">
        <v>2.0656966233558727E-3</v>
      </c>
      <c r="O30" s="13">
        <v>1.6333990838288681E-3</v>
      </c>
      <c r="P30" s="13">
        <v>-1.6955395115827887E-2</v>
      </c>
      <c r="Q30" s="13">
        <v>-9.3039762072562482E-2</v>
      </c>
      <c r="R30" s="13">
        <v>8.9824572557861693E-3</v>
      </c>
      <c r="S30" s="13">
        <v>8.9824572557861693E-3</v>
      </c>
      <c r="T30" s="13">
        <v>2.6274358836862133E-2</v>
      </c>
      <c r="U30" s="13">
        <v>2.0656966233558727E-3</v>
      </c>
      <c r="V30" s="13">
        <v>-2.689823852494666E-2</v>
      </c>
      <c r="W30" s="13">
        <v>4.616004565509968E-2</v>
      </c>
      <c r="X30" s="13">
        <v>2.8003548994969929E-2</v>
      </c>
      <c r="Y30" s="13">
        <v>1.244083757200154E-2</v>
      </c>
      <c r="Z30" s="13">
        <v>2.4545168678754781E-2</v>
      </c>
      <c r="AA30" s="13">
        <v>-8.7852191598239426E-2</v>
      </c>
      <c r="AB30" s="13">
        <v>-8.7852191598239648E-2</v>
      </c>
      <c r="AC30" s="13">
        <v>-4.0299462250280693E-2</v>
      </c>
      <c r="AD30" s="13">
        <v>3.1423828366076823E-2</v>
      </c>
      <c r="AE30" s="13">
        <v>-7.9638538347228449E-2</v>
      </c>
      <c r="AF30" s="13">
        <v>-2.3007560669204397E-2</v>
      </c>
      <c r="AG30" s="151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1.3</v>
      </c>
      <c r="F31" s="44">
        <v>0.69</v>
      </c>
      <c r="G31" s="44">
        <v>0.65</v>
      </c>
      <c r="H31" s="44">
        <v>0.59</v>
      </c>
      <c r="I31" s="44">
        <v>0.51</v>
      </c>
      <c r="J31" s="44">
        <v>7.0000000000000007E-2</v>
      </c>
      <c r="K31" s="44">
        <v>1.02</v>
      </c>
      <c r="L31" s="44">
        <v>1.1299999999999999</v>
      </c>
      <c r="M31" s="44">
        <v>2.25</v>
      </c>
      <c r="N31" s="44">
        <v>7.0000000000000007E-2</v>
      </c>
      <c r="O31" s="44">
        <v>0.09</v>
      </c>
      <c r="P31" s="44">
        <v>0.61</v>
      </c>
      <c r="Q31" s="44">
        <v>2.77</v>
      </c>
      <c r="R31" s="44">
        <v>0.12</v>
      </c>
      <c r="S31" s="44">
        <v>0.12</v>
      </c>
      <c r="T31" s="44">
        <v>0.61</v>
      </c>
      <c r="U31" s="44">
        <v>7.0000000000000007E-2</v>
      </c>
      <c r="V31" s="44">
        <v>0.9</v>
      </c>
      <c r="W31" s="44">
        <v>1.18</v>
      </c>
      <c r="X31" s="44">
        <v>0.66</v>
      </c>
      <c r="Y31" s="44">
        <v>0.22</v>
      </c>
      <c r="Z31" s="44">
        <v>0.56000000000000005</v>
      </c>
      <c r="AA31" s="44">
        <v>2.63</v>
      </c>
      <c r="AB31" s="44">
        <v>2.63</v>
      </c>
      <c r="AC31" s="44">
        <v>1.28</v>
      </c>
      <c r="AD31" s="44">
        <v>0.76</v>
      </c>
      <c r="AE31" s="44">
        <v>2.39</v>
      </c>
      <c r="AF31" s="44">
        <v>0.79</v>
      </c>
      <c r="AG31" s="151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F25">
    <cfRule type="expression" dxfId="32" priority="3">
      <formula>AND($B6&lt;&gt;$B5,NOT(ISBLANK(INDIRECT(Anlyt_LabRefThisCol))))</formula>
    </cfRule>
  </conditionalFormatting>
  <conditionalFormatting sqref="C2:AF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07AF-66BC-44AB-87F2-3F14BD337625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465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236</v>
      </c>
      <c r="E2" s="16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5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238</v>
      </c>
      <c r="E3" s="149" t="s">
        <v>239</v>
      </c>
      <c r="F3" s="150" t="s">
        <v>240</v>
      </c>
      <c r="G3" s="150" t="s">
        <v>241</v>
      </c>
      <c r="H3" s="150" t="s">
        <v>242</v>
      </c>
      <c r="I3" s="150" t="s">
        <v>243</v>
      </c>
      <c r="J3" s="150" t="s">
        <v>245</v>
      </c>
      <c r="K3" s="150" t="s">
        <v>246</v>
      </c>
      <c r="L3" s="150" t="s">
        <v>247</v>
      </c>
      <c r="M3" s="150" t="s">
        <v>249</v>
      </c>
      <c r="N3" s="150" t="s">
        <v>250</v>
      </c>
      <c r="O3" s="150" t="s">
        <v>251</v>
      </c>
      <c r="P3" s="150" t="s">
        <v>252</v>
      </c>
      <c r="Q3" s="150" t="s">
        <v>253</v>
      </c>
      <c r="R3" s="150" t="s">
        <v>254</v>
      </c>
      <c r="S3" s="150" t="s">
        <v>255</v>
      </c>
      <c r="T3" s="150" t="s">
        <v>256</v>
      </c>
      <c r="U3" s="150" t="s">
        <v>257</v>
      </c>
      <c r="V3" s="150" t="s">
        <v>259</v>
      </c>
      <c r="W3" s="150" t="s">
        <v>261</v>
      </c>
      <c r="X3" s="150" t="s">
        <v>262</v>
      </c>
      <c r="Y3" s="150" t="s">
        <v>264</v>
      </c>
      <c r="Z3" s="150" t="s">
        <v>265</v>
      </c>
      <c r="AA3" s="150" t="s">
        <v>266</v>
      </c>
      <c r="AB3" s="15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279</v>
      </c>
      <c r="F4" s="11" t="s">
        <v>279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279</v>
      </c>
      <c r="M4" s="11" t="s">
        <v>279</v>
      </c>
      <c r="N4" s="11" t="s">
        <v>280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280</v>
      </c>
      <c r="T4" s="11" t="s">
        <v>279</v>
      </c>
      <c r="U4" s="11" t="s">
        <v>279</v>
      </c>
      <c r="V4" s="11" t="s">
        <v>279</v>
      </c>
      <c r="W4" s="11" t="s">
        <v>279</v>
      </c>
      <c r="X4" s="11" t="s">
        <v>279</v>
      </c>
      <c r="Y4" s="11" t="s">
        <v>280</v>
      </c>
      <c r="Z4" s="11" t="s">
        <v>279</v>
      </c>
      <c r="AA4" s="11" t="s">
        <v>281</v>
      </c>
      <c r="AB4" s="151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115</v>
      </c>
      <c r="F5" s="25" t="s">
        <v>271</v>
      </c>
      <c r="G5" s="25" t="s">
        <v>272</v>
      </c>
      <c r="H5" s="25" t="s">
        <v>272</v>
      </c>
      <c r="I5" s="25" t="s">
        <v>116</v>
      </c>
      <c r="J5" s="25" t="s">
        <v>115</v>
      </c>
      <c r="K5" s="25" t="s">
        <v>116</v>
      </c>
      <c r="L5" s="25" t="s">
        <v>115</v>
      </c>
      <c r="M5" s="25" t="s">
        <v>115</v>
      </c>
      <c r="N5" s="25" t="s">
        <v>282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282</v>
      </c>
      <c r="U5" s="25" t="s">
        <v>116</v>
      </c>
      <c r="V5" s="25" t="s">
        <v>282</v>
      </c>
      <c r="W5" s="25" t="s">
        <v>271</v>
      </c>
      <c r="X5" s="25" t="s">
        <v>271</v>
      </c>
      <c r="Y5" s="25" t="s">
        <v>116</v>
      </c>
      <c r="Z5" s="25" t="s">
        <v>271</v>
      </c>
      <c r="AA5" s="25" t="s">
        <v>116</v>
      </c>
      <c r="AB5" s="151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0.41101425047876594</v>
      </c>
      <c r="E6" s="200">
        <v>0.39</v>
      </c>
      <c r="F6" s="200">
        <v>0.38837499999999991</v>
      </c>
      <c r="G6" s="200">
        <v>0.36359999999999998</v>
      </c>
      <c r="H6" s="200">
        <v>0.40600000000000003</v>
      </c>
      <c r="I6" s="200">
        <v>0.41699999999999998</v>
      </c>
      <c r="J6" s="200">
        <v>0.38700000000000001</v>
      </c>
      <c r="K6" s="200">
        <v>0.31</v>
      </c>
      <c r="L6" s="200">
        <v>0.33</v>
      </c>
      <c r="M6" s="200">
        <v>0.36</v>
      </c>
      <c r="N6" s="200">
        <v>0.39999999999999997</v>
      </c>
      <c r="O6" s="200">
        <v>0.39</v>
      </c>
      <c r="P6" s="200">
        <v>0.39</v>
      </c>
      <c r="Q6" s="200">
        <v>0.39</v>
      </c>
      <c r="R6" s="200">
        <v>0.38</v>
      </c>
      <c r="S6" s="200">
        <v>0.36</v>
      </c>
      <c r="T6" s="200">
        <v>0.39</v>
      </c>
      <c r="U6" s="201">
        <v>0.13</v>
      </c>
      <c r="V6" s="200">
        <v>0.34</v>
      </c>
      <c r="W6" s="200">
        <v>0.32</v>
      </c>
      <c r="X6" s="200">
        <v>0.36699999999999999</v>
      </c>
      <c r="Y6" s="200">
        <v>0.36855353339842373</v>
      </c>
      <c r="Z6" s="200">
        <v>0.34100000000000003</v>
      </c>
      <c r="AA6" s="200">
        <v>0.4</v>
      </c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0.4118213814801901</v>
      </c>
      <c r="E7" s="23">
        <v>0.39</v>
      </c>
      <c r="F7" s="23">
        <v>0.39434999999999992</v>
      </c>
      <c r="G7" s="23">
        <v>0.36359999999999998</v>
      </c>
      <c r="H7" s="23">
        <v>0.39350000000000002</v>
      </c>
      <c r="I7" s="23">
        <v>0.39700000000000002</v>
      </c>
      <c r="J7" s="23">
        <v>0.36600000000000005</v>
      </c>
      <c r="K7" s="23">
        <v>0.32</v>
      </c>
      <c r="L7" s="23">
        <v>0.33079999999999998</v>
      </c>
      <c r="M7" s="23">
        <v>0.36</v>
      </c>
      <c r="N7" s="23">
        <v>0.36899999999999999</v>
      </c>
      <c r="O7" s="23">
        <v>0.37</v>
      </c>
      <c r="P7" s="23">
        <v>0.38</v>
      </c>
      <c r="Q7" s="23">
        <v>0.4</v>
      </c>
      <c r="R7" s="23">
        <v>0.37</v>
      </c>
      <c r="S7" s="23">
        <v>0.36</v>
      </c>
      <c r="T7" s="23">
        <v>0.39</v>
      </c>
      <c r="U7" s="206">
        <v>0.18</v>
      </c>
      <c r="V7" s="23">
        <v>0.34</v>
      </c>
      <c r="W7" s="23">
        <v>0.3</v>
      </c>
      <c r="X7" s="23">
        <v>0.37990000000000002</v>
      </c>
      <c r="Y7" s="23">
        <v>0.37991642820753746</v>
      </c>
      <c r="Z7" s="23">
        <v>0.34899999999999998</v>
      </c>
      <c r="AA7" s="23">
        <v>0.45</v>
      </c>
      <c r="AB7" s="202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0.39763860678970875</v>
      </c>
      <c r="E8" s="23">
        <v>0.4</v>
      </c>
      <c r="F8" s="23">
        <v>0.38239999999999996</v>
      </c>
      <c r="G8" s="23">
        <v>0.374</v>
      </c>
      <c r="H8" s="23">
        <v>0.39480000000000004</v>
      </c>
      <c r="I8" s="23">
        <v>0.39700000000000002</v>
      </c>
      <c r="J8" s="23">
        <v>0.38299999999999995</v>
      </c>
      <c r="K8" s="23">
        <v>0.31</v>
      </c>
      <c r="L8" s="23">
        <v>0.34699999999999998</v>
      </c>
      <c r="M8" s="207">
        <v>0.2</v>
      </c>
      <c r="N8" s="23">
        <v>0.42599999999999999</v>
      </c>
      <c r="O8" s="23">
        <v>0.46</v>
      </c>
      <c r="P8" s="23">
        <v>0.39</v>
      </c>
      <c r="Q8" s="23">
        <v>0.4</v>
      </c>
      <c r="R8" s="23">
        <v>0.39</v>
      </c>
      <c r="S8" s="23">
        <v>0.36</v>
      </c>
      <c r="T8" s="23">
        <v>0.36</v>
      </c>
      <c r="U8" s="206">
        <v>0.16</v>
      </c>
      <c r="V8" s="23">
        <v>0.32</v>
      </c>
      <c r="W8" s="23">
        <v>0.4</v>
      </c>
      <c r="X8" s="23">
        <v>0.379</v>
      </c>
      <c r="Y8" s="23">
        <v>0.37086294012444854</v>
      </c>
      <c r="Z8" s="23">
        <v>0.34899999999999998</v>
      </c>
      <c r="AA8" s="23">
        <v>0.42</v>
      </c>
      <c r="AB8" s="202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0.39677369520249101</v>
      </c>
      <c r="E9" s="23">
        <v>0.39</v>
      </c>
      <c r="F9" s="23">
        <v>0.37343749999999998</v>
      </c>
      <c r="G9" s="23">
        <v>0.376</v>
      </c>
      <c r="H9" s="23">
        <v>0.3962</v>
      </c>
      <c r="I9" s="23">
        <v>0.39900000000000002</v>
      </c>
      <c r="J9" s="23">
        <v>0.37</v>
      </c>
      <c r="K9" s="23">
        <v>0.32</v>
      </c>
      <c r="L9" s="23">
        <v>0.34699999999999998</v>
      </c>
      <c r="M9" s="23">
        <v>0.36</v>
      </c>
      <c r="N9" s="23">
        <v>0.38900000000000001</v>
      </c>
      <c r="O9" s="23">
        <v>0.45</v>
      </c>
      <c r="P9" s="23">
        <v>0.38</v>
      </c>
      <c r="Q9" s="23">
        <v>0.41</v>
      </c>
      <c r="R9" s="23">
        <v>0.4</v>
      </c>
      <c r="S9" s="23">
        <v>0.36</v>
      </c>
      <c r="T9" s="23">
        <v>0.38</v>
      </c>
      <c r="U9" s="206">
        <v>0.16</v>
      </c>
      <c r="V9" s="23">
        <v>0.33</v>
      </c>
      <c r="W9" s="23">
        <v>0.32</v>
      </c>
      <c r="X9" s="23">
        <v>0.36799999999999999</v>
      </c>
      <c r="Y9" s="23">
        <v>0.37392509597833112</v>
      </c>
      <c r="Z9" s="23">
        <v>0.35299999999999998</v>
      </c>
      <c r="AA9" s="23">
        <v>0.45</v>
      </c>
      <c r="AB9" s="202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0.37491316828239918</v>
      </c>
      <c r="BN9" s="27"/>
    </row>
    <row r="10" spans="1:66">
      <c r="A10" s="29"/>
      <c r="B10" s="19">
        <v>1</v>
      </c>
      <c r="C10" s="9">
        <v>5</v>
      </c>
      <c r="D10" s="205">
        <v>0.41481160808222151</v>
      </c>
      <c r="E10" s="23">
        <v>0.4</v>
      </c>
      <c r="F10" s="23">
        <v>0.3973374999999999</v>
      </c>
      <c r="G10" s="23">
        <v>0.35349999999999998</v>
      </c>
      <c r="H10" s="23">
        <v>0.40720000000000001</v>
      </c>
      <c r="I10" s="23">
        <v>0.40400000000000003</v>
      </c>
      <c r="J10" s="23">
        <v>0.38</v>
      </c>
      <c r="K10" s="23">
        <v>0.32</v>
      </c>
      <c r="L10" s="23">
        <v>0.31900000000000001</v>
      </c>
      <c r="M10" s="23">
        <v>0.35</v>
      </c>
      <c r="N10" s="23">
        <v>0.43300000000000005</v>
      </c>
      <c r="O10" s="23">
        <v>0.38</v>
      </c>
      <c r="P10" s="23">
        <v>0.38</v>
      </c>
      <c r="Q10" s="23">
        <v>0.41</v>
      </c>
      <c r="R10" s="23">
        <v>0.4</v>
      </c>
      <c r="S10" s="23">
        <v>0.36</v>
      </c>
      <c r="T10" s="23">
        <v>0.39</v>
      </c>
      <c r="U10" s="206">
        <v>7.0000000000000007E-2</v>
      </c>
      <c r="V10" s="23">
        <v>0.34</v>
      </c>
      <c r="W10" s="23">
        <v>0.32</v>
      </c>
      <c r="X10" s="23">
        <v>0.39400000000000002</v>
      </c>
      <c r="Y10" s="23">
        <v>0.37834779811632335</v>
      </c>
      <c r="Z10" s="23">
        <v>0.35799999999999998</v>
      </c>
      <c r="AA10" s="23">
        <v>0.44</v>
      </c>
      <c r="AB10" s="202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9</v>
      </c>
    </row>
    <row r="11" spans="1:66">
      <c r="A11" s="29"/>
      <c r="B11" s="19">
        <v>1</v>
      </c>
      <c r="C11" s="9">
        <v>6</v>
      </c>
      <c r="D11" s="205">
        <v>0.43263630284190757</v>
      </c>
      <c r="E11" s="23">
        <v>0.39</v>
      </c>
      <c r="F11" s="23">
        <v>0.40629999999999988</v>
      </c>
      <c r="G11" s="23">
        <v>0.35900000000000004</v>
      </c>
      <c r="H11" s="23">
        <v>0.38889999999999997</v>
      </c>
      <c r="I11" s="23">
        <v>0.39700000000000002</v>
      </c>
      <c r="J11" s="23">
        <v>0.38200000000000001</v>
      </c>
      <c r="K11" s="23">
        <v>0.31</v>
      </c>
      <c r="L11" s="23">
        <v>0.33</v>
      </c>
      <c r="M11" s="23">
        <v>0.36</v>
      </c>
      <c r="N11" s="23">
        <v>0.39700000000000002</v>
      </c>
      <c r="O11" s="23">
        <v>0.4</v>
      </c>
      <c r="P11" s="23">
        <v>0.38</v>
      </c>
      <c r="Q11" s="23">
        <v>0.4</v>
      </c>
      <c r="R11" s="23">
        <v>0.39</v>
      </c>
      <c r="S11" s="23">
        <v>0.36</v>
      </c>
      <c r="T11" s="23">
        <v>0.35</v>
      </c>
      <c r="U11" s="206">
        <v>0.09</v>
      </c>
      <c r="V11" s="23">
        <v>0.33</v>
      </c>
      <c r="W11" s="23">
        <v>0.32</v>
      </c>
      <c r="X11" s="23">
        <v>0.39100000000000001</v>
      </c>
      <c r="Y11" s="23">
        <v>0.37473241745162067</v>
      </c>
      <c r="Z11" s="23">
        <v>0.32</v>
      </c>
      <c r="AA11" s="23">
        <v>0.43</v>
      </c>
      <c r="AB11" s="202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0.40035998368633952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2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0.40131839742120451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2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0.39366561892091145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2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0.43104928447234359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2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0.41294217475366701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2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0.40343949824585268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2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0.40280216830914412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2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0.40541762785066421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2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0.41304229797925263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2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0.41019791660895988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2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0.42785282445468109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2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0.39685981248900304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2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0.39481714852454791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2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0.39811774381802406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2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273</v>
      </c>
      <c r="C26" s="12"/>
      <c r="D26" s="208">
        <v>0.40782891712049391</v>
      </c>
      <c r="E26" s="208">
        <v>0.39333333333333337</v>
      </c>
      <c r="F26" s="208">
        <v>0.39036666666666658</v>
      </c>
      <c r="G26" s="208">
        <v>0.36494999999999994</v>
      </c>
      <c r="H26" s="208">
        <v>0.39776666666666666</v>
      </c>
      <c r="I26" s="208">
        <v>0.40183333333333343</v>
      </c>
      <c r="J26" s="208">
        <v>0.37800000000000006</v>
      </c>
      <c r="K26" s="208">
        <v>0.315</v>
      </c>
      <c r="L26" s="208">
        <v>0.33396666666666669</v>
      </c>
      <c r="M26" s="208">
        <v>0.33166666666666661</v>
      </c>
      <c r="N26" s="208">
        <v>0.40233333333333327</v>
      </c>
      <c r="O26" s="208">
        <v>0.40833333333333327</v>
      </c>
      <c r="P26" s="208">
        <v>0.3833333333333333</v>
      </c>
      <c r="Q26" s="208">
        <v>0.40166666666666662</v>
      </c>
      <c r="R26" s="208">
        <v>0.38833333333333336</v>
      </c>
      <c r="S26" s="208">
        <v>0.35999999999999993</v>
      </c>
      <c r="T26" s="208">
        <v>0.37666666666666671</v>
      </c>
      <c r="U26" s="208">
        <v>0.13166666666666665</v>
      </c>
      <c r="V26" s="208">
        <v>0.33333333333333331</v>
      </c>
      <c r="W26" s="208">
        <v>0.33</v>
      </c>
      <c r="X26" s="208">
        <v>0.37981666666666669</v>
      </c>
      <c r="Y26" s="208">
        <v>0.37438970221278084</v>
      </c>
      <c r="Z26" s="208">
        <v>0.34499999999999997</v>
      </c>
      <c r="AA26" s="208">
        <v>0.4316666666666667</v>
      </c>
      <c r="AB26" s="202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274</v>
      </c>
      <c r="C27" s="28"/>
      <c r="D27" s="23">
        <v>0.40442856304825847</v>
      </c>
      <c r="E27" s="23">
        <v>0.39</v>
      </c>
      <c r="F27" s="23">
        <v>0.39136249999999995</v>
      </c>
      <c r="G27" s="23">
        <v>0.36359999999999998</v>
      </c>
      <c r="H27" s="23">
        <v>0.39550000000000002</v>
      </c>
      <c r="I27" s="23">
        <v>0.39800000000000002</v>
      </c>
      <c r="J27" s="23">
        <v>0.38100000000000001</v>
      </c>
      <c r="K27" s="23">
        <v>0.315</v>
      </c>
      <c r="L27" s="23">
        <v>0.33040000000000003</v>
      </c>
      <c r="M27" s="23">
        <v>0.36</v>
      </c>
      <c r="N27" s="23">
        <v>0.39849999999999997</v>
      </c>
      <c r="O27" s="23">
        <v>0.39500000000000002</v>
      </c>
      <c r="P27" s="23">
        <v>0.38</v>
      </c>
      <c r="Q27" s="23">
        <v>0.4</v>
      </c>
      <c r="R27" s="23">
        <v>0.39</v>
      </c>
      <c r="S27" s="23">
        <v>0.36</v>
      </c>
      <c r="T27" s="23">
        <v>0.38500000000000001</v>
      </c>
      <c r="U27" s="23">
        <v>0.14500000000000002</v>
      </c>
      <c r="V27" s="23">
        <v>0.33500000000000002</v>
      </c>
      <c r="W27" s="23">
        <v>0.32</v>
      </c>
      <c r="X27" s="23">
        <v>0.37945000000000001</v>
      </c>
      <c r="Y27" s="23">
        <v>0.3743287567149759</v>
      </c>
      <c r="Z27" s="23">
        <v>0.34899999999999998</v>
      </c>
      <c r="AA27" s="23">
        <v>0.435</v>
      </c>
      <c r="AB27" s="202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275</v>
      </c>
      <c r="C28" s="28"/>
      <c r="D28" s="23">
        <v>1.18064315551059E-2</v>
      </c>
      <c r="E28" s="23">
        <v>5.1639777949432277E-3</v>
      </c>
      <c r="F28" s="23">
        <v>1.1596221546980975E-2</v>
      </c>
      <c r="G28" s="23">
        <v>8.6504913155265352E-3</v>
      </c>
      <c r="H28" s="23">
        <v>7.2780949888461071E-3</v>
      </c>
      <c r="I28" s="23">
        <v>7.9099093968683625E-3</v>
      </c>
      <c r="J28" s="23">
        <v>8.1731266966810039E-3</v>
      </c>
      <c r="K28" s="23">
        <v>5.4772255750516656E-3</v>
      </c>
      <c r="L28" s="23">
        <v>1.1002121007636043E-2</v>
      </c>
      <c r="M28" s="23">
        <v>6.4627135683601941E-2</v>
      </c>
      <c r="N28" s="23">
        <v>2.3762715894162165E-2</v>
      </c>
      <c r="O28" s="23">
        <v>3.7638632635454056E-2</v>
      </c>
      <c r="P28" s="23">
        <v>5.1639777949432268E-3</v>
      </c>
      <c r="Q28" s="23">
        <v>7.5277265270907931E-3</v>
      </c>
      <c r="R28" s="23">
        <v>1.1690451944500132E-2</v>
      </c>
      <c r="S28" s="23">
        <v>6.0809419444881171E-17</v>
      </c>
      <c r="T28" s="23">
        <v>1.7511900715418277E-2</v>
      </c>
      <c r="U28" s="23">
        <v>4.3550736694878869E-2</v>
      </c>
      <c r="V28" s="23">
        <v>8.1649658092772665E-3</v>
      </c>
      <c r="W28" s="23">
        <v>3.5213633723318025E-2</v>
      </c>
      <c r="X28" s="23">
        <v>1.1232171057576842E-2</v>
      </c>
      <c r="Y28" s="23">
        <v>4.3137791632895097E-3</v>
      </c>
      <c r="Z28" s="23">
        <v>1.3461054936371061E-2</v>
      </c>
      <c r="AA28" s="23">
        <v>1.9407902170679517E-2</v>
      </c>
      <c r="AB28" s="202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2.8949471357906837E-2</v>
      </c>
      <c r="E29" s="13">
        <v>1.3128757105787866E-2</v>
      </c>
      <c r="F29" s="13">
        <v>2.9705972710223662E-2</v>
      </c>
      <c r="G29" s="13">
        <v>2.370322322380199E-2</v>
      </c>
      <c r="H29" s="13">
        <v>1.8297397943969097E-2</v>
      </c>
      <c r="I29" s="13">
        <v>1.9684552625968545E-2</v>
      </c>
      <c r="J29" s="13">
        <v>2.1622028298097892E-2</v>
      </c>
      <c r="K29" s="13">
        <v>1.7388017698576716E-2</v>
      </c>
      <c r="L29" s="13">
        <v>3.2943769860173798E-2</v>
      </c>
      <c r="M29" s="13">
        <v>0.19485568547819684</v>
      </c>
      <c r="N29" s="13">
        <v>5.9062259886070015E-2</v>
      </c>
      <c r="O29" s="13">
        <v>9.2176243188867094E-2</v>
      </c>
      <c r="P29" s="13">
        <v>1.3471246421591027E-2</v>
      </c>
      <c r="Q29" s="13">
        <v>1.8741227868275836E-2</v>
      </c>
      <c r="R29" s="13">
        <v>3.0104168097425232E-2</v>
      </c>
      <c r="S29" s="13">
        <v>1.6891505401355884E-16</v>
      </c>
      <c r="T29" s="13">
        <v>4.6491771810844976E-2</v>
      </c>
      <c r="U29" s="13">
        <v>0.33076508882186484</v>
      </c>
      <c r="V29" s="13">
        <v>2.4494897427831799E-2</v>
      </c>
      <c r="W29" s="13">
        <v>0.10670798097975158</v>
      </c>
      <c r="X29" s="13">
        <v>2.9572612376787506E-2</v>
      </c>
      <c r="Y29" s="13">
        <v>1.1522162970277998E-2</v>
      </c>
      <c r="Z29" s="13">
        <v>3.9017550540205975E-2</v>
      </c>
      <c r="AA29" s="13">
        <v>4.4960391128987295E-2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8.7795659429335648E-2</v>
      </c>
      <c r="E30" s="13">
        <v>4.9131816669238493E-2</v>
      </c>
      <c r="F30" s="13">
        <v>4.1218873306224424E-2</v>
      </c>
      <c r="G30" s="13">
        <v>-2.657460213532592E-2</v>
      </c>
      <c r="H30" s="13">
        <v>6.0956776975764626E-2</v>
      </c>
      <c r="I30" s="13">
        <v>7.1803733046412965E-2</v>
      </c>
      <c r="J30" s="13">
        <v>8.2334577143359233E-3</v>
      </c>
      <c r="K30" s="13">
        <v>-0.15980545190472006</v>
      </c>
      <c r="L30" s="13">
        <v>-0.10921596006702539</v>
      </c>
      <c r="M30" s="13">
        <v>-0.11535071391026097</v>
      </c>
      <c r="N30" s="13">
        <v>7.3137375186246301E-2</v>
      </c>
      <c r="O30" s="13">
        <v>8.9141080864251654E-2</v>
      </c>
      <c r="P30" s="13">
        <v>2.2458973872562682E-2</v>
      </c>
      <c r="Q30" s="13">
        <v>7.1359185666467928E-2</v>
      </c>
      <c r="R30" s="13">
        <v>3.5795395270900698E-2</v>
      </c>
      <c r="S30" s="13">
        <v>-3.9777659319680359E-2</v>
      </c>
      <c r="T30" s="13">
        <v>4.6770786747791782E-3</v>
      </c>
      <c r="U30" s="13">
        <v>-0.64880756984377186</v>
      </c>
      <c r="V30" s="13">
        <v>-0.11090524011081493</v>
      </c>
      <c r="W30" s="13">
        <v>-0.11979618770970679</v>
      </c>
      <c r="X30" s="13">
        <v>1.3079024155731922E-2</v>
      </c>
      <c r="Y30" s="13">
        <v>-1.3962328184323747E-3</v>
      </c>
      <c r="Z30" s="13">
        <v>-7.978692351469352E-2</v>
      </c>
      <c r="AA30" s="13">
        <v>0.15137771405649469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0.44</v>
      </c>
      <c r="F31" s="44">
        <v>0.35</v>
      </c>
      <c r="G31" s="44">
        <v>0.37</v>
      </c>
      <c r="H31" s="44">
        <v>0.56000000000000005</v>
      </c>
      <c r="I31" s="44">
        <v>0.68</v>
      </c>
      <c r="J31" s="44">
        <v>0</v>
      </c>
      <c r="K31" s="44">
        <v>1.79</v>
      </c>
      <c r="L31" s="44">
        <v>1.25</v>
      </c>
      <c r="M31" s="44">
        <v>1.32</v>
      </c>
      <c r="N31" s="44">
        <v>0.69</v>
      </c>
      <c r="O31" s="44">
        <v>0.86</v>
      </c>
      <c r="P31" s="44">
        <v>0.15</v>
      </c>
      <c r="Q31" s="44">
        <v>0.67</v>
      </c>
      <c r="R31" s="44">
        <v>0.28999999999999998</v>
      </c>
      <c r="S31" s="44">
        <v>0.51</v>
      </c>
      <c r="T31" s="44">
        <v>0.04</v>
      </c>
      <c r="U31" s="44">
        <v>7.02</v>
      </c>
      <c r="V31" s="44">
        <v>1.27</v>
      </c>
      <c r="W31" s="44">
        <v>1.37</v>
      </c>
      <c r="X31" s="44">
        <v>0.05</v>
      </c>
      <c r="Y31" s="44">
        <v>0.1</v>
      </c>
      <c r="Z31" s="44">
        <v>0.94</v>
      </c>
      <c r="AA31" s="44">
        <v>1.53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A003-0E9C-4044-B99B-196870D7C584}">
  <sheetPr codeName="Sheet13"/>
  <dimension ref="A1:BN155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466</v>
      </c>
      <c r="BM1" s="27" t="s">
        <v>286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5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9" t="s">
        <v>255</v>
      </c>
      <c r="E3" s="150" t="s">
        <v>256</v>
      </c>
      <c r="F3" s="150" t="s">
        <v>265</v>
      </c>
      <c r="G3" s="150" t="s">
        <v>283</v>
      </c>
      <c r="H3" s="15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5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15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0.17</v>
      </c>
      <c r="E6" s="200">
        <v>0.16</v>
      </c>
      <c r="F6" s="201">
        <v>7.9000000000000001E-2</v>
      </c>
      <c r="G6" s="200">
        <v>0.17</v>
      </c>
      <c r="H6" s="202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0.17</v>
      </c>
      <c r="E7" s="23">
        <v>0.17</v>
      </c>
      <c r="F7" s="206">
        <v>4.8000000000000001E-2</v>
      </c>
      <c r="G7" s="23">
        <v>0.17</v>
      </c>
      <c r="H7" s="202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1</v>
      </c>
    </row>
    <row r="8" spans="1:66">
      <c r="A8" s="29"/>
      <c r="B8" s="19">
        <v>1</v>
      </c>
      <c r="C8" s="9">
        <v>3</v>
      </c>
      <c r="D8" s="23">
        <v>0.17</v>
      </c>
      <c r="E8" s="23">
        <v>0.17</v>
      </c>
      <c r="F8" s="206">
        <v>4.3999999999999997E-2</v>
      </c>
      <c r="G8" s="23"/>
      <c r="H8" s="202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0.19</v>
      </c>
      <c r="E9" s="23">
        <v>0.17</v>
      </c>
      <c r="F9" s="206">
        <v>5.1999999999999998E-2</v>
      </c>
      <c r="G9" s="23"/>
      <c r="H9" s="202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0.16944444444444401</v>
      </c>
      <c r="BN9" s="27"/>
    </row>
    <row r="10" spans="1:66">
      <c r="A10" s="29"/>
      <c r="B10" s="19">
        <v>1</v>
      </c>
      <c r="C10" s="9">
        <v>5</v>
      </c>
      <c r="D10" s="23">
        <v>0.16</v>
      </c>
      <c r="E10" s="23">
        <v>0.17</v>
      </c>
      <c r="F10" s="206">
        <v>6.9000000000000006E-2</v>
      </c>
      <c r="G10" s="23"/>
      <c r="H10" s="202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3">
        <v>0.16</v>
      </c>
      <c r="E11" s="23">
        <v>0.17</v>
      </c>
      <c r="F11" s="206">
        <v>4.3999999999999997E-2</v>
      </c>
      <c r="G11" s="23"/>
      <c r="H11" s="202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273</v>
      </c>
      <c r="C12" s="12"/>
      <c r="D12" s="208">
        <v>0.17</v>
      </c>
      <c r="E12" s="208">
        <v>0.16833333333333333</v>
      </c>
      <c r="F12" s="208">
        <v>5.5999999999999994E-2</v>
      </c>
      <c r="G12" s="208">
        <v>0.17</v>
      </c>
      <c r="H12" s="202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274</v>
      </c>
      <c r="C13" s="28"/>
      <c r="D13" s="23">
        <v>0.17</v>
      </c>
      <c r="E13" s="23">
        <v>0.17</v>
      </c>
      <c r="F13" s="23">
        <v>0.05</v>
      </c>
      <c r="G13" s="23">
        <v>0.17</v>
      </c>
      <c r="H13" s="202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275</v>
      </c>
      <c r="C14" s="28"/>
      <c r="D14" s="23">
        <v>1.0954451150103323E-2</v>
      </c>
      <c r="E14" s="23">
        <v>4.0824829046386341E-3</v>
      </c>
      <c r="F14" s="23">
        <v>1.4601369798755214E-2</v>
      </c>
      <c r="G14" s="23">
        <v>0</v>
      </c>
      <c r="H14" s="202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6.4437947941784243E-2</v>
      </c>
      <c r="E15" s="13">
        <v>2.425237369092258E-2</v>
      </c>
      <c r="F15" s="13">
        <v>0.26073874640634315</v>
      </c>
      <c r="G15" s="13">
        <v>0</v>
      </c>
      <c r="H15" s="15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3.2786885245927877E-3</v>
      </c>
      <c r="E16" s="13">
        <v>-6.5573770491778038E-3</v>
      </c>
      <c r="F16" s="13">
        <v>-0.66950819672131068</v>
      </c>
      <c r="G16" s="13">
        <v>3.2786885245927877E-3</v>
      </c>
      <c r="H16" s="15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0.67</v>
      </c>
      <c r="E17" s="44">
        <v>0.67</v>
      </c>
      <c r="F17" s="44">
        <v>91.57</v>
      </c>
      <c r="G17" s="44">
        <v>0.67</v>
      </c>
      <c r="H17" s="15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BM18" s="55"/>
    </row>
    <row r="19" spans="1:65" ht="15">
      <c r="B19" s="8" t="s">
        <v>467</v>
      </c>
      <c r="BM19" s="27" t="s">
        <v>286</v>
      </c>
    </row>
    <row r="20" spans="1:65" ht="15">
      <c r="A20" s="24" t="s">
        <v>206</v>
      </c>
      <c r="B20" s="18" t="s">
        <v>110</v>
      </c>
      <c r="C20" s="15" t="s">
        <v>111</v>
      </c>
      <c r="D20" s="16" t="s">
        <v>236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9" t="s">
        <v>256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284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0.12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29"/>
      <c r="B25" s="19">
        <v>1</v>
      </c>
      <c r="C25" s="9">
        <v>2</v>
      </c>
      <c r="D25" s="23">
        <v>0.11</v>
      </c>
      <c r="E25" s="202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>
        <v>1</v>
      </c>
    </row>
    <row r="26" spans="1:65">
      <c r="A26" s="29"/>
      <c r="B26" s="19">
        <v>1</v>
      </c>
      <c r="C26" s="9">
        <v>3</v>
      </c>
      <c r="D26" s="23">
        <v>0.13</v>
      </c>
      <c r="E26" s="202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29"/>
      <c r="B27" s="19">
        <v>1</v>
      </c>
      <c r="C27" s="9">
        <v>4</v>
      </c>
      <c r="D27" s="23">
        <v>0.14000000000000001</v>
      </c>
      <c r="E27" s="202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0.12666666666666701</v>
      </c>
    </row>
    <row r="28" spans="1:65">
      <c r="A28" s="29"/>
      <c r="B28" s="19">
        <v>1</v>
      </c>
      <c r="C28" s="9">
        <v>5</v>
      </c>
      <c r="D28" s="23">
        <v>0.13</v>
      </c>
      <c r="E28" s="202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7</v>
      </c>
    </row>
    <row r="29" spans="1:65">
      <c r="A29" s="29"/>
      <c r="B29" s="19">
        <v>1</v>
      </c>
      <c r="C29" s="9">
        <v>6</v>
      </c>
      <c r="D29" s="23">
        <v>0.13</v>
      </c>
      <c r="E29" s="202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29"/>
      <c r="B30" s="20" t="s">
        <v>273</v>
      </c>
      <c r="C30" s="12"/>
      <c r="D30" s="208">
        <v>0.12666666666666668</v>
      </c>
      <c r="E30" s="202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3" t="s">
        <v>274</v>
      </c>
      <c r="C31" s="28"/>
      <c r="D31" s="23">
        <v>0.13</v>
      </c>
      <c r="E31" s="202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275</v>
      </c>
      <c r="C32" s="28"/>
      <c r="D32" s="23">
        <v>1.032795558988645E-2</v>
      </c>
      <c r="E32" s="202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8.1536491499103553E-2</v>
      </c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-2.6645352591003757E-15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 t="s">
        <v>278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468</v>
      </c>
      <c r="BM37" s="27" t="s">
        <v>286</v>
      </c>
    </row>
    <row r="38" spans="1:65" ht="15">
      <c r="A38" s="24" t="s">
        <v>207</v>
      </c>
      <c r="B38" s="18" t="s">
        <v>110</v>
      </c>
      <c r="C38" s="15" t="s">
        <v>111</v>
      </c>
      <c r="D38" s="16" t="s">
        <v>236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9" t="s">
        <v>256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285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0">
        <v>0.04</v>
      </c>
      <c r="E42" s="202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4">
        <v>1</v>
      </c>
    </row>
    <row r="43" spans="1:65">
      <c r="A43" s="29"/>
      <c r="B43" s="19">
        <v>1</v>
      </c>
      <c r="C43" s="9">
        <v>2</v>
      </c>
      <c r="D43" s="23">
        <v>0.06</v>
      </c>
      <c r="E43" s="202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4">
        <v>1</v>
      </c>
    </row>
    <row r="44" spans="1:65">
      <c r="A44" s="29"/>
      <c r="B44" s="19">
        <v>1</v>
      </c>
      <c r="C44" s="9">
        <v>3</v>
      </c>
      <c r="D44" s="23">
        <v>0.04</v>
      </c>
      <c r="E44" s="202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4">
        <v>16</v>
      </c>
    </row>
    <row r="45" spans="1:65">
      <c r="A45" s="29"/>
      <c r="B45" s="19">
        <v>1</v>
      </c>
      <c r="C45" s="9">
        <v>4</v>
      </c>
      <c r="D45" s="23">
        <v>0.04</v>
      </c>
      <c r="E45" s="202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4">
        <v>4.33333333333333E-2</v>
      </c>
    </row>
    <row r="46" spans="1:65">
      <c r="A46" s="29"/>
      <c r="B46" s="19">
        <v>1</v>
      </c>
      <c r="C46" s="9">
        <v>5</v>
      </c>
      <c r="D46" s="23">
        <v>0.04</v>
      </c>
      <c r="E46" s="202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4">
        <v>7</v>
      </c>
    </row>
    <row r="47" spans="1:65">
      <c r="A47" s="29"/>
      <c r="B47" s="19">
        <v>1</v>
      </c>
      <c r="C47" s="9">
        <v>6</v>
      </c>
      <c r="D47" s="23">
        <v>0.04</v>
      </c>
      <c r="E47" s="202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56"/>
    </row>
    <row r="48" spans="1:65">
      <c r="A48" s="29"/>
      <c r="B48" s="20" t="s">
        <v>273</v>
      </c>
      <c r="C48" s="12"/>
      <c r="D48" s="208">
        <v>4.3333333333333335E-2</v>
      </c>
      <c r="E48" s="202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56"/>
    </row>
    <row r="49" spans="1:65">
      <c r="A49" s="29"/>
      <c r="B49" s="3" t="s">
        <v>274</v>
      </c>
      <c r="C49" s="28"/>
      <c r="D49" s="23">
        <v>0.04</v>
      </c>
      <c r="E49" s="202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56"/>
    </row>
    <row r="50" spans="1:65">
      <c r="A50" s="29"/>
      <c r="B50" s="3" t="s">
        <v>275</v>
      </c>
      <c r="C50" s="28"/>
      <c r="D50" s="23">
        <v>8.1649658092772578E-3</v>
      </c>
      <c r="E50" s="202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56"/>
    </row>
    <row r="51" spans="1:65">
      <c r="A51" s="29"/>
      <c r="B51" s="3" t="s">
        <v>86</v>
      </c>
      <c r="C51" s="28"/>
      <c r="D51" s="13">
        <v>0.18842228790639826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8.8817841970012523E-16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 t="s">
        <v>278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BM54" s="55"/>
    </row>
    <row r="55" spans="1:65" ht="15">
      <c r="B55" s="8" t="s">
        <v>469</v>
      </c>
      <c r="BM55" s="27" t="s">
        <v>66</v>
      </c>
    </row>
    <row r="56" spans="1:65" ht="15">
      <c r="A56" s="24" t="s">
        <v>60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7" t="s">
        <v>236</v>
      </c>
      <c r="G56" s="17" t="s">
        <v>236</v>
      </c>
      <c r="H56" s="17" t="s">
        <v>236</v>
      </c>
      <c r="I56" s="17" t="s">
        <v>236</v>
      </c>
      <c r="J56" s="17" t="s">
        <v>236</v>
      </c>
      <c r="K56" s="17" t="s">
        <v>236</v>
      </c>
      <c r="L56" s="17" t="s">
        <v>236</v>
      </c>
      <c r="M56" s="17" t="s">
        <v>236</v>
      </c>
      <c r="N56" s="17" t="s">
        <v>236</v>
      </c>
      <c r="O56" s="17" t="s">
        <v>236</v>
      </c>
      <c r="P56" s="17" t="s">
        <v>236</v>
      </c>
      <c r="Q56" s="17" t="s">
        <v>236</v>
      </c>
      <c r="R56" s="17" t="s">
        <v>236</v>
      </c>
      <c r="S56" s="17" t="s">
        <v>236</v>
      </c>
      <c r="T56" s="17" t="s">
        <v>236</v>
      </c>
      <c r="U56" s="17" t="s">
        <v>236</v>
      </c>
      <c r="V56" s="17" t="s">
        <v>236</v>
      </c>
      <c r="W56" s="17" t="s">
        <v>236</v>
      </c>
      <c r="X56" s="17" t="s">
        <v>236</v>
      </c>
      <c r="Y56" s="17" t="s">
        <v>236</v>
      </c>
      <c r="Z56" s="17" t="s">
        <v>236</v>
      </c>
      <c r="AA56" s="17" t="s">
        <v>236</v>
      </c>
      <c r="AB56" s="17" t="s">
        <v>236</v>
      </c>
      <c r="AC56" s="151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9" t="s">
        <v>239</v>
      </c>
      <c r="E57" s="150" t="s">
        <v>240</v>
      </c>
      <c r="F57" s="150" t="s">
        <v>241</v>
      </c>
      <c r="G57" s="150" t="s">
        <v>242</v>
      </c>
      <c r="H57" s="150" t="s">
        <v>243</v>
      </c>
      <c r="I57" s="150" t="s">
        <v>244</v>
      </c>
      <c r="J57" s="150" t="s">
        <v>245</v>
      </c>
      <c r="K57" s="150" t="s">
        <v>246</v>
      </c>
      <c r="L57" s="150" t="s">
        <v>248</v>
      </c>
      <c r="M57" s="150" t="s">
        <v>249</v>
      </c>
      <c r="N57" s="150" t="s">
        <v>250</v>
      </c>
      <c r="O57" s="150" t="s">
        <v>251</v>
      </c>
      <c r="P57" s="150" t="s">
        <v>252</v>
      </c>
      <c r="Q57" s="150" t="s">
        <v>253</v>
      </c>
      <c r="R57" s="150" t="s">
        <v>254</v>
      </c>
      <c r="S57" s="150" t="s">
        <v>255</v>
      </c>
      <c r="T57" s="150" t="s">
        <v>256</v>
      </c>
      <c r="U57" s="150" t="s">
        <v>257</v>
      </c>
      <c r="V57" s="150" t="s">
        <v>258</v>
      </c>
      <c r="W57" s="150" t="s">
        <v>259</v>
      </c>
      <c r="X57" s="150" t="s">
        <v>261</v>
      </c>
      <c r="Y57" s="150" t="s">
        <v>263</v>
      </c>
      <c r="Z57" s="150" t="s">
        <v>264</v>
      </c>
      <c r="AA57" s="150" t="s">
        <v>265</v>
      </c>
      <c r="AB57" s="150" t="s">
        <v>266</v>
      </c>
      <c r="AC57" s="151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11" t="s">
        <v>99</v>
      </c>
      <c r="T58" s="11" t="s">
        <v>99</v>
      </c>
      <c r="U58" s="11" t="s">
        <v>99</v>
      </c>
      <c r="V58" s="11" t="s">
        <v>99</v>
      </c>
      <c r="W58" s="11" t="s">
        <v>99</v>
      </c>
      <c r="X58" s="11" t="s">
        <v>99</v>
      </c>
      <c r="Y58" s="11" t="s">
        <v>99</v>
      </c>
      <c r="Z58" s="11" t="s">
        <v>99</v>
      </c>
      <c r="AA58" s="11" t="s">
        <v>99</v>
      </c>
      <c r="AB58" s="11" t="s">
        <v>99</v>
      </c>
      <c r="AC58" s="151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5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200">
        <v>0.5</v>
      </c>
      <c r="E60" s="201">
        <v>0.55200000000000005</v>
      </c>
      <c r="F60" s="200">
        <v>0.45999999999999996</v>
      </c>
      <c r="G60" s="200">
        <v>0.45999999999999996</v>
      </c>
      <c r="H60" s="200">
        <v>0.44</v>
      </c>
      <c r="I60" s="200">
        <v>0.435145</v>
      </c>
      <c r="J60" s="200">
        <v>0.46999999999999992</v>
      </c>
      <c r="K60" s="200">
        <v>0.45999999999999996</v>
      </c>
      <c r="L60" s="200">
        <v>0.45999999999999996</v>
      </c>
      <c r="M60" s="200">
        <v>0.45000000000000007</v>
      </c>
      <c r="N60" s="200">
        <v>0.45999999999999996</v>
      </c>
      <c r="O60" s="200">
        <v>0.45000000000000007</v>
      </c>
      <c r="P60" s="200">
        <v>0.48</v>
      </c>
      <c r="Q60" s="200">
        <v>0.42</v>
      </c>
      <c r="R60" s="200">
        <v>0.45000000000000007</v>
      </c>
      <c r="S60" s="200">
        <v>0.45000000000000007</v>
      </c>
      <c r="T60" s="200">
        <v>0.44</v>
      </c>
      <c r="U60" s="200">
        <v>0.46700000000000008</v>
      </c>
      <c r="V60" s="200">
        <v>0.46999999999999992</v>
      </c>
      <c r="W60" s="200">
        <v>0.44</v>
      </c>
      <c r="X60" s="201">
        <v>0.22999999999999998</v>
      </c>
      <c r="Y60" s="200">
        <v>0.45999999999999996</v>
      </c>
      <c r="Z60" s="200">
        <v>0.47974860000000003</v>
      </c>
      <c r="AA60" s="200">
        <v>0.46999999999999992</v>
      </c>
      <c r="AB60" s="201">
        <v>0.42</v>
      </c>
      <c r="AC60" s="202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4">
        <v>1</v>
      </c>
    </row>
    <row r="61" spans="1:65">
      <c r="A61" s="29"/>
      <c r="B61" s="19">
        <v>1</v>
      </c>
      <c r="C61" s="9">
        <v>2</v>
      </c>
      <c r="D61" s="23">
        <v>0.49</v>
      </c>
      <c r="E61" s="206">
        <v>0.66800000000000004</v>
      </c>
      <c r="F61" s="23">
        <v>0.45999999999999996</v>
      </c>
      <c r="G61" s="23">
        <v>0.45999999999999996</v>
      </c>
      <c r="H61" s="23">
        <v>0.44</v>
      </c>
      <c r="I61" s="23">
        <v>0.44509500000000002</v>
      </c>
      <c r="J61" s="23">
        <v>0.45999999999999996</v>
      </c>
      <c r="K61" s="23">
        <v>0.48</v>
      </c>
      <c r="L61" s="23">
        <v>0.45999999999999996</v>
      </c>
      <c r="M61" s="23">
        <v>0.45999999999999996</v>
      </c>
      <c r="N61" s="23">
        <v>0.45999999999999996</v>
      </c>
      <c r="O61" s="23">
        <v>0.44</v>
      </c>
      <c r="P61" s="23">
        <v>0.49</v>
      </c>
      <c r="Q61" s="23">
        <v>0.43</v>
      </c>
      <c r="R61" s="23">
        <v>0.45999999999999996</v>
      </c>
      <c r="S61" s="23">
        <v>0.45000000000000007</v>
      </c>
      <c r="T61" s="23">
        <v>0.44</v>
      </c>
      <c r="U61" s="23">
        <v>0.46500000000000002</v>
      </c>
      <c r="V61" s="23">
        <v>0.48</v>
      </c>
      <c r="W61" s="23">
        <v>0.43</v>
      </c>
      <c r="X61" s="206">
        <v>0.21</v>
      </c>
      <c r="Y61" s="23">
        <v>0.45000000000000007</v>
      </c>
      <c r="Z61" s="23">
        <v>0.49344150000000003</v>
      </c>
      <c r="AA61" s="23">
        <v>0.46999999999999992</v>
      </c>
      <c r="AB61" s="206">
        <v>0.42</v>
      </c>
      <c r="AC61" s="202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4">
        <v>11</v>
      </c>
    </row>
    <row r="62" spans="1:65">
      <c r="A62" s="29"/>
      <c r="B62" s="19">
        <v>1</v>
      </c>
      <c r="C62" s="9">
        <v>3</v>
      </c>
      <c r="D62" s="23">
        <v>0.49</v>
      </c>
      <c r="E62" s="206">
        <v>0.63400000000000001</v>
      </c>
      <c r="F62" s="23">
        <v>0.45000000000000007</v>
      </c>
      <c r="G62" s="23">
        <v>0.45999999999999996</v>
      </c>
      <c r="H62" s="23">
        <v>0.44</v>
      </c>
      <c r="I62" s="23">
        <v>0.4687599999999999</v>
      </c>
      <c r="J62" s="23">
        <v>0.45999999999999996</v>
      </c>
      <c r="K62" s="23">
        <v>0.45999999999999996</v>
      </c>
      <c r="L62" s="23">
        <v>0.46999999999999992</v>
      </c>
      <c r="M62" s="23">
        <v>0.45999999999999996</v>
      </c>
      <c r="N62" s="23">
        <v>0.45999999999999996</v>
      </c>
      <c r="O62" s="23">
        <v>0.45000000000000007</v>
      </c>
      <c r="P62" s="23">
        <v>0.48</v>
      </c>
      <c r="Q62" s="23">
        <v>0.43</v>
      </c>
      <c r="R62" s="23">
        <v>0.45999999999999996</v>
      </c>
      <c r="S62" s="23">
        <v>0.45999999999999996</v>
      </c>
      <c r="T62" s="23">
        <v>0.44</v>
      </c>
      <c r="U62" s="23">
        <v>0.47099999999999997</v>
      </c>
      <c r="V62" s="23">
        <v>0.46999999999999992</v>
      </c>
      <c r="W62" s="23">
        <v>0.40999999999999992</v>
      </c>
      <c r="X62" s="206">
        <v>0.21</v>
      </c>
      <c r="Y62" s="23">
        <v>0.45999999999999996</v>
      </c>
      <c r="Z62" s="23">
        <v>0.48769200000000001</v>
      </c>
      <c r="AA62" s="23">
        <v>0.46999999999999992</v>
      </c>
      <c r="AB62" s="206">
        <v>0.35</v>
      </c>
      <c r="AC62" s="202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4">
        <v>16</v>
      </c>
    </row>
    <row r="63" spans="1:65">
      <c r="A63" s="29"/>
      <c r="B63" s="19">
        <v>1</v>
      </c>
      <c r="C63" s="9">
        <v>4</v>
      </c>
      <c r="D63" s="23">
        <v>0.49</v>
      </c>
      <c r="E63" s="206">
        <v>0.59099999999999997</v>
      </c>
      <c r="F63" s="23">
        <v>0.45999999999999996</v>
      </c>
      <c r="G63" s="23">
        <v>0.46999999999999992</v>
      </c>
      <c r="H63" s="23">
        <v>0.45000000000000007</v>
      </c>
      <c r="I63" s="23">
        <v>0.45635999999999999</v>
      </c>
      <c r="J63" s="23">
        <v>0.45999999999999996</v>
      </c>
      <c r="K63" s="23">
        <v>0.45999999999999996</v>
      </c>
      <c r="L63" s="23">
        <v>0.45999999999999996</v>
      </c>
      <c r="M63" s="23">
        <v>0.45000000000000007</v>
      </c>
      <c r="N63" s="23">
        <v>0.46999999999999992</v>
      </c>
      <c r="O63" s="23">
        <v>0.44</v>
      </c>
      <c r="P63" s="23">
        <v>0.49</v>
      </c>
      <c r="Q63" s="23">
        <v>0.44</v>
      </c>
      <c r="R63" s="23">
        <v>0.46999999999999992</v>
      </c>
      <c r="S63" s="23">
        <v>0.45000000000000007</v>
      </c>
      <c r="T63" s="23">
        <v>0.45000000000000007</v>
      </c>
      <c r="U63" s="23">
        <v>0.47199999999999992</v>
      </c>
      <c r="V63" s="23">
        <v>0.46999999999999992</v>
      </c>
      <c r="W63" s="23">
        <v>0.43</v>
      </c>
      <c r="X63" s="206">
        <v>0.22</v>
      </c>
      <c r="Y63" s="23">
        <v>0.45999999999999996</v>
      </c>
      <c r="Z63" s="23">
        <v>0.48303499999999999</v>
      </c>
      <c r="AA63" s="23">
        <v>0.46999999999999992</v>
      </c>
      <c r="AB63" s="206">
        <v>0.36</v>
      </c>
      <c r="AC63" s="202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4">
        <v>0.45983805610269357</v>
      </c>
    </row>
    <row r="64" spans="1:65">
      <c r="A64" s="29"/>
      <c r="B64" s="19">
        <v>1</v>
      </c>
      <c r="C64" s="9">
        <v>5</v>
      </c>
      <c r="D64" s="23">
        <v>0.5</v>
      </c>
      <c r="E64" s="206">
        <v>0.62</v>
      </c>
      <c r="F64" s="23">
        <v>0.45000000000000007</v>
      </c>
      <c r="G64" s="23">
        <v>0.45000000000000007</v>
      </c>
      <c r="H64" s="207">
        <v>0.46999999999999992</v>
      </c>
      <c r="I64" s="23">
        <v>0.44377</v>
      </c>
      <c r="J64" s="23">
        <v>0.46999999999999992</v>
      </c>
      <c r="K64" s="23">
        <v>0.45000000000000007</v>
      </c>
      <c r="L64" s="23">
        <v>0.45999999999999996</v>
      </c>
      <c r="M64" s="23">
        <v>0.45999999999999996</v>
      </c>
      <c r="N64" s="23">
        <v>0.46999999999999992</v>
      </c>
      <c r="O64" s="23">
        <v>0.43</v>
      </c>
      <c r="P64" s="23">
        <v>0.49</v>
      </c>
      <c r="Q64" s="23">
        <v>0.44</v>
      </c>
      <c r="R64" s="23">
        <v>0.46999999999999992</v>
      </c>
      <c r="S64" s="23">
        <v>0.46999999999999992</v>
      </c>
      <c r="T64" s="23">
        <v>0.44</v>
      </c>
      <c r="U64" s="23">
        <v>0.47899999999999998</v>
      </c>
      <c r="V64" s="23">
        <v>0.48</v>
      </c>
      <c r="W64" s="23">
        <v>0.44</v>
      </c>
      <c r="X64" s="206">
        <v>0.22</v>
      </c>
      <c r="Y64" s="23">
        <v>0.45000000000000007</v>
      </c>
      <c r="Z64" s="23">
        <v>0.4817563055555556</v>
      </c>
      <c r="AA64" s="23">
        <v>0.46999999999999992</v>
      </c>
      <c r="AB64" s="206">
        <v>0.40999999999999992</v>
      </c>
      <c r="AC64" s="202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4">
        <v>11</v>
      </c>
    </row>
    <row r="65" spans="1:65">
      <c r="A65" s="29"/>
      <c r="B65" s="19">
        <v>1</v>
      </c>
      <c r="C65" s="9">
        <v>6</v>
      </c>
      <c r="D65" s="23">
        <v>0.48</v>
      </c>
      <c r="E65" s="206">
        <v>0.57599999999999996</v>
      </c>
      <c r="F65" s="23">
        <v>0.45999999999999996</v>
      </c>
      <c r="G65" s="23">
        <v>0.45999999999999996</v>
      </c>
      <c r="H65" s="23">
        <v>0.43</v>
      </c>
      <c r="I65" s="23">
        <v>0.42583000000000004</v>
      </c>
      <c r="J65" s="23">
        <v>0.45999999999999996</v>
      </c>
      <c r="K65" s="23">
        <v>0.45999999999999996</v>
      </c>
      <c r="L65" s="23">
        <v>0.45000000000000007</v>
      </c>
      <c r="M65" s="23">
        <v>0.45999999999999996</v>
      </c>
      <c r="N65" s="23">
        <v>0.45999999999999996</v>
      </c>
      <c r="O65" s="23">
        <v>0.45999999999999996</v>
      </c>
      <c r="P65" s="23">
        <v>0.49</v>
      </c>
      <c r="Q65" s="23">
        <v>0.42</v>
      </c>
      <c r="R65" s="23">
        <v>0.46999999999999992</v>
      </c>
      <c r="S65" s="23">
        <v>0.46999999999999992</v>
      </c>
      <c r="T65" s="23">
        <v>0.45000000000000007</v>
      </c>
      <c r="U65" s="23">
        <v>0.47399999999999992</v>
      </c>
      <c r="V65" s="23">
        <v>0.48</v>
      </c>
      <c r="W65" s="23">
        <v>0.44</v>
      </c>
      <c r="X65" s="206">
        <v>0.22</v>
      </c>
      <c r="Y65" s="23">
        <v>0.45999999999999996</v>
      </c>
      <c r="Z65" s="23">
        <v>0.48999000000000004</v>
      </c>
      <c r="AA65" s="23">
        <v>0.46999999999999992</v>
      </c>
      <c r="AB65" s="206">
        <v>0.36</v>
      </c>
      <c r="AC65" s="202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56"/>
    </row>
    <row r="66" spans="1:65">
      <c r="A66" s="29"/>
      <c r="B66" s="20" t="s">
        <v>273</v>
      </c>
      <c r="C66" s="12"/>
      <c r="D66" s="208">
        <v>0.49166666666666664</v>
      </c>
      <c r="E66" s="208">
        <v>0.60683333333333345</v>
      </c>
      <c r="F66" s="208">
        <v>0.45666666666666672</v>
      </c>
      <c r="G66" s="208">
        <v>0.45999999999999996</v>
      </c>
      <c r="H66" s="208">
        <v>0.44500000000000001</v>
      </c>
      <c r="I66" s="208">
        <v>0.44582666666666665</v>
      </c>
      <c r="J66" s="208">
        <v>0.46333333333333332</v>
      </c>
      <c r="K66" s="208">
        <v>0.46166666666666667</v>
      </c>
      <c r="L66" s="208">
        <v>0.45999999999999996</v>
      </c>
      <c r="M66" s="208">
        <v>0.45666666666666672</v>
      </c>
      <c r="N66" s="208">
        <v>0.46333333333333332</v>
      </c>
      <c r="O66" s="208">
        <v>0.44500000000000006</v>
      </c>
      <c r="P66" s="208">
        <v>0.48666666666666664</v>
      </c>
      <c r="Q66" s="208">
        <v>0.43</v>
      </c>
      <c r="R66" s="208">
        <v>0.46333333333333332</v>
      </c>
      <c r="S66" s="208">
        <v>0.45833333333333326</v>
      </c>
      <c r="T66" s="208">
        <v>0.44333333333333336</v>
      </c>
      <c r="U66" s="208">
        <v>0.47133333333333333</v>
      </c>
      <c r="V66" s="208">
        <v>0.47500000000000003</v>
      </c>
      <c r="W66" s="208">
        <v>0.43166666666666664</v>
      </c>
      <c r="X66" s="208">
        <v>0.2183333333333333</v>
      </c>
      <c r="Y66" s="208">
        <v>0.45666666666666672</v>
      </c>
      <c r="Z66" s="208">
        <v>0.48594390092592604</v>
      </c>
      <c r="AA66" s="208">
        <v>0.46999999999999992</v>
      </c>
      <c r="AB66" s="208">
        <v>0.38666666666666666</v>
      </c>
      <c r="AC66" s="202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56"/>
    </row>
    <row r="67" spans="1:65">
      <c r="A67" s="29"/>
      <c r="B67" s="3" t="s">
        <v>274</v>
      </c>
      <c r="C67" s="28"/>
      <c r="D67" s="23">
        <v>0.49</v>
      </c>
      <c r="E67" s="23">
        <v>0.60549999999999993</v>
      </c>
      <c r="F67" s="23">
        <v>0.45999999999999996</v>
      </c>
      <c r="G67" s="23">
        <v>0.45999999999999996</v>
      </c>
      <c r="H67" s="23">
        <v>0.44</v>
      </c>
      <c r="I67" s="23">
        <v>0.44443250000000001</v>
      </c>
      <c r="J67" s="23">
        <v>0.45999999999999996</v>
      </c>
      <c r="K67" s="23">
        <v>0.45999999999999996</v>
      </c>
      <c r="L67" s="23">
        <v>0.45999999999999996</v>
      </c>
      <c r="M67" s="23">
        <v>0.45999999999999996</v>
      </c>
      <c r="N67" s="23">
        <v>0.45999999999999996</v>
      </c>
      <c r="O67" s="23">
        <v>0.44500000000000006</v>
      </c>
      <c r="P67" s="23">
        <v>0.49</v>
      </c>
      <c r="Q67" s="23">
        <v>0.43</v>
      </c>
      <c r="R67" s="23">
        <v>0.46499999999999997</v>
      </c>
      <c r="S67" s="23">
        <v>0.45500000000000002</v>
      </c>
      <c r="T67" s="23">
        <v>0.44</v>
      </c>
      <c r="U67" s="23">
        <v>0.47149999999999992</v>
      </c>
      <c r="V67" s="23">
        <v>0.47499999999999998</v>
      </c>
      <c r="W67" s="23">
        <v>0.435</v>
      </c>
      <c r="X67" s="23">
        <v>0.22</v>
      </c>
      <c r="Y67" s="23">
        <v>0.45999999999999996</v>
      </c>
      <c r="Z67" s="23">
        <v>0.4853635</v>
      </c>
      <c r="AA67" s="23">
        <v>0.46999999999999992</v>
      </c>
      <c r="AB67" s="23">
        <v>0.38499999999999995</v>
      </c>
      <c r="AC67" s="202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56"/>
    </row>
    <row r="68" spans="1:65">
      <c r="A68" s="29"/>
      <c r="B68" s="3" t="s">
        <v>275</v>
      </c>
      <c r="C68" s="28"/>
      <c r="D68" s="23">
        <v>7.5277265270908156E-3</v>
      </c>
      <c r="E68" s="23">
        <v>4.2097109956227008E-2</v>
      </c>
      <c r="F68" s="23">
        <v>5.1639777949431696E-3</v>
      </c>
      <c r="G68" s="23">
        <v>6.324555320336712E-3</v>
      </c>
      <c r="H68" s="23">
        <v>1.3784048752090198E-2</v>
      </c>
      <c r="I68" s="23">
        <v>1.5202754903854278E-2</v>
      </c>
      <c r="J68" s="23">
        <v>5.1639777949431982E-3</v>
      </c>
      <c r="K68" s="23">
        <v>9.8319208025017327E-3</v>
      </c>
      <c r="L68" s="23">
        <v>6.324555320336712E-3</v>
      </c>
      <c r="M68" s="23">
        <v>5.1639777949431687E-3</v>
      </c>
      <c r="N68" s="23">
        <v>5.1639777949431982E-3</v>
      </c>
      <c r="O68" s="23">
        <v>1.0488088481701519E-2</v>
      </c>
      <c r="P68" s="23">
        <v>5.1639777949432277E-3</v>
      </c>
      <c r="Q68" s="23">
        <v>8.9442719099991665E-3</v>
      </c>
      <c r="R68" s="23">
        <v>8.164965809277204E-3</v>
      </c>
      <c r="S68" s="23">
        <v>9.8319208025016772E-3</v>
      </c>
      <c r="T68" s="23">
        <v>5.1639777949432555E-3</v>
      </c>
      <c r="U68" s="23">
        <v>5.0066622281382533E-3</v>
      </c>
      <c r="V68" s="23">
        <v>5.4772255750516969E-3</v>
      </c>
      <c r="W68" s="23">
        <v>1.1690451944500153E-2</v>
      </c>
      <c r="X68" s="23">
        <v>7.5277265270908087E-3</v>
      </c>
      <c r="Y68" s="23">
        <v>5.1639777949431696E-3</v>
      </c>
      <c r="Z68" s="23">
        <v>5.2918838443627427E-3</v>
      </c>
      <c r="AA68" s="23">
        <v>0</v>
      </c>
      <c r="AB68" s="23">
        <v>3.3266599866332389E-2</v>
      </c>
      <c r="AC68" s="202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56"/>
    </row>
    <row r="69" spans="1:65">
      <c r="A69" s="29"/>
      <c r="B69" s="3" t="s">
        <v>86</v>
      </c>
      <c r="C69" s="28"/>
      <c r="D69" s="13">
        <v>1.531063022459149E-2</v>
      </c>
      <c r="E69" s="13">
        <v>6.9371782405207916E-2</v>
      </c>
      <c r="F69" s="13">
        <v>1.1307980572868253E-2</v>
      </c>
      <c r="G69" s="13">
        <v>1.3749033305079809E-2</v>
      </c>
      <c r="H69" s="13">
        <v>3.0975390454135276E-2</v>
      </c>
      <c r="I69" s="13">
        <v>3.4100147076264943E-2</v>
      </c>
      <c r="J69" s="13">
        <v>1.1145275816424169E-2</v>
      </c>
      <c r="K69" s="13">
        <v>2.1296579355599421E-2</v>
      </c>
      <c r="L69" s="13">
        <v>1.3749033305079809E-2</v>
      </c>
      <c r="M69" s="13">
        <v>1.1307980572868252E-2</v>
      </c>
      <c r="N69" s="13">
        <v>1.1145275816424169E-2</v>
      </c>
      <c r="O69" s="13">
        <v>2.3568738161127006E-2</v>
      </c>
      <c r="P69" s="13">
        <v>1.0610913277280606E-2</v>
      </c>
      <c r="Q69" s="13">
        <v>2.0800632348835273E-2</v>
      </c>
      <c r="R69" s="13">
        <v>1.7622228365346482E-2</v>
      </c>
      <c r="S69" s="13">
        <v>2.1451463569094571E-2</v>
      </c>
      <c r="T69" s="13">
        <v>1.1648070214157719E-2</v>
      </c>
      <c r="U69" s="13">
        <v>1.0622338532117935E-2</v>
      </c>
      <c r="V69" s="13">
        <v>1.1531001210635151E-2</v>
      </c>
      <c r="W69" s="13">
        <v>2.7082128056757113E-2</v>
      </c>
      <c r="X69" s="13">
        <v>3.4478136765301419E-2</v>
      </c>
      <c r="Y69" s="13">
        <v>1.1307980572868253E-2</v>
      </c>
      <c r="Z69" s="13">
        <v>1.0889906909582555E-2</v>
      </c>
      <c r="AA69" s="13">
        <v>0</v>
      </c>
      <c r="AB69" s="13">
        <v>8.6034309999135486E-2</v>
      </c>
      <c r="AC69" s="151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6.9216999640553833E-2</v>
      </c>
      <c r="E70" s="13">
        <v>0.31966749006483286</v>
      </c>
      <c r="F70" s="13">
        <v>-6.8967528762312602E-3</v>
      </c>
      <c r="G70" s="13">
        <v>3.5217593489100807E-4</v>
      </c>
      <c r="H70" s="13">
        <v>-3.226800371515981E-2</v>
      </c>
      <c r="I70" s="13">
        <v>-3.0470269370001524E-2</v>
      </c>
      <c r="J70" s="13">
        <v>7.6011047460133874E-3</v>
      </c>
      <c r="K70" s="13">
        <v>3.9766403404521977E-3</v>
      </c>
      <c r="L70" s="13">
        <v>3.5217593489100807E-4</v>
      </c>
      <c r="M70" s="13">
        <v>-6.8967528762312602E-3</v>
      </c>
      <c r="N70" s="13">
        <v>7.6011047460133874E-3</v>
      </c>
      <c r="O70" s="13">
        <v>-3.2268003715159699E-2</v>
      </c>
      <c r="P70" s="13">
        <v>5.8343606423870042E-2</v>
      </c>
      <c r="Q70" s="13">
        <v>-6.4888183365210628E-2</v>
      </c>
      <c r="R70" s="13">
        <v>7.6011047460133874E-3</v>
      </c>
      <c r="S70" s="13">
        <v>-3.2722884706704036E-3</v>
      </c>
      <c r="T70" s="13">
        <v>-3.5892468120720888E-2</v>
      </c>
      <c r="U70" s="13">
        <v>2.4998533892707231E-2</v>
      </c>
      <c r="V70" s="13">
        <v>3.2972355584941937E-2</v>
      </c>
      <c r="W70" s="13">
        <v>-6.1263718959649438E-2</v>
      </c>
      <c r="X70" s="13">
        <v>-0.52519516287148305</v>
      </c>
      <c r="Y70" s="13">
        <v>-6.8967528762312602E-3</v>
      </c>
      <c r="Z70" s="13">
        <v>5.6771823203346061E-2</v>
      </c>
      <c r="AA70" s="13">
        <v>2.2098962368257924E-2</v>
      </c>
      <c r="AB70" s="13">
        <v>-0.15912425790980178</v>
      </c>
      <c r="AC70" s="151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>
        <v>1.51</v>
      </c>
      <c r="E71" s="44">
        <v>6.99</v>
      </c>
      <c r="F71" s="44">
        <v>0.16</v>
      </c>
      <c r="G71" s="44">
        <v>0</v>
      </c>
      <c r="H71" s="44">
        <v>0.71</v>
      </c>
      <c r="I71" s="44">
        <v>0.67</v>
      </c>
      <c r="J71" s="44">
        <v>0.16</v>
      </c>
      <c r="K71" s="44">
        <v>0.08</v>
      </c>
      <c r="L71" s="44">
        <v>0</v>
      </c>
      <c r="M71" s="44">
        <v>0.16</v>
      </c>
      <c r="N71" s="44">
        <v>0.16</v>
      </c>
      <c r="O71" s="44">
        <v>0.71</v>
      </c>
      <c r="P71" s="44">
        <v>1.27</v>
      </c>
      <c r="Q71" s="44">
        <v>1.43</v>
      </c>
      <c r="R71" s="44">
        <v>0.16</v>
      </c>
      <c r="S71" s="44">
        <v>0.08</v>
      </c>
      <c r="T71" s="44">
        <v>0.79</v>
      </c>
      <c r="U71" s="44">
        <v>0.54</v>
      </c>
      <c r="V71" s="44">
        <v>0.71</v>
      </c>
      <c r="W71" s="44">
        <v>1.35</v>
      </c>
      <c r="X71" s="44">
        <v>11.5</v>
      </c>
      <c r="Y71" s="44">
        <v>0.16</v>
      </c>
      <c r="Z71" s="44">
        <v>1.23</v>
      </c>
      <c r="AA71" s="44">
        <v>0.48</v>
      </c>
      <c r="AB71" s="44">
        <v>3.49</v>
      </c>
      <c r="AC71" s="151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G11 B24:D29 B42:D47 B60:AB65">
    <cfRule type="expression" dxfId="26" priority="12">
      <formula>AND($B6&lt;&gt;$B5,NOT(ISBLANK(INDIRECT(Anlyt_LabRefThisCol))))</formula>
    </cfRule>
  </conditionalFormatting>
  <conditionalFormatting sqref="C2:G17 C20:D35 C38:D53 C56:AB71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IRC</vt:lpstr>
      <vt:lpstr>4-Acid</vt:lpstr>
      <vt:lpstr>Aqua Regia</vt:lpstr>
      <vt:lpstr>ALK</vt:lpstr>
      <vt:lpstr>Acid Leach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2024-05-17T07:14:55Z</dcterms:modified>
</cp:coreProperties>
</file>