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06b, 608b, 609c 610b 611b 600c JN1656\DataPacks\"/>
    </mc:Choice>
  </mc:AlternateContent>
  <xr:revisionPtr revIDLastSave="0" documentId="13_ncr:1_{A40FB214-E679-45A6-A766-8C6BC40F1846}" xr6:coauthVersionLast="46" xr6:coauthVersionMax="46" xr10:uidLastSave="{00000000-0000-0000-0000-000000000000}"/>
  <bookViews>
    <workbookView xWindow="28680" yWindow="-120" windowWidth="29040" windowHeight="15840" tabRatio="88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IRC" sheetId="47898" r:id="rId9"/>
    <sheet name="4-Acid" sheetId="47899" r:id="rId10"/>
    <sheet name="Aqua Regia" sheetId="47900" r:id="rId11"/>
    <sheet name="ALK" sheetId="47901" r:id="rId12"/>
    <sheet name="Acid Leach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81029" calcMode="manual"/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3" i="47895" s="1"/>
  <c r="J13" i="47895"/>
  <c r="J6" i="47895"/>
  <c r="J14" i="47895"/>
  <c r="J22" i="47895"/>
  <c r="J7" i="47895"/>
  <c r="J11" i="47895"/>
  <c r="J15" i="47895"/>
  <c r="J19" i="47895"/>
  <c r="J10" i="47895" l="1"/>
  <c r="J5" i="47895"/>
  <c r="J16" i="47895"/>
  <c r="J8" i="47895"/>
  <c r="J4" i="47895"/>
  <c r="J20" i="47895"/>
  <c r="J12" i="47895"/>
  <c r="J17" i="47895"/>
  <c r="J18" i="47895"/>
  <c r="J9" i="47895"/>
  <c r="J21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DDC51FB-F9A3-4C35-800E-E6DE8479E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7EACB5B-5B55-46D8-B5C8-F1F66DC3C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9948E35-3D1B-47C5-803A-04C03EAB2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4422324-42EE-441A-93B8-811646A9AB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02CBCDF-5F01-42A3-B39C-D58CC953C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B2C63E4-41EA-4712-A307-E220553DD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FDD093D-8DF7-4D25-B82F-720501DA7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4286D06-7E4F-415A-AF2F-4073C8956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244B241-CC70-4C7A-A20B-7F4D6FE28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36E75E-7975-4172-A32F-7070390F9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C1EA603-A640-42A7-BF1B-9D7679845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2677B4C-6C5D-4979-8801-4B8F4C93E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E99E84B-EB15-4FFA-B1FE-6B2CD1219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83F219C-3970-46D2-823D-D7A189600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2308DF7-801C-408E-9DC7-F24F8F73A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3746DAE6-B447-49DB-9EC8-169FFB0DD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767A02E-3C1A-47EA-9EFC-75EE8EA8D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979508E-ABE5-42F7-BFD0-2E47B7140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7E89EF1-F1E1-473D-A195-4F0EEAE16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495BFA4-703B-4D39-BA69-BC8703216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C1A3759-79B4-4E68-B95A-2B4AF7DE6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5F49F2A-68FE-4855-960E-900176A93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DEEFA8A-1791-41C3-B47F-5470045D7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28785E4-B8DD-43F1-9C3F-804F802D8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92E33EB-3605-45F2-9BB4-8A14C1E84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6898D17-0C36-425D-915B-E3D961482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171D9DE-4746-4369-AD32-48661357A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F0FBA18-A6A4-4F99-9B52-244E7D83A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228094B-EB4B-4870-B955-1D69A7093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AF835CE-411B-4BF9-83DC-DE1644A4C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054D153-AF76-4A4F-AACC-90CDEA297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F3B08D0-8A30-4E32-B319-F289B6E32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83B72657-6484-4CB8-8AD9-656D4FBB2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A26D287-C082-49A2-9478-99849C234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1E55853-8D86-453C-A766-277C5FB5B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3E94595-B825-439E-B62A-BCF2B1809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C171B1C-1BB4-447E-8848-625B1C39B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111094B1-E867-4F81-B1AA-29D138FE0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975CA956-FA59-40FB-948A-9F8A17173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DEB4678-F724-4192-B8B8-27E3E1CE5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0C06240-A199-4201-973E-FB1F8CF45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15FDC30-D472-48B1-A841-00A1FC451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D34D7E8-C44C-4C09-9E0B-AC105429E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FB0C987-5596-46CC-8470-6CEAB06A5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5EB386B-6616-46DE-AD30-D676B3435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5D661E2-19D4-48AD-B8D2-627E75A00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A47E93F-3405-4D90-8EAD-37B607A28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30C426A-22A3-4972-A116-0ECC221EB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607EA33-8FBC-499E-8AE5-D46CFFA74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BB1C80B-94DC-490A-9B09-392EE01BE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4385277-0362-4B21-834D-E89171E2E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7E9E77B0-9176-4E3C-A402-C22DB50E5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F5E0278-0B70-43F6-A5B6-FFE6FD9F6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8C9C9F6-B0C5-41A3-A400-A63116990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F942CA7-616B-4D4D-9CAA-11C3DF53D8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17A6A4E-D742-47B7-8664-0CB1E1F9E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642D6EF-0871-49E2-8DA3-05CFEA5D29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5926B9E-DE25-40AB-8888-CB50C712B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75EDC20-621E-4FFC-9FAD-3927BB8C6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AE26EF0-DE39-429E-8FEE-90C333C47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BFDA0BF-2C0F-4E23-8BA6-619AD7B63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BFC16FA-70B6-478F-821F-E7B0FCC65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255018A-A37F-4F1B-AEF0-D324876D1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FC19FFD-DFD8-4287-B86E-E200E1958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40432BF-3C0C-4051-9D0A-57C7E35A9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11A5964-4CB4-4FDA-8638-815220758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4A3D05B-9635-4E9C-97B8-A808B098B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426164D-5D41-4D09-8284-8E148AE93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C0AA858-5EA7-4AD9-BEFC-7FDBE8BA5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570A518-2AB0-41D4-BA78-75F2CFB55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2499C32-BA66-43F6-B2AB-7C2C040E7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4FC7C47-A385-4C0D-B01A-E164E1C05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791D279-D2A4-4090-B334-554D78561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D28B8E8-AD75-42EF-84E5-1546F3C64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BC72E9E-22CB-4F94-853F-AC3358479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47C9A74-683E-434F-8CB4-D661B188F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C44C86A-4470-4187-A4D0-1D56FE68F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1022150-7FB1-44FB-A75A-05A22E56C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ECE4EB8-DCF5-4E54-8661-DD6E05A7A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CE4F5A5-3DA6-404C-9AF5-E9B5E0296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1F8566A-4F6B-47B3-9491-485579728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B21C00AB-8201-4C9A-A106-4C2DFFD85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4BFB5CD-8180-4B5F-88AC-6E02AD16F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BD65884-2582-421F-ABA6-BD4D64572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ECD8233-B51D-4391-9A15-343EC4284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46F016C-C227-4FDD-B427-CD0ACD2F7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B444117-F1CA-4278-925B-1F847EDDC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001869BF-E51E-4D75-B77C-5EC4DF22C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89CA105-AE23-4C12-82B4-85744B571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BFD39234-54EB-400B-9E37-1B76965B6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09B3878-9A08-499A-850C-7F6E83F38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D0D989B-51D7-442A-B720-E51A4870B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9340A5C-D67E-4547-B3F3-2A4FD4653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21D28FB-9E17-4400-9F48-48F1FF80C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AA70C1F-3929-40B1-B1B2-D05BA4DCE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92AA44E1-5FE9-46BC-9DB2-BE503877A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6644D97-8015-478C-BF27-9565AC4E5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BAB8B03-E2C0-4E13-B047-8B3044E93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6AAF947-1A3D-4A0B-BD74-FCA80A427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0D5892D-1E7C-493D-8732-1F7C7B6DC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EB2A1493-BF7C-4B14-8CD4-7C0064F52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758B443-6F64-453C-84F6-02442E25F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3CD5DDF-874B-4AB5-BF1F-9E61A74F0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E5589B3-6B0C-4BEB-8671-EC9C695A5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CF4728D-014C-450F-8410-9D0B6FEEB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BB0335F-1B67-4498-9B3F-133B8F71B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021F414-7949-4A5C-8C99-279901089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AB4FDC-23D9-47C0-BC98-148F9B350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95DBB69-4353-4535-9704-9B08CF1F5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605F54A-89CE-44C2-BF4F-298EDAB61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C8CD795-B510-48CD-A3C4-299E5189E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F45A83E-5E3B-4850-A882-5E4511116C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B714EFF-B18D-4B94-9F54-DA256F65A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C1337A2-9D62-4D65-9704-F34F0607A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0C254A3-96F8-42F0-88ED-2BC921E33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CF1DB195-EBAF-40B7-A2C8-4E56770B3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4EC30479-CDF4-4CA4-B495-8B2E27AD8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CFA443D-9616-4042-90AC-FE0E6EFC4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F520506-A182-422E-8033-1648E5F71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A143568-842D-46CE-A5F6-C677D1464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32CD695-F45D-4E00-983C-661540B42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66D62B63-5E1B-490F-BA13-11DAE61D1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161A02E-505B-47A9-A352-B0785A486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9E6E726-6B3A-4C43-B6B8-195C88F4D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0762DD4-9AA0-4ABA-86B9-9889202CB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771C660-2BB3-427F-9446-D42BCFD20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E86517A-B4CB-479D-9FE3-4FAC1CD61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563ECAF-DD4B-4AD9-B90C-910A5CC1C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93694DC8-044D-4116-B078-3F9D7E4E9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CC6BC8D0-8ECB-49EE-9F0A-E596C84EF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AC58468F-CAD9-4F2A-A2B1-F99D1F78C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E0E46BC2-2820-4341-9FEF-A210B42DE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9CABD87F-FCEE-4BD5-A024-F9CFA80EE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E7A08FA8-836C-4DC5-A5F5-327B56561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F735504B-EEF2-4F03-840E-D4375806A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BA81BC44-360E-44A4-8624-53DA6F710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7426D210-8710-4035-AB3F-90819EC58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C9C6C397-B85E-46D2-ABDC-438D654B7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F04886EE-8404-45C4-87B4-9408918CA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26246849-3C81-416B-BB9F-50E9CFC32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44FBA49F-8C78-4F6A-B5E3-34619D605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9C1C9467-C8AA-4AE2-9D57-F1C25D7AD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88577933-6E19-4E62-9E48-3C983E06F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5C8E6CBC-E740-4D83-88DD-B828F57FD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782EE864-4A2E-419A-8CFB-3EE406F9E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D099EAF-BCBF-4A5F-A183-C79B4A33D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A693C576-3466-478C-9F05-10A69772E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484CE862-675C-4988-BE3E-A46913E00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34055E17-81F8-4FA6-B317-351567A7D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D95F076D-1F7D-4ABC-8A22-6B09392E5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BA5C4AE7-1F67-4E70-9BB1-B95E4A293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9EBE00A4-3CB1-4D09-A041-96CBDD53A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3885AC15-25E2-415B-816C-F3CF1F8CB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39283467-7822-45C8-89D9-AFDB0B2A6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A3ACC967-0404-4466-94A4-B41869FAA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21309406-8034-4B34-8ADE-CE506EDC7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D7FBEA50-C69E-4CEB-8A59-596C8C628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E90AA5DA-8166-4566-A401-0770EA7AA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1FB3B34D-2599-41C2-917E-64E0B0877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B455EEC-1393-4EDB-9142-150370764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083993E-6740-454E-BCE8-C6E2B6324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9D41F13-F74B-4C57-8015-001EEBF20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A7EC651F-3508-41F8-B786-B61A6825D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26A0CC46-5FE3-48E9-B1FB-D540E17C3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E92535FB-4046-44CE-B02B-0B5AD7855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3CDEC5E9-0251-461A-B993-4FAB78562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6D3C6E0D-7A7E-427F-A34A-749A7BA7A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33B48962-C28B-4627-9BB2-B74650B9B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D8CEAD80-55EB-48A6-9F35-45B6E6504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7C79A45-CABF-46DB-B1A7-35B297073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8CB69A4-1EF5-4B1B-ABFB-0097EF6BA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3360DF9-039D-4BBD-94B3-C009BD28C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04ED756-419E-4B08-BFED-01381F22C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BC32506-26E9-4316-8809-3D90F38EE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C37A470-628C-4969-92F5-924877146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2A63E39-0973-4240-936C-58033F661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8BC906A2-5704-46FA-8E87-80BF00080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197C62D-A00A-4585-A70A-672B4D355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05F716D6-4F69-4BAB-BE3F-CDA48B58D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5CDA724-B6F2-47D5-B9C5-956DAC282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F2A11A15-813D-46F8-9192-8C0A91652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A8E34EF9-A377-4E7F-99E0-3448C7D5A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93936BBB-8256-43D6-8052-6D996DA59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E3B64A47-9721-4542-AA02-4E8D4EF58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17286B94-A9F5-4A96-A1A2-DB897F6F2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4E5FAEA-3E0B-4814-BBFA-5E6CC2B38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86E7FC38-6192-4B99-8AA5-B42FC34BE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9E3C6DFB-8A3B-4E22-BDB5-8FD290CDB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8D23638-C154-4990-BE5E-695DC5AB5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2E3C40A-65FB-4A63-B350-B57BBB5A2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FBC87379-2429-4489-905C-BA9EB3B59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6D518F64-F425-4D3B-9A9D-77F85EF86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7C1424F3-5B35-4754-8A4D-A9A19B1E1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A0785DCA-E6D4-4570-A792-2F996380A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27BFEFA-2E30-4AA0-99E2-5B6FB5D85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9A1BD7B9-C4F6-4BB5-8CFD-26671DB73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40500B06-3786-409F-B8B0-F29DF2491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0386AC02-161D-42A0-828E-9490B88C5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1903A323-79CA-4778-84B4-43067A1DC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0858CF5-0106-4B46-8579-1722597F8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835ABE73-B0DC-4E9C-BA86-297BA7EFC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2AAF4FA4-8DB9-43D1-B8B7-8F5216AB4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0B6BF063-B6CC-4319-9C71-16F0BEA56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D1176E46-95DE-4922-B25C-AAAAA17F5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CA8812F-AB59-42BE-8D9C-26346C90D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6FA1503-9E6B-46CF-8BE2-3C43FCC82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8E8C2092-46BA-41CC-A99C-0AFBBAE4C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E853A2A9-44CB-4AD4-A364-B9954B764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CF478BFE-1A9A-4021-B013-0D05903EE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73C6815D-D964-4DB5-8D5F-FE1665C6E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46478F9F-C607-4185-A919-E49E6C876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07BCB490-58DD-42FE-A19F-89B589B1C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249ABBFD-9464-43E1-BF19-881F8ED67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E58E7F0B-4C7D-4261-B55A-34C7571BB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E5931286-4341-4C15-A9AA-4ACEB5ED17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87B85429-7DDB-4CCE-A0A9-32E253879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FEA9B33B-1FDF-4ABC-8646-36E010F21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3F0D033D-2A51-4D48-8DB4-EA6D4A8F4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88EDE398-29D5-4A49-A5EB-B6D257AEC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7ACE6D3D-5BC9-426F-967D-5E2834037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D9D9D5AC-5DE0-4D4D-91E9-E3364E94C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D10EC744-F99F-475C-A22C-2FA075C38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E0E547AD-6C71-4D57-B168-2CDC1EEBE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FE517AA9-EE14-445D-86D4-1B41294C3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09817D0C-EC17-4954-A2E5-399121314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DBA3B1A8-3656-4E61-864D-17187248A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C8E9D6DB-0AAD-4FB2-94F1-F489AB089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544AFDB6-C38A-4918-A001-1A2612290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51E974DF-ACAA-4887-B989-90C3DFECE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957ABA1F-131D-4EEB-A054-326B87418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6834085F-1B17-4A8B-A0AB-D29AE45A4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ED5F2439-97B9-40D5-9699-5BE7079F4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2C0F69AE-0E05-47AF-BD6C-E08BE4F4A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D7161A1-BCD1-4CBB-9B14-75F5A9956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5A7457C-0C6D-4724-AD94-42E0A9269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EC64DA1-8654-48F9-B96A-E52D750ED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4D68905-665B-4C76-911D-67BC49EAC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4C6E3BD-5573-40E5-9FA7-D666A38BF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5C5EEA8-B188-450C-A4BD-E01C00144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0818C82-B5C3-4244-8802-B7B45F247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C623A68-43E1-476C-B585-EAB058F1C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2FC4D07-EABC-4B52-B3A7-9C2291D76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B3C7E75-FF60-44F0-BC3B-6D6E1FD28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353C5BB-57A7-414E-AA18-53A7B8C7C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E465F32-CF21-420B-B3E5-2B29146C7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78DEE7D-D915-4744-9699-288E3A85B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6C28A91-A98A-4C2D-92A4-95EA0AF73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5F31BC4A-EE7A-4861-A18A-77226BF2B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8F4EE06-083F-4ACA-BD63-1EB3F37C3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301A9D6-F068-456D-B7CF-FCB3203F5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557B4E9-E132-4B96-ABDA-E6E3DB8CD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0662125-396E-4874-BCB4-3DD9E0D2C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9347F83-A366-4FB1-9477-FB2EDC404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363AE12-2172-4D62-A4A2-1E1804B7E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F48F7C8-B11A-4260-8D8A-52A900693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8C95A0B-7F92-421F-898B-3F796D1E9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B9124C4-C9B4-45B7-9E23-67C0292EE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F4CA206-10E9-4B7F-A4DC-AB282BBE0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2B617DE-A239-471D-A038-D6AAAD63F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C9D9EA0-8E48-41FA-B112-B22CDBF39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D0D9CDE-98CA-4171-A5A2-85305C1A7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<sst xmlns="http://schemas.openxmlformats.org/spreadsheetml/2006/main" count="15739" uniqueCount="728">
  <si>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</si>
  <si>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</si>
  <si>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</si>
  <si>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</si>
  <si>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</si>
  <si>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</si>
  <si>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</si>
  <si>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</si>
  <si>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</si>
  <si>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</si>
  <si>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</si>
  <si>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</si>
  <si>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</si>
  <si>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</si>
  <si>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</si>
  <si>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</si>
  <si>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</si>
  <si>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</si>
  <si>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</si>
  <si>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</si>
  <si>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</si>
  <si>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</si>
  <si>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</si>
  <si>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</si>
  <si>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</si>
  <si>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</si>
  <si>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</si>
  <si>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</si>
  <si>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</si>
  <si>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</si>
  <si>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</si>
  <si>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</si>
  <si>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</si>
  <si>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</si>
  <si>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</si>
  <si>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</si>
  <si>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</si>
  <si>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</si>
  <si>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</si>
  <si>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</si>
  <si>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</si>
  <si>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</si>
  <si>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</si>
  <si>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</si>
  <si>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</si>
  <si>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</si>
  <si>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</si>
  <si>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</si>
  <si>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</si>
  <si>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</si>
  <si>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</si>
  <si>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</si>
  <si>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</si>
  <si>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</si>
  <si>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</si>
  <si>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</si>
  <si>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</si>
  <si>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</si>
  <si>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</si>
  <si>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</si>
  <si>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</si>
  <si>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</si>
  <si>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</si>
  <si>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</si>
  <si>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</si>
  <si>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</si>
  <si>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</si>
  <si>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</si>
  <si>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</si>
  <si>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</si>
  <si>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</si>
  <si>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</si>
  <si>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</si>
  <si>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</si>
  <si>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</si>
  <si>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</si>
  <si>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</si>
  <si>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</si>
  <si>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</si>
  <si>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</si>
  <si>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</si>
  <si>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</si>
  <si>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</si>
  <si>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</si>
  <si>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</si>
  <si>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</si>
  <si>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</si>
  <si>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</si>
  <si>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</si>
  <si>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</si>
  <si>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</si>
  <si>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</si>
  <si>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</si>
  <si>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</si>
  <si>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</si>
  <si>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</si>
  <si>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</si>
  <si>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</si>
  <si>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</si>
  <si>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</si>
  <si>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</si>
  <si>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</si>
  <si>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</si>
  <si>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</si>
  <si>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</si>
  <si>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</si>
  <si>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</si>
  <si>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</si>
  <si>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</si>
  <si>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</si>
  <si>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</si>
  <si>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</si>
  <si>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</si>
  <si>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</si>
  <si>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</si>
  <si>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</si>
  <si>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</si>
  <si>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</si>
  <si>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</si>
  <si>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</si>
  <si>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</si>
  <si>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</si>
  <si>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</si>
  <si>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</si>
  <si>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</si>
  <si>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</si>
  <si>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</si>
  <si>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</si>
  <si>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</si>
  <si>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</si>
  <si>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</si>
  <si>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</si>
  <si>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</si>
  <si>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</si>
  <si>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</si>
  <si>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</si>
  <si>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</si>
  <si>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</si>
  <si>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</si>
  <si>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</si>
  <si>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</si>
  <si>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</si>
  <si>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</si>
  <si>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</si>
  <si>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</si>
  <si>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</si>
  <si>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</si>
  <si>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</si>
  <si>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</si>
  <si>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</si>
  <si>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</si>
  <si>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</si>
  <si>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</si>
  <si>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</si>
  <si>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</si>
  <si>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</si>
  <si>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</si>
  <si>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</si>
  <si>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</si>
  <si>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</si>
  <si>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</si>
  <si>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</si>
  <si>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</si>
  <si>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</si>
  <si>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</si>
  <si>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</si>
  <si>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</si>
  <si>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</si>
  <si>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</si>
  <si>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</si>
  <si>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</si>
  <si>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</si>
  <si>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</si>
  <si>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</si>
  <si>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</si>
  <si>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</si>
  <si>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</si>
  <si>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</si>
  <si>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</si>
  <si>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</si>
  <si>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</si>
  <si>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</si>
  <si>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</si>
  <si>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</si>
  <si>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</si>
  <si>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</si>
  <si>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</si>
  <si>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</si>
  <si>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</si>
  <si>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</si>
  <si>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</si>
  <si>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</si>
  <si>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</si>
  <si>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</si>
  <si>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</si>
  <si>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</si>
  <si>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</si>
  <si>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</si>
  <si>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</si>
  <si>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</si>
  <si>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</si>
  <si>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</si>
  <si>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</si>
  <si>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</si>
  <si>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</si>
  <si>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</si>
  <si>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C-(Inorganic)</t>
  </si>
  <si>
    <t>C-(Organic)</t>
  </si>
  <si>
    <t>Aqua Regia Digestion</t>
  </si>
  <si>
    <t>Alkaline Leach</t>
  </si>
  <si>
    <t>S-(Sulphate)</t>
  </si>
  <si>
    <t>Acid Leach</t>
  </si>
  <si>
    <t>Cl</t>
  </si>
  <si>
    <t>Laser Ablation ICP-MS</t>
  </si>
  <si>
    <t>3-Acid Digestion (no HF)</t>
  </si>
  <si>
    <t>Pb Fire Assay</t>
  </si>
  <si>
    <t>Aqua Regia Digestion (sample weights 10-50g)</t>
  </si>
  <si>
    <t>&lt; 0.005</t>
  </si>
  <si>
    <t>&lt; 0.05</t>
  </si>
  <si>
    <t>S-(Sulphide)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</si>
  <si>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</si>
  <si>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</si>
  <si>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</si>
  <si>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</si>
  <si>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</si>
  <si>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</si>
  <si>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</si>
  <si>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</si>
  <si>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</si>
  <si>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</si>
  <si>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</si>
  <si>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</si>
  <si>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</si>
  <si>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</si>
  <si>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</si>
  <si>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</si>
  <si>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S-(Sulphide), wt.%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</si>
  <si>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</si>
  <si>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</si>
  <si>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</si>
  <si>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</si>
  <si>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</si>
  <si>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</si>
  <si>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</si>
  <si>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</si>
  <si>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</si>
  <si>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</si>
  <si>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</si>
  <si>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</si>
  <si>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</si>
  <si>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</si>
  <si>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</si>
  <si>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</si>
  <si>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</si>
  <si>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</si>
  <si>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</si>
  <si>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</si>
  <si>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</si>
  <si>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</si>
  <si>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</si>
  <si>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</si>
  <si>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</si>
  <si>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</si>
  <si>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</si>
  <si>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</si>
  <si>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</si>
  <si>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</si>
  <si>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</si>
  <si>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</si>
  <si>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</si>
  <si>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</si>
  <si>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</si>
  <si>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</si>
  <si>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</si>
  <si>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</si>
  <si>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</si>
  <si>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</si>
  <si>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</si>
  <si>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</si>
  <si>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</si>
  <si>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</si>
  <si>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</si>
  <si>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AR*OES</t>
  </si>
  <si>
    <t>10g</t>
  </si>
  <si>
    <t>3.01</t>
  </si>
  <si>
    <t>I-550*IRC</t>
  </si>
  <si>
    <t>HCl*IRC</t>
  </si>
  <si>
    <t>Indicative</t>
  </si>
  <si>
    <t>4A*MS</t>
  </si>
  <si>
    <t>4A*OES/MS</t>
  </si>
  <si>
    <t>Results from laboratories 2.03 and 2.04 were removed due to their 1 ppm reading resolution.</t>
  </si>
  <si>
    <t>Results from laboratories 2.07, 2.11 and 2.25 were removed due to their 1 ppm reading resolution.</t>
  </si>
  <si>
    <t>Results from laboratories 2.03 and 2.07 were removed due to their 0.1 ppm reading resolution.</t>
  </si>
  <si>
    <t>Results from laboratory 2.25 were removed due to their 1 ppm reading resolution.</t>
  </si>
  <si>
    <t>Results from laboratories 2.05, 2.07, 2.11, 2.12 and 2.28 were removed due to their 0.1 ppm reading resolution.</t>
  </si>
  <si>
    <t>Results from laboratories 2.07 and 2.10 were removed due to their 0.1 ppm reading resolution.</t>
  </si>
  <si>
    <t>Results from laboratories 2.07 and 2.25 were removed due to their 1 ppm reading resolution.</t>
  </si>
  <si>
    <t>Results from laboratories 2.07, 2.11, 2.19, 2.25 and 2.28 were removed due to their 1 ppm reading resolution.</t>
  </si>
  <si>
    <t>&lt; 0.003</t>
  </si>
  <si>
    <t>&lt; 0.002</t>
  </si>
  <si>
    <t>Results from laboratories 2.04, 2.07, 2.11 and 2.25 were removed due to their 1 ppm reading resolution.</t>
  </si>
  <si>
    <t>&lt; 20</t>
  </si>
  <si>
    <t>Results from laboratories 2.03, 2.07, 2.19, 2.25 and 2.28 were removed due to their 0.1 ppm reading resolution.</t>
  </si>
  <si>
    <t>AR*OES/MS</t>
  </si>
  <si>
    <t>0.5g</t>
  </si>
  <si>
    <t>01g</t>
  </si>
  <si>
    <t>0.2g</t>
  </si>
  <si>
    <t>0.25g</t>
  </si>
  <si>
    <t>0.4g</t>
  </si>
  <si>
    <t>&lt; 0.5</t>
  </si>
  <si>
    <t>Results from laboratories 2.03, 2.07 and 2.11 were removed due to their 0.1 ppm reading resolution.</t>
  </si>
  <si>
    <t>Results from laboratory 2.07 were removed due to their 0.1 ppm reading resolution.</t>
  </si>
  <si>
    <t>Results from laboratory 2.04 were removed due to their 1 ppm reading resolution.</t>
  </si>
  <si>
    <t>Results from laboratory 2.05 were removed due to their 0.1 ppm reading resolution.</t>
  </si>
  <si>
    <t>Results from laboratory 2.10 were removed due to their 0.1 ppm reading resolution.</t>
  </si>
  <si>
    <t>Results from laboratories 2.07 and 2.11 were removed due to their 0.1 ppm reading resolution.</t>
  </si>
  <si>
    <t>Results from laboratory 2.11 were removed due to their 1 ppm reading resolution.</t>
  </si>
  <si>
    <t>&lt; 2.5</t>
  </si>
  <si>
    <t>Results from laboratories 2.04, 2.07 and 2.11 were removed due to their 0.1 ppm reading resolution._x000D_
Results from laboratory 2.28 were removed due to their 1 ppm reading resolution.</t>
  </si>
  <si>
    <t>Results from laboratories 2.07 and 2.19 were removed due to their 0.1 ppm reading resolution.</t>
  </si>
  <si>
    <t>IRC-x*Calc</t>
  </si>
  <si>
    <t>Na2CO3*IRC</t>
  </si>
  <si>
    <t>Na2CO3*GRAV</t>
  </si>
  <si>
    <t>HCl*OES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</si>
  <si>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</si>
  <si>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</si>
  <si>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</si>
  <si>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</si>
  <si>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</si>
  <si>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</si>
  <si>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</si>
  <si>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</si>
  <si>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</si>
  <si>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</si>
  <si>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</si>
  <si>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</si>
  <si>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</si>
  <si>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</si>
  <si>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</si>
  <si>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</si>
  <si>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</si>
  <si>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</si>
  <si>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</si>
  <si>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</si>
  <si>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</si>
  <si>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</si>
  <si>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</si>
  <si>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</si>
  <si>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</si>
  <si>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</si>
  <si>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</si>
  <si>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</si>
  <si>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</si>
  <si>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</si>
  <si>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</si>
  <si>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</si>
  <si>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</si>
  <si>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</si>
  <si>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</si>
  <si>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</si>
  <si>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</si>
  <si>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</si>
  <si>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</si>
  <si>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</si>
  <si>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</si>
  <si>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</si>
  <si>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</si>
  <si>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</si>
  <si>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</si>
  <si>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</si>
  <si>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</si>
  <si>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</si>
  <si>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</si>
  <si>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</si>
  <si>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 Minerals Ltd, Tarkwa, Western Region, Ghana</t>
  </si>
  <si>
    <t>Intertek Testing Services, Townsville, QLD, Australia</t>
  </si>
  <si>
    <t>Koza Gold (Ovacik Gold Mine), Bergama, Izmir, Turkey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</si>
  <si>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</si>
  <si>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</si>
  <si>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</si>
  <si>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</si>
  <si>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</si>
  <si>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</si>
  <si>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Mineral Services, Townsville, QLD, Australia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</si>
  <si>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</si>
  <si>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</si>
  <si>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</si>
  <si>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</si>
  <si>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</si>
  <si>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</si>
  <si>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</si>
  <si>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</si>
  <si>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</si>
  <si>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</si>
  <si>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</si>
  <si>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</si>
  <si>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</si>
  <si>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</si>
  <si>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</si>
  <si>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</si>
  <si>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</si>
  <si>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</si>
  <si>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</si>
  <si>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</si>
  <si>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</si>
  <si>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</si>
  <si>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</si>
  <si>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</si>
  <si>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</si>
  <si>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</si>
  <si>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</si>
  <si>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</si>
  <si>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</si>
  <si>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</si>
  <si>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</si>
  <si>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</si>
  <si>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</si>
  <si>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</si>
  <si>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</si>
  <si>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</si>
  <si>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</si>
  <si>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</si>
  <si>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</si>
  <si>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</si>
  <si>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</si>
  <si>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</si>
  <si>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</si>
  <si>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</si>
  <si>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</si>
  <si>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</si>
  <si>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</si>
  <si>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</si>
  <si>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</si>
  <si>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</si>
  <si>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</si>
  <si>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</si>
  <si>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</si>
  <si>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</si>
  <si>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</si>
  <si>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</si>
  <si>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</si>
  <si>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</si>
  <si>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</si>
  <si>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</si>
  <si>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</si>
  <si>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</si>
  <si>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</si>
  <si>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</si>
  <si>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</si>
  <si>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</si>
  <si>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</si>
  <si>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</si>
  <si>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</si>
  <si>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</si>
  <si>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</si>
  <si>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</si>
  <si>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</si>
  <si>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Ba, Barium (ppm)</t>
  </si>
  <si>
    <t>Hg, Mercury (ppm)</t>
  </si>
  <si>
    <r>
      <t>S-(Sulphide), Sulphur as S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</si>
  <si>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</si>
  <si>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608b (Certified Value 1.29 ppm)</t>
  </si>
  <si>
    <t>Analytical results for C in OREAS 608b (Indicative Value 0.109 wt.%)</t>
  </si>
  <si>
    <t>Analytical results for C-(Inorganic) in OREAS 608b (Indicative Value 0.095 wt.%)</t>
  </si>
  <si>
    <t>Analytical results for C-(Organic) in OREAS 608b (Indicative Value 0.042 wt.%)</t>
  </si>
  <si>
    <t>Analytical results for S in OREAS 608b (Certified Value 1.33 wt.%)</t>
  </si>
  <si>
    <t>Analytical results for Ag in OREAS 608b (Certified Value 15.2 ppm)</t>
  </si>
  <si>
    <t>Analytical results for Al in OREAS 608b (Certified Value 7.26 wt.%)</t>
  </si>
  <si>
    <t>Analytical results for As in OREAS 608b (Certified Value 268 ppm)</t>
  </si>
  <si>
    <t>Analytical results for B in OREAS 608b (Indicative Value 14 ppm)</t>
  </si>
  <si>
    <t>Analytical results for Ba in OREAS 608b (Indicative Value 1656 ppm)</t>
  </si>
  <si>
    <t>Analytical results for Be in OREAS 608b (Certified Value 2.58 ppm)</t>
  </si>
  <si>
    <t>Analytical results for Bi in OREAS 608b (Certified Value 15.2 ppm)</t>
  </si>
  <si>
    <t>Analytical results for Ca in OREAS 608b (Certified Value 0.943 wt.%)</t>
  </si>
  <si>
    <t>Analytical results for Cd in OREAS 608b (Certified Value 2.91 ppm)</t>
  </si>
  <si>
    <t>Analytical results for Ce in OREAS 608b (Certified Value 79 ppm)</t>
  </si>
  <si>
    <t>Analytical results for Co in OREAS 608b (Certified Value 2.99 ppm)</t>
  </si>
  <si>
    <t>Analytical results for Cr in OREAS 608b (Certified Value 15.9 ppm)</t>
  </si>
  <si>
    <t>Analytical results for Cs in OREAS 608b (Certified Value 5.3 ppm)</t>
  </si>
  <si>
    <t>Analytical results for Cu in OREAS 608b (Certified Value 0.121 wt.%)</t>
  </si>
  <si>
    <t>Analytical results for Dy in OREAS 608b (Certified Value 3.14 ppm)</t>
  </si>
  <si>
    <t>Analytical results for Er in OREAS 608b (Certified Value 0.94 ppm)</t>
  </si>
  <si>
    <t>Analytical results for Eu in OREAS 608b (Certified Value 1.14 ppm)</t>
  </si>
  <si>
    <t>Analytical results for Fe in OREAS 608b (Certified Value 2.33 wt.%)</t>
  </si>
  <si>
    <t>Analytical results for Ga in OREAS 608b (Certified Value 23.4 ppm)</t>
  </si>
  <si>
    <t>Analytical results for Gd in OREAS 608b (Certified Value 4.96 ppm)</t>
  </si>
  <si>
    <t>Analytical results for Ge in OREAS 608b (Certified Value 0.18 ppm)</t>
  </si>
  <si>
    <t>Analytical results for Hf in OREAS 608b (Certified Value 5.68 ppm)</t>
  </si>
  <si>
    <t>Analytical results for Hg in OREAS 608b (Indicative Value 0.052 ppm)</t>
  </si>
  <si>
    <t>Analytical results for Ho in OREAS 608b (Certified Value 0.43 ppm)</t>
  </si>
  <si>
    <t>Analytical results for In in OREAS 608b (Certified Value 0.29 ppm)</t>
  </si>
  <si>
    <t>Analytical results for K in OREAS 608b (Certified Value 2.82 wt.%)</t>
  </si>
  <si>
    <t>Analytical results for La in OREAS 608b (Certified Value 39.4 ppm)</t>
  </si>
  <si>
    <t>Analytical results for Li in OREAS 608b (Certified Value 29.1 ppm)</t>
  </si>
  <si>
    <t>Analytical results for Lu in OREAS 608b (Certified Value 0.078 ppm)</t>
  </si>
  <si>
    <t>Analytical results for Mg in OREAS 608b (Certified Value 0.115 wt.%)</t>
  </si>
  <si>
    <t>Analytical results for Mn in OREAS 608b (Certified Value 0.025 wt.%)</t>
  </si>
  <si>
    <t>Analytical results for Mo in OREAS 608b (Certified Value 5.63 ppm)</t>
  </si>
  <si>
    <t>Analytical results for Na in OREAS 608b (Certified Value 2.3 wt.%)</t>
  </si>
  <si>
    <t>Analytical results for Nb in OREAS 608b (Certified Value 16.6 ppm)</t>
  </si>
  <si>
    <t>Analytical results for Nd in OREAS 608b (Certified Value 33.9 ppm)</t>
  </si>
  <si>
    <t>Analytical results for Ni in OREAS 608b (Certified Value 4.05 ppm)</t>
  </si>
  <si>
    <t>Analytical results for P in OREAS 608b (Certified Value 0.031 wt.%)</t>
  </si>
  <si>
    <t>Analytical results for Pb in OREAS 608b (Certified Value 377 ppm)</t>
  </si>
  <si>
    <t>Analytical results for Pr in OREAS 608b (Certified Value 9.19 ppm)</t>
  </si>
  <si>
    <t>Analytical results for Rb in OREAS 608b (Certified Value 120 ppm)</t>
  </si>
  <si>
    <t>Analytical results for Re in OREAS 608b (Certified Value &lt; 0.005 ppm)</t>
  </si>
  <si>
    <t>Analytical results for S in OREAS 608b (Certified Value 1.29 wt.%)</t>
  </si>
  <si>
    <t>Analytical results for Sb in OREAS 608b (Certified Value 46.8 ppm)</t>
  </si>
  <si>
    <t>Analytical results for Sc in OREAS 608b (Certified Value 4.1 ppm)</t>
  </si>
  <si>
    <t>Analytical results for Se in OREAS 608b (Certified Value 3.75 ppm)</t>
  </si>
  <si>
    <t>Analytical results for Sm in OREAS 608b (Certified Value 6.3 ppm)</t>
  </si>
  <si>
    <t>Analytical results for Sn in OREAS 608b (Certified Value 3.5 ppm)</t>
  </si>
  <si>
    <t>Analytical results for Sr in OREAS 608b (Certified Value 218 ppm)</t>
  </si>
  <si>
    <t>Analytical results for Ta in OREAS 608b (Certified Value 1.21 ppm)</t>
  </si>
  <si>
    <t>Analytical results for Tb in OREAS 608b (Certified Value 0.67 ppm)</t>
  </si>
  <si>
    <t>Analytical results for Te in OREAS 608b (Certified Value 2.33 ppm)</t>
  </si>
  <si>
    <t>Analytical results for Th in OREAS 608b (Certified Value 13.2 ppm)</t>
  </si>
  <si>
    <t>Analytical results for Ti in OREAS 608b (Certified Value 0.118 wt.%)</t>
  </si>
  <si>
    <t>Analytical results for Tl in OREAS 608b (Certified Value 1.05 ppm)</t>
  </si>
  <si>
    <t>Analytical results for Tm in OREAS 608b (Certified Value 0.1 ppm)</t>
  </si>
  <si>
    <t>Analytical results for U in OREAS 608b (Certified Value 5.01 ppm)</t>
  </si>
  <si>
    <t>Analytical results for V in OREAS 608b (Certified Value 8.6 ppm)</t>
  </si>
  <si>
    <t>Analytical results for W in OREAS 608b (Certified Value 2.41 ppm)</t>
  </si>
  <si>
    <t>Analytical results for Y in OREAS 608b (Certified Value 13.1 ppm)</t>
  </si>
  <si>
    <t>Analytical results for Yb in OREAS 608b (Certified Value 0.59 ppm)</t>
  </si>
  <si>
    <t>Analytical results for Zn in OREAS 608b (Certified Value 651 ppm)</t>
  </si>
  <si>
    <t>Analytical results for Zr in OREAS 608b (Certified Value 214 ppm)</t>
  </si>
  <si>
    <t>Analytical results for Ag in OREAS 608b (Certified Value 14.8 ppm)</t>
  </si>
  <si>
    <t>Analytical results for Al in OREAS 608b (Certified Value 0.836 wt.%)</t>
  </si>
  <si>
    <t>Analytical results for As in OREAS 608b (Certified Value 255 ppm)</t>
  </si>
  <si>
    <t>Analytical results for B in OREAS 608b (Certified Value &lt; 10 ppm)</t>
  </si>
  <si>
    <t>Analytical results for Ba in OREAS 608b (Certified Value 341 ppm)</t>
  </si>
  <si>
    <t>Analytical results for Be in OREAS 608b (Certified Value 0.45 ppm)</t>
  </si>
  <si>
    <t>Analytical results for Bi in OREAS 608b (Certified Value 15.7 ppm)</t>
  </si>
  <si>
    <t>Analytical results for Ca in OREAS 608b (Certified Value 0.551 wt.%)</t>
  </si>
  <si>
    <t>Analytical results for Cd in OREAS 608b (Certified Value 2.87 ppm)</t>
  </si>
  <si>
    <t>Analytical results for Ce in OREAS 608b (Certified Value 46.2 ppm)</t>
  </si>
  <si>
    <t>Analytical results for Co in OREAS 608b (Certified Value 2.77 ppm)</t>
  </si>
  <si>
    <t>Analytical results for Cr in OREAS 608b (Certified Value 16.9 ppm)</t>
  </si>
  <si>
    <t>Analytical results for Cs in OREAS 608b (Certified Value 1.29 ppm)</t>
  </si>
  <si>
    <t>Analytical results for Cu in OREAS 608b (Certified Value 0.122 wt.%)</t>
  </si>
  <si>
    <t>Analytical results for Dy in OREAS 608b (Certified Value 1.76 ppm)</t>
  </si>
  <si>
    <t>Analytical results for Er in OREAS 608b (Certified Value 0.43 ppm)</t>
  </si>
  <si>
    <t>Analytical results for Eu in OREAS 608b (Certified Value 0.59 ppm)</t>
  </si>
  <si>
    <t>Analytical results for Fe in OREAS 608b (Certified Value 2.02 wt.%)</t>
  </si>
  <si>
    <t>Analytical results for Ga in OREAS 608b (Certified Value 5.78 ppm)</t>
  </si>
  <si>
    <t>Analytical results for Gd in OREAS 608b (Certified Value 3.16 ppm)</t>
  </si>
  <si>
    <t>Analytical results for Ge in OREAS 608b (Certified Value 0.1 ppm)</t>
  </si>
  <si>
    <t>Analytical results for Hf in OREAS 608b (Certified Value 1.12 ppm)</t>
  </si>
  <si>
    <t>Analytical results for Hg in OREAS 608b (Certified Value 0.15 ppm)</t>
  </si>
  <si>
    <t>Analytical results for Ho in OREAS 608b (Certified Value 0.2 ppm)</t>
  </si>
  <si>
    <t>Analytical results for In in OREAS 608b (Certified Value 0.26 ppm)</t>
  </si>
  <si>
    <t>Analytical results for K in OREAS 608b (Certified Value 0.24 wt.%)</t>
  </si>
  <si>
    <t>Analytical results for La in OREAS 608b (Certified Value 23 ppm)</t>
  </si>
  <si>
    <t>Analytical results for Li in OREAS 608b (Certified Value 17.7 ppm)</t>
  </si>
  <si>
    <t>Analytical results for Lu in OREAS 608b (Certified Value 0.027 ppm)</t>
  </si>
  <si>
    <t>Analytical results for Mg in OREAS 608b (Certified Value 0.078 wt.%)</t>
  </si>
  <si>
    <t>Analytical results for Mn in OREAS 608b (Certified Value 0.022 wt.%)</t>
  </si>
  <si>
    <t>Analytical results for Mo in OREAS 608b (Certified Value 5.2 ppm)</t>
  </si>
  <si>
    <t>Analytical results for Na in OREAS 608b (Certified Value 0.069 wt.%)</t>
  </si>
  <si>
    <t>Analytical results for Nb in OREAS 608b (Certified Value 0.78 ppm)</t>
  </si>
  <si>
    <t>Analytical results for Nd in OREAS 608b (Certified Value 20.5 ppm)</t>
  </si>
  <si>
    <t>Analytical results for Ni in OREAS 608b (Certified Value 3.96 ppm)</t>
  </si>
  <si>
    <t>Analytical results for P in OREAS 608b (Certified Value 0.02 wt.%)</t>
  </si>
  <si>
    <t>Analytical results for Pb in OREAS 608b (Certified Value 323 ppm)</t>
  </si>
  <si>
    <t>Analytical results for Pd in OREAS 608b (Indicative Value 15.3 ppb)</t>
  </si>
  <si>
    <t>Analytical results for Pr in OREAS 608b (Certified Value 5.44 ppm)</t>
  </si>
  <si>
    <t>Analytical results for Pt in OREAS 608b (Indicative Value 6.33 ppb)</t>
  </si>
  <si>
    <t>Analytical results for Rb in OREAS 608b (Certified Value 11.6 ppm)</t>
  </si>
  <si>
    <t>Analytical results for Re in OREAS 608b (Certified Value &lt; 0.05 ppm)</t>
  </si>
  <si>
    <t>Analytical results for S in OREAS 608b (Certified Value 0.682 wt.%)</t>
  </si>
  <si>
    <t>Analytical results for Sb in OREAS 608b (Certified Value 40.4 ppm)</t>
  </si>
  <si>
    <t>Analytical results for Sc in OREAS 608b (Certified Value 1.45 ppm)</t>
  </si>
  <si>
    <t>Analytical results for Se in OREAS 608b (Certified Value 3.43 ppm)</t>
  </si>
  <si>
    <t>Analytical results for Sm in OREAS 608b (Certified Value 3.89 ppm)</t>
  </si>
  <si>
    <t>Analytical results for Sn in OREAS 608b (Certified Value 1.23 ppm)</t>
  </si>
  <si>
    <t>Analytical results for Sr in OREAS 608b (Certified Value 29.7 ppm)</t>
  </si>
  <si>
    <t>Analytical results for Ta in OREAS 608b (Certified Value &lt; 0.01 ppm)</t>
  </si>
  <si>
    <t>Analytical results for Tb in OREAS 608b (Certified Value 0.37 ppm)</t>
  </si>
  <si>
    <t>Analytical results for Te in OREAS 608b (Certified Value 2.29 ppm)</t>
  </si>
  <si>
    <t>Analytical results for Th in OREAS 608b (Certified Value 9.23 ppm)</t>
  </si>
  <si>
    <t>Analytical results for Ti in OREAS 608b (Certified Value 0.017 wt.%)</t>
  </si>
  <si>
    <t>Analytical results for Tl in OREAS 608b (Certified Value 0.5 ppm)</t>
  </si>
  <si>
    <t>Analytical results for Tm in OREAS 608b (Indicative Value 0.043 ppm)</t>
  </si>
  <si>
    <t>Analytical results for U in OREAS 608b (Certified Value 2.31 ppm)</t>
  </si>
  <si>
    <t>Analytical results for V in OREAS 608b (Certified Value 2.94 ppm)</t>
  </si>
  <si>
    <t>Analytical results for W in OREAS 608b (Certified Value 0.79 ppm)</t>
  </si>
  <si>
    <t>Analytical results for Y in OREAS 608b (Certified Value 6.58 ppm)</t>
  </si>
  <si>
    <t>Analytical results for Yb in OREAS 608b (Certified Value 0.22 ppm)</t>
  </si>
  <si>
    <t>Analytical results for Zn in OREAS 608b (Certified Value 620 ppm)</t>
  </si>
  <si>
    <t>Analytical results for Zr in OREAS 608b (Certified Value 37.7 ppm)</t>
  </si>
  <si>
    <t>Analytical results for S-(Sulphate) in OREAS 608b (Indicative Value 0.607 wt.%)</t>
  </si>
  <si>
    <t>Analytical results for S-(Sulphide) in OREAS 608b (Certified Value 0.543 wt.%)</t>
  </si>
  <si>
    <t>Analytical results for S-(Sulphate) in OREAS 608b (Indicative Value 0.393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</si>
  <si>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608b (Indicative Value 14.42 wt.%)</t>
    </r>
  </si>
  <si>
    <t>Analytical results for As in OREAS 608b (Indicative Value 255 ppm)</t>
  </si>
  <si>
    <t>Analytical results for BaO in OREAS 608b (Indicative Value 3176 ppm)</t>
  </si>
  <si>
    <t>Analytical results for CaO in OREAS 608b (Indicative Value 1.31 wt.%)</t>
  </si>
  <si>
    <t>Analytical results for Cl in OREAS 608b (Indicative Value 20 ppm)</t>
  </si>
  <si>
    <t>Analytical results for Co in OREAS 608b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</si>
  <si>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608b (Indicative Value 29.2 ppm)</t>
    </r>
  </si>
  <si>
    <t>Analytical results for Cu in OREAS 608b (Indicative Value 0.124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</si>
  <si>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608b (Indicative Value 3.33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</si>
  <si>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608b (Indicative Value 3.44 wt.%)</t>
    </r>
  </si>
  <si>
    <t>Analytical results for MgO in OREAS 608b (Indicative Value 0.23 wt.%)</t>
  </si>
  <si>
    <t>Analytical results for MnO in OREAS 608b (Indicative Value 0.028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</si>
  <si>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608b (Indicative Value 3.16 wt.%)</t>
    </r>
  </si>
  <si>
    <t>Analytical results for Ni in OREAS 608b (Indicative Value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</si>
  <si>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608b (Indicative Value 0.066 wt.%)</t>
    </r>
  </si>
  <si>
    <t>Analytical results for Pb in OREAS 608b (Indicative Value 400 ppm)</t>
  </si>
  <si>
    <t>Analytical results for S in OREAS 608b (Indicative Value 1.32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</si>
  <si>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608b (Indicative Value 68.7 wt.%)</t>
    </r>
  </si>
  <si>
    <t>Analytical results for Sn in OREAS 608b (Indicative Value 35 ppm)</t>
  </si>
  <si>
    <t>Analytical results for Sr in OREAS 608b (Indicative Value 230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</si>
  <si>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608b (Indicative Value 0.21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</si>
  <si>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608b (Indicative Value 17.9 ppm)</t>
    </r>
  </si>
  <si>
    <t>Analytical results for Zn in OREAS 608b (Indicative Value 635 ppm)</t>
  </si>
  <si>
    <t>Analytical results for Zr in OREAS 608b (Indicative Value 240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</si>
  <si>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608b (Indicative Value 3.95 wt.%)</t>
    </r>
  </si>
  <si>
    <t>Analytical results for Ag in OREAS 608b (Indicative Value 20.5 ppm)</t>
  </si>
  <si>
    <t>Analytical results for As in OREAS 608b (Indicative Value 301 ppm)</t>
  </si>
  <si>
    <t>Analytical results for Ba in OREAS 608b (Indicative Value 2675 ppm)</t>
  </si>
  <si>
    <t>Analytical results for Be in OREAS 608b (Indicative Value 3.1 ppm)</t>
  </si>
  <si>
    <t>Analytical results for Bi in OREAS 608b (Indicative Value 18.5 ppm)</t>
  </si>
  <si>
    <t>Analytical results for Cd in OREAS 608b (Indicative Value 3.65 ppm)</t>
  </si>
  <si>
    <t>Analytical results for Ce in OREAS 608b (Indicative Value 79 ppm)</t>
  </si>
  <si>
    <t>Analytical results for Co in OREAS 608b (Indicative Value 3.75 ppm)</t>
  </si>
  <si>
    <t>Analytical results for Cr in OREAS 608b (Indicative Value 18.5 ppm)</t>
  </si>
  <si>
    <t>Analytical results for Cs in OREAS 608b (Indicative Value 5.49 ppm)</t>
  </si>
  <si>
    <t>Analytical results for Cu in OREAS 608b (Indicative Value 0.13 wt.%)</t>
  </si>
  <si>
    <t>Analytical results for Dy in OREAS 608b (Indicative Value 3.07 ppm)</t>
  </si>
  <si>
    <t>Analytical results for Er in OREAS 608b (Indicative Value 0.96 ppm)</t>
  </si>
  <si>
    <t>Analytical results for Eu in OREAS 608b (Indicative Value 1.08 ppm)</t>
  </si>
  <si>
    <t>Analytical results for Ga in OREAS 608b (Indicative Value 23.4 ppm)</t>
  </si>
  <si>
    <t>Analytical results for Gd in OREAS 608b (Indicative Value 4.88 ppm)</t>
  </si>
  <si>
    <t>Analytical results for Ge in OREAS 608b (Indicative Value 1.63 ppm)</t>
  </si>
  <si>
    <t>Analytical results for Hf in OREAS 608b (Indicative Value 6.98 ppm)</t>
  </si>
  <si>
    <t>Analytical results for Ho in OREAS 608b (Indicative Value 0.45 ppm)</t>
  </si>
  <si>
    <t>Analytical results for In in OREAS 608b (Indicative Value 0.3 ppm)</t>
  </si>
  <si>
    <t>Analytical results for La in OREAS 608b (Indicative Value 42 ppm)</t>
  </si>
  <si>
    <t>Analytical results for Lu in OREAS 608b (Indicative Value 0.065 ppm)</t>
  </si>
  <si>
    <t>Analytical results for Mn in OREAS 608b (Indicative Value 0.026 wt.%)</t>
  </si>
  <si>
    <t>Analytical results for Mo in OREAS 608b (Indicative Value 5.9 ppm)</t>
  </si>
  <si>
    <t>Analytical results for Nb in OREAS 608b (Indicative Value 16.6 ppm)</t>
  </si>
  <si>
    <t>Analytical results for Nd in OREAS 608b (Indicative Value 34.7 ppm)</t>
  </si>
  <si>
    <t>Analytical results for Ni in OREAS 608b (Indicative Value 6 ppm)</t>
  </si>
  <si>
    <t>Analytical results for Pb in OREAS 608b (Indicative Value 452 ppm)</t>
  </si>
  <si>
    <t>Analytical results for Pr in OREAS 608b (Indicative Value 9.83 ppm)</t>
  </si>
  <si>
    <t>Analytical results for Rb in OREAS 608b (Indicative Value 120 ppm)</t>
  </si>
  <si>
    <t>Analytical results for Re in OREAS 608b (Indicative Value 0.008 ppm)</t>
  </si>
  <si>
    <t>Analytical results for Sb in OREAS 608b (Indicative Value 56 ppm)</t>
  </si>
  <si>
    <t>Analytical results for Sc in OREAS 608b (Indicative Value 3.65 ppm)</t>
  </si>
  <si>
    <t>Analytical results for Se in OREAS 608b (Indicative Value &lt; 5 ppm)</t>
  </si>
  <si>
    <t>Analytical results for Sm in OREAS 608b (Indicative Value 6.47 ppm)</t>
  </si>
  <si>
    <t>Analytical results for Sn in OREAS 608b (Indicative Value 3.8 ppm)</t>
  </si>
  <si>
    <t>Analytical results for Sr in OREAS 608b (Indicative Value 224 ppm)</t>
  </si>
  <si>
    <t>Analytical results for Ta in OREAS 608b (Indicative Value 1.23 ppm)</t>
  </si>
  <si>
    <t>Analytical results for Tb in OREAS 608b (Indicative Value 0.65 ppm)</t>
  </si>
  <si>
    <t>Analytical results for Te in OREAS 608b (Indicative Value 3.6 ppm)</t>
  </si>
  <si>
    <t>Analytical results for Th in OREAS 608b (Indicative Value 13.5 ppm)</t>
  </si>
  <si>
    <t>Analytical results for Ti in OREAS 608b (Indicative Value 0.126 wt.%)</t>
  </si>
  <si>
    <t>Analytical results for Tl in OREAS 608b (Indicative Value 1.2 ppm)</t>
  </si>
  <si>
    <t>Analytical results for Tm in OREAS 608b (Indicative Value 0.11 ppm)</t>
  </si>
  <si>
    <t>Analytical results for U in OREAS 608b (Indicative Value 5.22 ppm)</t>
  </si>
  <si>
    <t>Analytical results for V in OREAS 608b (Indicative Value 8.95 ppm)</t>
  </si>
  <si>
    <t>Analytical results for W in OREAS 608b (Indicative Value 2.25 ppm)</t>
  </si>
  <si>
    <t>Analytical results for Y in OREAS 608b (Indicative Value 13.8 ppm)</t>
  </si>
  <si>
    <t>Analytical results for Yb in OREAS 608b (Indicative Value 0.58 ppm)</t>
  </si>
  <si>
    <t>Analytical results for Zn in OREAS 608b (Indicative Value 773 ppm)</t>
  </si>
  <si>
    <t>Analytical results for Zr in OREAS 608b (Indicative Value 253 ppm)</t>
  </si>
  <si>
    <t>Analytical results for Ag in OREAS 608b (Indicative Value 15.6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</si>
  <si>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608b (Indicative Value 13.78 wt.%)</t>
    </r>
  </si>
  <si>
    <t>Analytical results for Ba in OREAS 608b (Indicative Value 2553 ppm)</t>
  </si>
  <si>
    <t>Analytical results for Be in OREAS 608b (Indicative Value 2.67 ppm)</t>
  </si>
  <si>
    <t>Analytical results for Bi in OREAS 608b (Indicative Value 15.1 ppm)</t>
  </si>
  <si>
    <t>Analytical results for Cd in OREAS 608b (Indicative Value 2.87 ppm)</t>
  </si>
  <si>
    <t>Analytical results for Ce in OREAS 608b (Indicative Value 75 ppm)</t>
  </si>
  <si>
    <t>Analytical results for Co in OREAS 608b (Indicative Value 2.88 ppm)</t>
  </si>
  <si>
    <t>Analytical results for Cr in OREAS 608b (Indicative Value 16.5 ppm)</t>
  </si>
  <si>
    <t>Analytical results for Cs in OREAS 608b (Indicative Value 5.17 ppm)</t>
  </si>
  <si>
    <t>Analytical results for Cu in OREAS 608b (Indicative Value 0.12 wt.%)</t>
  </si>
  <si>
    <t>Analytical results for Dy in OREAS 608b (Indicative Value 3.04 ppm)</t>
  </si>
  <si>
    <t>Analytical results for Er in OREAS 608b (Indicative Value 0.89 ppm)</t>
  </si>
  <si>
    <t>Analytical results for Eu in OREAS 608b (Indicative Value 1.64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</si>
  <si>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608b (Indicative Value 3.11 wt.%)</t>
    </r>
  </si>
  <si>
    <t>Analytical results for Ga in OREAS 608b (Indicative Value 21.9 ppm)</t>
  </si>
  <si>
    <t>Analytical results for Gd in OREAS 608b (Indicative Value 4.87 ppm)</t>
  </si>
  <si>
    <t>Analytical results for Hf in OREAS 608b (Indicative Value 5.68 ppm)</t>
  </si>
  <si>
    <t>Analytical results for Ho in OREAS 608b (Indicative Value 0.38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</si>
  <si>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608b (Indicative Value 3.28 wt.%)</t>
    </r>
  </si>
  <si>
    <t>Analytical results for La in OREAS 608b (Indicative Value 41.3 ppm)</t>
  </si>
  <si>
    <t>Analytical results for Li in OREAS 608b (Indicative Value 28.3 ppm)</t>
  </si>
  <si>
    <t>Analytical results for MgO in OREAS 608b (Indicative Value 0.19 wt.%)</t>
  </si>
  <si>
    <t>Analytical results for MnO in OREAS 608b (Indicative Value 0.031 wt.%)</t>
  </si>
  <si>
    <t>Analytical results for Mo in OREAS 608b (Indicative Value 5.75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</si>
  <si>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608b (Indicative Value 3.03 wt.%)</t>
    </r>
  </si>
  <si>
    <t>Analytical results for Nb in OREAS 608b (Indicative Value 15.7 ppm)</t>
  </si>
  <si>
    <t>Analytical results for Nd in OREAS 608b (Indicative Value 32.1 ppm)</t>
  </si>
  <si>
    <t>Analytical results for Ni in OREAS 608b (Indicative Value 4.8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</si>
  <si>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608b (Indicative Value 0.069 wt.%)</t>
    </r>
  </si>
  <si>
    <t>Analytical results for Pb in OREAS 608b (Indicative Value 386 ppm)</t>
  </si>
  <si>
    <t>Analytical results for Pr in OREAS 608b (Indicative Value 9.02 ppm)</t>
  </si>
  <si>
    <t>Analytical results for Rb in OREAS 608b (Indicative Value 117 ppm)</t>
  </si>
  <si>
    <t>Analytical results for S in OREAS 608b (Indicative Value 1.33 wt.%)</t>
  </si>
  <si>
    <t>Analytical results for Sc in OREAS 608b (Indicative Value 3.88 ppm)</t>
  </si>
  <si>
    <t>Analytical results for Sm in OREAS 608b (Indicative Value 6.08 ppm)</t>
  </si>
  <si>
    <t>Analytical results for Sn in OREAS 608b (Indicative Value 3.41 ppm)</t>
  </si>
  <si>
    <t>Analytical results for Ta in OREAS 608b (Indicative Value 1.17 ppm)</t>
  </si>
  <si>
    <t>Analytical results for Tb in OREAS 608b (Indicative Value 0.59 ppm)</t>
  </si>
  <si>
    <t>Analytical results for Th in OREAS 608b (Indicative Value 12.2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</si>
  <si>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608b (Indicative Value 0.191 wt.%)</t>
    </r>
  </si>
  <si>
    <t>Analytical results for U in OREAS 608b (Indicative Value 4.87 ppm)</t>
  </si>
  <si>
    <t>Analytical results for V in OREAS 608b (Indicative Value 8.78 ppm)</t>
  </si>
  <si>
    <t>Analytical results for W in OREAS 608b (Indicative Value 2.58 ppm)</t>
  </si>
  <si>
    <t>Analytical results for Y in OREAS 608b (Indicative Value 12.5 ppm)</t>
  </si>
  <si>
    <t>Analytical results for Yb in OREAS 608b (Indicative Value 0.57 ppm)</t>
  </si>
  <si>
    <t>Analytical results for Zn in OREAS 608b (Indicative Value 653 ppm)</t>
  </si>
  <si>
    <t>Analytical results for Zr in OREAS 608b (Indicative Value 250 ppm)</t>
  </si>
  <si>
    <t/>
  </si>
  <si>
    <t>Table 5. Participating Laboratory List used for OREAS 608b</t>
  </si>
  <si>
    <t>Table 4. Abbreviations used for OREAS 608b</t>
  </si>
  <si>
    <t>Table 3. Certified Values and Performance Gates for OREAS 608b</t>
  </si>
  <si>
    <t>Table 2. Indicative Values for OREAS 608b</t>
  </si>
  <si>
    <t>Table 1. Certified Values, Expanded Uncertainty and Tolerance Limits for OREAS 608b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</si>
  <si>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</si>
  <si>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</si>
  <si>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608b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</si>
</sst>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6" xfId="0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44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7</xdr:col>
      <xdr:colOff>335437</xdr:colOff>
      <xdr:row>140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04E31-D544-448D-9EB3-19A8FF5B8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26055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520880</xdr:colOff>
      <xdr:row>1144</xdr:row>
      <xdr:rowOff>60848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96AC52-5323-4F46-8121-E7D069BE0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42944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520880</xdr:colOff>
      <xdr:row>1173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220387-42EC-4AF6-9C6A-FF7FBBBD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297778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355322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F8581-9AC0-4DA3-A102-DDF24D5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00743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250269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09C964-77AD-4A05-B222-3B3F98801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B7E185-A21B-4828-B806-E70210053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0FAEEF-BFFF-4B33-B5C0-CF473F742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82D1B2-5539-45B3-BB73-08E352AAC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632906-5B3A-4498-AC4F-D87242D03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10</xdr:col>
      <xdr:colOff>383062</xdr:colOff>
      <xdr:row>66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6331B-5881-4296-B579-B63B3DD38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13</xdr:col>
      <xdr:colOff>125887</xdr:colOff>
      <xdr:row>140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62691-9412-4F78-B89F-0C35614C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984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ADCAB1-F34C-4219-AAF6-93908BEC3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10D696-F45D-40DE-9819-CECFB8CB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F084A-0629-4555-932D-7EA4E3C34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285695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96883-15EB-4FA0-B32E-1771324F6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29166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362891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BC3FEA-2B70-4109-888C-85A8FCF85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323125</xdr:colOff>
      <xdr:row>78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330638-4C07-4572-9B0C-623C77BA1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205725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724</v>
      </c>
      <c r="C1" s="88"/>
      <c r="D1" s="88"/>
      <c r="E1" s="88"/>
      <c r="F1" s="88"/>
      <c r="G1" s="88"/>
      <c r="H1" s="72"/>
    </row>
    <row r="2" spans="1:8" ht="15.75" customHeight="1">
      <c r="A2" s="270"/>
      <c r="B2" s="268" t="s">
        <v>2</v>
      </c>
      <c r="C2" s="73" t="s">
        <v>66</v>
      </c>
      <c r="D2" s="266" t="s">
        <v>186</v>
      </c>
      <c r="E2" s="267"/>
      <c r="F2" s="266" t="s">
        <v>93</v>
      </c>
      <c r="G2" s="267"/>
      <c r="H2" s="80"/>
    </row>
    <row r="3" spans="1:8" ht="12.75">
      <c r="A3" s="270"/>
      <c r="B3" s="269"/>
      <c r="C3" s="71" t="s">
        <v>47</v>
      </c>
      <c r="D3" s="178" t="s">
        <v>67</v>
      </c>
      <c r="E3" s="39" t="s">
        <v>68</v>
      </c>
      <c r="F3" s="178" t="s">
        <v>67</v>
      </c>
      <c r="G3" s="39" t="s">
        <v>68</v>
      </c>
      <c r="H3" s="81"/>
    </row>
    <row r="4" spans="1:8" ht="15.75" customHeight="1">
      <c r="A4" s="93"/>
      <c r="B4" s="40" t="s">
        <v>215</v>
      </c>
      <c r="C4" s="180"/>
      <c r="D4" s="180"/>
      <c r="E4" s="180"/>
      <c r="F4" s="180"/>
      <c r="G4" s="179"/>
      <c r="H4" s="82"/>
    </row>
    <row r="5" spans="1:8" ht="15.75" customHeight="1">
      <c r="A5" s="93"/>
      <c r="B5" s="181" t="s">
        <v>396</v>
      </c>
      <c r="C5" s="242">
        <v>1.2909233281633032</v>
      </c>
      <c r="D5" s="243">
        <v>1.2752055537471605</v>
      </c>
      <c r="E5" s="244">
        <v>1.306641102579446</v>
      </c>
      <c r="F5" s="243">
        <v>1.2855564418541385</v>
      </c>
      <c r="G5" s="244">
        <v>1.2962902144724679</v>
      </c>
      <c r="H5" s="82"/>
    </row>
    <row r="6" spans="1:8" ht="15.75" customHeight="1">
      <c r="A6" s="93"/>
      <c r="B6" s="245" t="s">
        <v>216</v>
      </c>
      <c r="C6" s="180"/>
      <c r="D6" s="180"/>
      <c r="E6" s="180"/>
      <c r="F6" s="180"/>
      <c r="G6" s="179"/>
      <c r="H6" s="82"/>
    </row>
    <row r="7" spans="1:8" ht="15.75" customHeight="1">
      <c r="A7" s="93"/>
      <c r="B7" s="181" t="s">
        <v>396</v>
      </c>
      <c r="C7" s="242">
        <v>1.2923040805761274</v>
      </c>
      <c r="D7" s="243">
        <v>1.2717017071549044</v>
      </c>
      <c r="E7" s="244">
        <v>1.3129064539973505</v>
      </c>
      <c r="F7" s="243">
        <v>1.2864186629564864</v>
      </c>
      <c r="G7" s="244">
        <v>1.2981894981957685</v>
      </c>
      <c r="H7" s="82"/>
    </row>
    <row r="8" spans="1:8" ht="15.75" customHeight="1">
      <c r="A8" s="93"/>
      <c r="B8" s="245" t="s">
        <v>182</v>
      </c>
      <c r="C8" s="180"/>
      <c r="D8" s="180"/>
      <c r="E8" s="180"/>
      <c r="F8" s="180"/>
      <c r="G8" s="179"/>
      <c r="H8" s="82"/>
    </row>
    <row r="9" spans="1:8" ht="15.75" customHeight="1">
      <c r="A9" s="93"/>
      <c r="B9" s="181" t="s">
        <v>397</v>
      </c>
      <c r="C9" s="242">
        <v>1.3273799933333335</v>
      </c>
      <c r="D9" s="243">
        <v>1.2994942180464049</v>
      </c>
      <c r="E9" s="244">
        <v>1.355265768620262</v>
      </c>
      <c r="F9" s="243">
        <v>1.3053492376084288</v>
      </c>
      <c r="G9" s="244">
        <v>1.3494107490582381</v>
      </c>
      <c r="H9" s="82"/>
    </row>
    <row r="10" spans="1:8" ht="15.75" customHeight="1">
      <c r="A10" s="93"/>
      <c r="B10" s="245" t="s">
        <v>184</v>
      </c>
      <c r="C10" s="180"/>
      <c r="D10" s="180"/>
      <c r="E10" s="180"/>
      <c r="F10" s="180"/>
      <c r="G10" s="179"/>
      <c r="H10" s="82"/>
    </row>
    <row r="11" spans="1:8" ht="15.75" customHeight="1">
      <c r="A11" s="93"/>
      <c r="B11" s="181" t="s">
        <v>398</v>
      </c>
      <c r="C11" s="246">
        <v>15.178519625802542</v>
      </c>
      <c r="D11" s="247">
        <v>14.739431560455438</v>
      </c>
      <c r="E11" s="248">
        <v>15.617607691149646</v>
      </c>
      <c r="F11" s="247">
        <v>14.824571116623835</v>
      </c>
      <c r="G11" s="248">
        <v>15.532468134981249</v>
      </c>
      <c r="H11" s="82"/>
    </row>
    <row r="12" spans="1:8" ht="15.75" customHeight="1">
      <c r="A12" s="93"/>
      <c r="B12" s="181" t="s">
        <v>399</v>
      </c>
      <c r="C12" s="242">
        <v>7.2630592980294395</v>
      </c>
      <c r="D12" s="243">
        <v>7.0546105510805912</v>
      </c>
      <c r="E12" s="244">
        <v>7.4715080449782878</v>
      </c>
      <c r="F12" s="243">
        <v>7.092201413441833</v>
      </c>
      <c r="G12" s="244">
        <v>7.433917182617046</v>
      </c>
      <c r="H12" s="82"/>
    </row>
    <row r="13" spans="1:8" ht="15.75" customHeight="1">
      <c r="A13" s="93"/>
      <c r="B13" s="181" t="s">
        <v>400</v>
      </c>
      <c r="C13" s="241">
        <v>268.29029088602573</v>
      </c>
      <c r="D13" s="251">
        <v>258.69060601494152</v>
      </c>
      <c r="E13" s="252">
        <v>277.88997575710994</v>
      </c>
      <c r="F13" s="251">
        <v>260.91761619274621</v>
      </c>
      <c r="G13" s="252">
        <v>275.66296557930525</v>
      </c>
      <c r="H13" s="82"/>
    </row>
    <row r="14" spans="1:8" ht="15.75" customHeight="1">
      <c r="A14" s="93"/>
      <c r="B14" s="181" t="s">
        <v>401</v>
      </c>
      <c r="C14" s="242">
        <v>2.5810711981234578</v>
      </c>
      <c r="D14" s="243">
        <v>2.44635966557192</v>
      </c>
      <c r="E14" s="244">
        <v>2.7157827306749955</v>
      </c>
      <c r="F14" s="243">
        <v>2.5069028592726252</v>
      </c>
      <c r="G14" s="244">
        <v>2.6552395369742903</v>
      </c>
      <c r="H14" s="82"/>
    </row>
    <row r="15" spans="1:8" ht="15.75" customHeight="1">
      <c r="A15" s="93"/>
      <c r="B15" s="181" t="s">
        <v>402</v>
      </c>
      <c r="C15" s="246">
        <v>15.205981735783999</v>
      </c>
      <c r="D15" s="247">
        <v>14.434601710959582</v>
      </c>
      <c r="E15" s="248">
        <v>15.977361760608416</v>
      </c>
      <c r="F15" s="247">
        <v>14.792780376640287</v>
      </c>
      <c r="G15" s="248">
        <v>15.61918309492771</v>
      </c>
      <c r="H15" s="82"/>
    </row>
    <row r="16" spans="1:8" ht="15.75" customHeight="1">
      <c r="A16" s="93"/>
      <c r="B16" s="181" t="s">
        <v>403</v>
      </c>
      <c r="C16" s="240">
        <v>0.94336484050894376</v>
      </c>
      <c r="D16" s="255">
        <v>0.91369911754276023</v>
      </c>
      <c r="E16" s="256">
        <v>0.97303056347512729</v>
      </c>
      <c r="F16" s="255">
        <v>0.9210994551544629</v>
      </c>
      <c r="G16" s="256">
        <v>0.96563022586342462</v>
      </c>
      <c r="H16" s="82"/>
    </row>
    <row r="17" spans="1:8" ht="15.75" customHeight="1">
      <c r="A17" s="93"/>
      <c r="B17" s="181" t="s">
        <v>404</v>
      </c>
      <c r="C17" s="242">
        <v>2.909720956787448</v>
      </c>
      <c r="D17" s="243">
        <v>2.7609194324284223</v>
      </c>
      <c r="E17" s="244">
        <v>3.0585224811464737</v>
      </c>
      <c r="F17" s="243">
        <v>2.7893851274183752</v>
      </c>
      <c r="G17" s="244">
        <v>3.0300567861565209</v>
      </c>
      <c r="H17" s="82"/>
    </row>
    <row r="18" spans="1:8" ht="15.75" customHeight="1">
      <c r="A18" s="93"/>
      <c r="B18" s="181" t="s">
        <v>405</v>
      </c>
      <c r="C18" s="241">
        <v>79.422588845615167</v>
      </c>
      <c r="D18" s="251">
        <v>75.279334477657429</v>
      </c>
      <c r="E18" s="252">
        <v>83.565843213572904</v>
      </c>
      <c r="F18" s="251">
        <v>77.498473204203108</v>
      </c>
      <c r="G18" s="252">
        <v>81.346704487027225</v>
      </c>
      <c r="H18" s="82"/>
    </row>
    <row r="19" spans="1:8" ht="15.75" customHeight="1">
      <c r="A19" s="93"/>
      <c r="B19" s="181" t="s">
        <v>406</v>
      </c>
      <c r="C19" s="242">
        <v>2.9869901123706524</v>
      </c>
      <c r="D19" s="243">
        <v>2.8171031438291809</v>
      </c>
      <c r="E19" s="244">
        <v>3.1568770809121238</v>
      </c>
      <c r="F19" s="243">
        <v>2.8346594859436802</v>
      </c>
      <c r="G19" s="244">
        <v>3.1393207387976245</v>
      </c>
      <c r="H19" s="82"/>
    </row>
    <row r="20" spans="1:8" ht="15.75" customHeight="1">
      <c r="A20" s="93"/>
      <c r="B20" s="181" t="s">
        <v>407</v>
      </c>
      <c r="C20" s="246">
        <v>15.904773633821291</v>
      </c>
      <c r="D20" s="247">
        <v>13.997479988884498</v>
      </c>
      <c r="E20" s="248">
        <v>17.812067278758086</v>
      </c>
      <c r="F20" s="247">
        <v>14.567537294956605</v>
      </c>
      <c r="G20" s="248">
        <v>17.242009972685977</v>
      </c>
      <c r="H20" s="82"/>
    </row>
    <row r="21" spans="1:8" ht="15.75" customHeight="1">
      <c r="A21" s="93"/>
      <c r="B21" s="181" t="s">
        <v>408</v>
      </c>
      <c r="C21" s="242">
        <v>5.3034797823832927</v>
      </c>
      <c r="D21" s="243">
        <v>5.0315224630265076</v>
      </c>
      <c r="E21" s="244">
        <v>5.5754371017400777</v>
      </c>
      <c r="F21" s="243">
        <v>5.1616713899366937</v>
      </c>
      <c r="G21" s="244">
        <v>5.4452881748298916</v>
      </c>
      <c r="H21" s="82"/>
    </row>
    <row r="22" spans="1:8" ht="15.75" customHeight="1">
      <c r="A22" s="93"/>
      <c r="B22" s="181" t="s">
        <v>409</v>
      </c>
      <c r="C22" s="240">
        <v>0.12090565509572948</v>
      </c>
      <c r="D22" s="255">
        <v>0.11769378172912276</v>
      </c>
      <c r="E22" s="256">
        <v>0.1241175284623362</v>
      </c>
      <c r="F22" s="255">
        <v>0.11853810251285395</v>
      </c>
      <c r="G22" s="256">
        <v>0.12327320767860502</v>
      </c>
      <c r="H22" s="82"/>
    </row>
    <row r="23" spans="1:8" ht="15.75" customHeight="1">
      <c r="A23" s="93"/>
      <c r="B23" s="181" t="s">
        <v>410</v>
      </c>
      <c r="C23" s="242">
        <v>3.1443316925653089</v>
      </c>
      <c r="D23" s="243">
        <v>2.9573467361673988</v>
      </c>
      <c r="E23" s="244">
        <v>3.3313166489632189</v>
      </c>
      <c r="F23" s="243">
        <v>2.9880936894400278</v>
      </c>
      <c r="G23" s="244">
        <v>3.3005696956905899</v>
      </c>
      <c r="H23" s="82"/>
    </row>
    <row r="24" spans="1:8" ht="15.75" customHeight="1">
      <c r="A24" s="93"/>
      <c r="B24" s="181" t="s">
        <v>411</v>
      </c>
      <c r="C24" s="242">
        <v>0.94342385490438063</v>
      </c>
      <c r="D24" s="243">
        <v>0.84854606437429636</v>
      </c>
      <c r="E24" s="244">
        <v>1.0383016454344649</v>
      </c>
      <c r="F24" s="243">
        <v>0.89946866601133246</v>
      </c>
      <c r="G24" s="244">
        <v>0.9873790437974288</v>
      </c>
      <c r="H24" s="82"/>
    </row>
    <row r="25" spans="1:8" ht="15.75" customHeight="1">
      <c r="A25" s="93"/>
      <c r="B25" s="181" t="s">
        <v>412</v>
      </c>
      <c r="C25" s="242">
        <v>1.1379769678275795</v>
      </c>
      <c r="D25" s="243">
        <v>1.0642305483011052</v>
      </c>
      <c r="E25" s="244">
        <v>1.2117233873540538</v>
      </c>
      <c r="F25" s="243">
        <v>1.09748181694946</v>
      </c>
      <c r="G25" s="244">
        <v>1.178472118705699</v>
      </c>
      <c r="H25" s="82"/>
    </row>
    <row r="26" spans="1:8" ht="15.75" customHeight="1">
      <c r="A26" s="93"/>
      <c r="B26" s="181" t="s">
        <v>413</v>
      </c>
      <c r="C26" s="242">
        <v>2.3324636566517141</v>
      </c>
      <c r="D26" s="243">
        <v>2.252608857809816</v>
      </c>
      <c r="E26" s="244">
        <v>2.4123184554936121</v>
      </c>
      <c r="F26" s="243">
        <v>2.2753890766936706</v>
      </c>
      <c r="G26" s="244">
        <v>2.3895382366097575</v>
      </c>
      <c r="H26" s="82"/>
    </row>
    <row r="27" spans="1:8" ht="15.75" customHeight="1">
      <c r="A27" s="93"/>
      <c r="B27" s="181" t="s">
        <v>414</v>
      </c>
      <c r="C27" s="246">
        <v>23.367279733160018</v>
      </c>
      <c r="D27" s="247">
        <v>22.323824843888019</v>
      </c>
      <c r="E27" s="248">
        <v>24.410734622432017</v>
      </c>
      <c r="F27" s="247">
        <v>22.565963650896055</v>
      </c>
      <c r="G27" s="248">
        <v>24.168595815423981</v>
      </c>
      <c r="H27" s="82"/>
    </row>
    <row r="28" spans="1:8" ht="15.75" customHeight="1">
      <c r="A28" s="93"/>
      <c r="B28" s="181" t="s">
        <v>415</v>
      </c>
      <c r="C28" s="242">
        <v>4.9628813346506568</v>
      </c>
      <c r="D28" s="243">
        <v>4.5438837988606373</v>
      </c>
      <c r="E28" s="244">
        <v>5.3818788704406764</v>
      </c>
      <c r="F28" s="243">
        <v>4.7899473507696664</v>
      </c>
      <c r="G28" s="244">
        <v>5.1358153185316473</v>
      </c>
      <c r="H28" s="82"/>
    </row>
    <row r="29" spans="1:8" ht="15.75" customHeight="1">
      <c r="A29" s="93"/>
      <c r="B29" s="181" t="s">
        <v>416</v>
      </c>
      <c r="C29" s="242">
        <v>0.18097007628551173</v>
      </c>
      <c r="D29" s="243">
        <v>0.10998991026549465</v>
      </c>
      <c r="E29" s="244">
        <v>0.25195024230552882</v>
      </c>
      <c r="F29" s="243">
        <v>0.15877002858210182</v>
      </c>
      <c r="G29" s="244">
        <v>0.20317012398892165</v>
      </c>
      <c r="H29" s="83"/>
    </row>
    <row r="30" spans="1:8" ht="15.75" customHeight="1">
      <c r="A30" s="93"/>
      <c r="B30" s="181" t="s">
        <v>417</v>
      </c>
      <c r="C30" s="242">
        <v>5.6841318034837665</v>
      </c>
      <c r="D30" s="243">
        <v>5.4209889343522821</v>
      </c>
      <c r="E30" s="244">
        <v>5.9472746726152508</v>
      </c>
      <c r="F30" s="243">
        <v>5.4918272376321822</v>
      </c>
      <c r="G30" s="244">
        <v>5.8764363693353507</v>
      </c>
      <c r="H30" s="82"/>
    </row>
    <row r="31" spans="1:8" ht="15.75" customHeight="1">
      <c r="A31" s="93"/>
      <c r="B31" s="181" t="s">
        <v>418</v>
      </c>
      <c r="C31" s="242">
        <v>0.42856741644199042</v>
      </c>
      <c r="D31" s="243">
        <v>0.37873043975396253</v>
      </c>
      <c r="E31" s="244">
        <v>0.47840439313001831</v>
      </c>
      <c r="F31" s="243">
        <v>0.40177409775965223</v>
      </c>
      <c r="G31" s="244">
        <v>0.45536073512432862</v>
      </c>
      <c r="H31" s="82"/>
    </row>
    <row r="32" spans="1:8" ht="15.75" customHeight="1">
      <c r="A32" s="93"/>
      <c r="B32" s="181" t="s">
        <v>419</v>
      </c>
      <c r="C32" s="242">
        <v>0.29373638687757292</v>
      </c>
      <c r="D32" s="243">
        <v>0.27550940998449347</v>
      </c>
      <c r="E32" s="244">
        <v>0.31196336377065237</v>
      </c>
      <c r="F32" s="243">
        <v>0.28023723072968648</v>
      </c>
      <c r="G32" s="244">
        <v>0.30723554302545936</v>
      </c>
      <c r="H32" s="82"/>
    </row>
    <row r="33" spans="1:8" ht="15.75" customHeight="1">
      <c r="A33" s="93"/>
      <c r="B33" s="181" t="s">
        <v>420</v>
      </c>
      <c r="C33" s="242">
        <v>2.8211260111323622</v>
      </c>
      <c r="D33" s="243">
        <v>2.7239155570171443</v>
      </c>
      <c r="E33" s="244">
        <v>2.9183364652475801</v>
      </c>
      <c r="F33" s="243">
        <v>2.7507056266548155</v>
      </c>
      <c r="G33" s="244">
        <v>2.8915463956099088</v>
      </c>
      <c r="H33" s="82"/>
    </row>
    <row r="34" spans="1:8" ht="15.75" customHeight="1">
      <c r="A34" s="93"/>
      <c r="B34" s="181" t="s">
        <v>421</v>
      </c>
      <c r="C34" s="246">
        <v>39.417020434201866</v>
      </c>
      <c r="D34" s="247">
        <v>36.970160523585811</v>
      </c>
      <c r="E34" s="248">
        <v>41.863880344817922</v>
      </c>
      <c r="F34" s="247">
        <v>38.339907204909117</v>
      </c>
      <c r="G34" s="248">
        <v>40.494133663494615</v>
      </c>
      <c r="H34" s="82"/>
    </row>
    <row r="35" spans="1:8" ht="15.75" customHeight="1">
      <c r="A35" s="93"/>
      <c r="B35" s="181" t="s">
        <v>422</v>
      </c>
      <c r="C35" s="246">
        <v>29.133947514434588</v>
      </c>
      <c r="D35" s="247">
        <v>28.090045516529813</v>
      </c>
      <c r="E35" s="248">
        <v>30.177849512339364</v>
      </c>
      <c r="F35" s="247">
        <v>28.324169151064279</v>
      </c>
      <c r="G35" s="248">
        <v>29.943725877804898</v>
      </c>
      <c r="H35" s="82"/>
    </row>
    <row r="36" spans="1:8" ht="15.75" customHeight="1">
      <c r="A36" s="93"/>
      <c r="B36" s="181" t="s">
        <v>423</v>
      </c>
      <c r="C36" s="240">
        <v>7.7714452613078175E-2</v>
      </c>
      <c r="D36" s="255">
        <v>6.4287582491763709E-2</v>
      </c>
      <c r="E36" s="256">
        <v>9.1141322734392641E-2</v>
      </c>
      <c r="F36" s="255" t="s">
        <v>94</v>
      </c>
      <c r="G36" s="256" t="s">
        <v>94</v>
      </c>
      <c r="H36" s="82"/>
    </row>
    <row r="37" spans="1:8" ht="15.75" customHeight="1">
      <c r="A37" s="93"/>
      <c r="B37" s="181" t="s">
        <v>424</v>
      </c>
      <c r="C37" s="240">
        <v>0.11521296726075074</v>
      </c>
      <c r="D37" s="255">
        <v>0.10864748962787481</v>
      </c>
      <c r="E37" s="256">
        <v>0.12177844489362667</v>
      </c>
      <c r="F37" s="255">
        <v>0.1117622317427092</v>
      </c>
      <c r="G37" s="256">
        <v>0.11866370277879228</v>
      </c>
      <c r="H37" s="82"/>
    </row>
    <row r="38" spans="1:8" ht="15.75" customHeight="1">
      <c r="A38" s="93"/>
      <c r="B38" s="181" t="s">
        <v>425</v>
      </c>
      <c r="C38" s="240">
        <v>2.4791700128243919E-2</v>
      </c>
      <c r="D38" s="255">
        <v>2.3868782614178602E-2</v>
      </c>
      <c r="E38" s="256">
        <v>2.5714617642309236E-2</v>
      </c>
      <c r="F38" s="255">
        <v>2.4222013197785656E-2</v>
      </c>
      <c r="G38" s="256">
        <v>2.5361387058702181E-2</v>
      </c>
      <c r="H38" s="82"/>
    </row>
    <row r="39" spans="1:8" ht="15.75" customHeight="1">
      <c r="A39" s="93"/>
      <c r="B39" s="181" t="s">
        <v>426</v>
      </c>
      <c r="C39" s="242">
        <v>5.633398235000235</v>
      </c>
      <c r="D39" s="243">
        <v>5.3417189652682779</v>
      </c>
      <c r="E39" s="244">
        <v>5.925077504732192</v>
      </c>
      <c r="F39" s="243">
        <v>5.4004887654193032</v>
      </c>
      <c r="G39" s="244">
        <v>5.8663077045811667</v>
      </c>
      <c r="H39" s="82"/>
    </row>
    <row r="40" spans="1:8" ht="15.75" customHeight="1">
      <c r="A40" s="93"/>
      <c r="B40" s="181" t="s">
        <v>427</v>
      </c>
      <c r="C40" s="242">
        <v>2.3007568476793758</v>
      </c>
      <c r="D40" s="243">
        <v>2.2254449310955122</v>
      </c>
      <c r="E40" s="244">
        <v>2.3760687642632394</v>
      </c>
      <c r="F40" s="243">
        <v>2.2407634002995742</v>
      </c>
      <c r="G40" s="244">
        <v>2.3607502950591774</v>
      </c>
      <c r="H40" s="82"/>
    </row>
    <row r="41" spans="1:8" ht="15.75" customHeight="1">
      <c r="A41" s="93"/>
      <c r="B41" s="181" t="s">
        <v>428</v>
      </c>
      <c r="C41" s="246">
        <v>16.615088016021016</v>
      </c>
      <c r="D41" s="247">
        <v>15.772302656555274</v>
      </c>
      <c r="E41" s="248">
        <v>17.457873375486756</v>
      </c>
      <c r="F41" s="247">
        <v>16.058511695049418</v>
      </c>
      <c r="G41" s="248">
        <v>17.171664336992613</v>
      </c>
      <c r="H41" s="82"/>
    </row>
    <row r="42" spans="1:8" ht="15.75" customHeight="1">
      <c r="A42" s="93"/>
      <c r="B42" s="181" t="s">
        <v>429</v>
      </c>
      <c r="C42" s="246">
        <v>33.941803506632759</v>
      </c>
      <c r="D42" s="247">
        <v>31.385406042200447</v>
      </c>
      <c r="E42" s="248">
        <v>36.498200971065074</v>
      </c>
      <c r="F42" s="247">
        <v>32.901241349505639</v>
      </c>
      <c r="G42" s="248">
        <v>34.982365663759879</v>
      </c>
      <c r="H42" s="82"/>
    </row>
    <row r="43" spans="1:8" ht="15.75" customHeight="1">
      <c r="A43" s="93"/>
      <c r="B43" s="181" t="s">
        <v>430</v>
      </c>
      <c r="C43" s="242">
        <v>4.0507274497835724</v>
      </c>
      <c r="D43" s="243">
        <v>3.6456418712168723</v>
      </c>
      <c r="E43" s="244">
        <v>4.4558130283502724</v>
      </c>
      <c r="F43" s="243">
        <v>3.7737536486880559</v>
      </c>
      <c r="G43" s="244">
        <v>4.3277012508790893</v>
      </c>
      <c r="H43" s="82"/>
    </row>
    <row r="44" spans="1:8" ht="15.75" customHeight="1">
      <c r="A44" s="93"/>
      <c r="B44" s="181" t="s">
        <v>431</v>
      </c>
      <c r="C44" s="240">
        <v>3.0704350302775772E-2</v>
      </c>
      <c r="D44" s="255">
        <v>2.9735369384290122E-2</v>
      </c>
      <c r="E44" s="256">
        <v>3.1673331221261418E-2</v>
      </c>
      <c r="F44" s="255">
        <v>2.9696857305288187E-2</v>
      </c>
      <c r="G44" s="256">
        <v>3.1711843300263359E-2</v>
      </c>
      <c r="H44" s="82"/>
    </row>
    <row r="45" spans="1:8" ht="15.75" customHeight="1">
      <c r="A45" s="93"/>
      <c r="B45" s="181" t="s">
        <v>432</v>
      </c>
      <c r="C45" s="241">
        <v>377.10353592041957</v>
      </c>
      <c r="D45" s="251">
        <v>363.32472806074117</v>
      </c>
      <c r="E45" s="252">
        <v>390.88234378009798</v>
      </c>
      <c r="F45" s="251">
        <v>368.1845779049026</v>
      </c>
      <c r="G45" s="252">
        <v>386.02249393593655</v>
      </c>
      <c r="H45" s="82"/>
    </row>
    <row r="46" spans="1:8" ht="15.75" customHeight="1">
      <c r="A46" s="93"/>
      <c r="B46" s="181" t="s">
        <v>433</v>
      </c>
      <c r="C46" s="242">
        <v>9.1917960457877257</v>
      </c>
      <c r="D46" s="243">
        <v>8.4110745706798458</v>
      </c>
      <c r="E46" s="244">
        <v>9.9725175208956056</v>
      </c>
      <c r="F46" s="243">
        <v>8.831333726848273</v>
      </c>
      <c r="G46" s="244">
        <v>9.5522583647271784</v>
      </c>
      <c r="H46" s="84"/>
    </row>
    <row r="47" spans="1:8" ht="15.75" customHeight="1">
      <c r="A47" s="93"/>
      <c r="B47" s="181" t="s">
        <v>434</v>
      </c>
      <c r="C47" s="241">
        <v>119.84152429476734</v>
      </c>
      <c r="D47" s="251">
        <v>114.44621446489722</v>
      </c>
      <c r="E47" s="252">
        <v>125.23683412463745</v>
      </c>
      <c r="F47" s="251">
        <v>116.93742205027202</v>
      </c>
      <c r="G47" s="252">
        <v>122.74562653926266</v>
      </c>
      <c r="H47" s="84"/>
    </row>
    <row r="48" spans="1:8" ht="15.75" customHeight="1">
      <c r="A48" s="93"/>
      <c r="B48" s="181" t="s">
        <v>435</v>
      </c>
      <c r="C48" s="240" t="s">
        <v>217</v>
      </c>
      <c r="D48" s="255" t="s">
        <v>94</v>
      </c>
      <c r="E48" s="256" t="s">
        <v>94</v>
      </c>
      <c r="F48" s="255" t="s">
        <v>94</v>
      </c>
      <c r="G48" s="256" t="s">
        <v>94</v>
      </c>
      <c r="H48" s="82"/>
    </row>
    <row r="49" spans="1:8" ht="15.75" customHeight="1">
      <c r="A49" s="93"/>
      <c r="B49" s="181" t="s">
        <v>397</v>
      </c>
      <c r="C49" s="242">
        <v>1.2946557930718543</v>
      </c>
      <c r="D49" s="243">
        <v>1.2543767097302057</v>
      </c>
      <c r="E49" s="244">
        <v>1.3349348764135029</v>
      </c>
      <c r="F49" s="243">
        <v>1.2692997105347015</v>
      </c>
      <c r="G49" s="244">
        <v>1.3200118756090071</v>
      </c>
      <c r="H49" s="82"/>
    </row>
    <row r="50" spans="1:8" ht="15.75" customHeight="1">
      <c r="A50" s="93"/>
      <c r="B50" s="181" t="s">
        <v>436</v>
      </c>
      <c r="C50" s="246">
        <v>46.795343400296261</v>
      </c>
      <c r="D50" s="247">
        <v>44.81956918831871</v>
      </c>
      <c r="E50" s="248">
        <v>48.771117612273812</v>
      </c>
      <c r="F50" s="247">
        <v>45.372352056064855</v>
      </c>
      <c r="G50" s="248">
        <v>48.218334744527667</v>
      </c>
      <c r="H50" s="82"/>
    </row>
    <row r="51" spans="1:8" ht="15.75" customHeight="1">
      <c r="A51" s="93"/>
      <c r="B51" s="181" t="s">
        <v>437</v>
      </c>
      <c r="C51" s="242">
        <v>4.0999857637073003</v>
      </c>
      <c r="D51" s="243">
        <v>3.8234785537532332</v>
      </c>
      <c r="E51" s="244">
        <v>4.3764929736613674</v>
      </c>
      <c r="F51" s="243">
        <v>3.9703724042319526</v>
      </c>
      <c r="G51" s="244">
        <v>4.2295991231826475</v>
      </c>
      <c r="H51" s="82"/>
    </row>
    <row r="52" spans="1:8" ht="15.75" customHeight="1">
      <c r="A52" s="93"/>
      <c r="B52" s="181" t="s">
        <v>438</v>
      </c>
      <c r="C52" s="242">
        <v>3.7546556805787326</v>
      </c>
      <c r="D52" s="243">
        <v>3.0175734734536386</v>
      </c>
      <c r="E52" s="244">
        <v>4.4917378877038265</v>
      </c>
      <c r="F52" s="243">
        <v>3.4859988880633077</v>
      </c>
      <c r="G52" s="244">
        <v>4.0233124730941574</v>
      </c>
      <c r="H52" s="82"/>
    </row>
    <row r="53" spans="1:8" ht="15.75" customHeight="1">
      <c r="A53" s="93"/>
      <c r="B53" s="181" t="s">
        <v>439</v>
      </c>
      <c r="C53" s="242">
        <v>6.3032928555293939</v>
      </c>
      <c r="D53" s="243">
        <v>5.7954276887301868</v>
      </c>
      <c r="E53" s="244">
        <v>6.811158022328601</v>
      </c>
      <c r="F53" s="243">
        <v>6.1113731309227139</v>
      </c>
      <c r="G53" s="244">
        <v>6.4952125801360738</v>
      </c>
      <c r="H53" s="82"/>
    </row>
    <row r="54" spans="1:8" ht="15.75" customHeight="1">
      <c r="A54" s="93"/>
      <c r="B54" s="181" t="s">
        <v>440</v>
      </c>
      <c r="C54" s="242">
        <v>3.5009191249636809</v>
      </c>
      <c r="D54" s="243">
        <v>3.3327420113449482</v>
      </c>
      <c r="E54" s="244">
        <v>3.6690962385824135</v>
      </c>
      <c r="F54" s="243">
        <v>3.3528937431287167</v>
      </c>
      <c r="G54" s="244">
        <v>3.648944506798645</v>
      </c>
      <c r="H54" s="82"/>
    </row>
    <row r="55" spans="1:8" ht="15.75" customHeight="1">
      <c r="A55" s="93"/>
      <c r="B55" s="181" t="s">
        <v>441</v>
      </c>
      <c r="C55" s="241">
        <v>218.11645126695518</v>
      </c>
      <c r="D55" s="251">
        <v>209.33104511920143</v>
      </c>
      <c r="E55" s="252">
        <v>226.90185741470893</v>
      </c>
      <c r="F55" s="251">
        <v>213.39568854198228</v>
      </c>
      <c r="G55" s="252">
        <v>222.83721399192808</v>
      </c>
      <c r="H55" s="82"/>
    </row>
    <row r="56" spans="1:8" ht="15.75" customHeight="1">
      <c r="A56" s="93"/>
      <c r="B56" s="181" t="s">
        <v>442</v>
      </c>
      <c r="C56" s="242">
        <v>1.2115847430817892</v>
      </c>
      <c r="D56" s="243">
        <v>1.1414436185195018</v>
      </c>
      <c r="E56" s="244">
        <v>1.2817258676440766</v>
      </c>
      <c r="F56" s="243">
        <v>1.1755050969001486</v>
      </c>
      <c r="G56" s="244">
        <v>1.2476643892634298</v>
      </c>
      <c r="H56" s="82"/>
    </row>
    <row r="57" spans="1:8" ht="15.75" customHeight="1">
      <c r="A57" s="93"/>
      <c r="B57" s="181" t="s">
        <v>443</v>
      </c>
      <c r="C57" s="242">
        <v>0.66963941008673122</v>
      </c>
      <c r="D57" s="243">
        <v>0.60300815734635327</v>
      </c>
      <c r="E57" s="244">
        <v>0.73627066282710918</v>
      </c>
      <c r="F57" s="243">
        <v>0.64317712339488453</v>
      </c>
      <c r="G57" s="244">
        <v>0.69610169677857792</v>
      </c>
      <c r="H57" s="82"/>
    </row>
    <row r="58" spans="1:8" ht="15.75" customHeight="1">
      <c r="A58" s="93"/>
      <c r="B58" s="181" t="s">
        <v>444</v>
      </c>
      <c r="C58" s="242">
        <v>2.3340190775941201</v>
      </c>
      <c r="D58" s="243">
        <v>2.1529678474020377</v>
      </c>
      <c r="E58" s="244">
        <v>2.5150703077862024</v>
      </c>
      <c r="F58" s="243">
        <v>2.1915673946981777</v>
      </c>
      <c r="G58" s="244">
        <v>2.4764707604900624</v>
      </c>
      <c r="H58" s="82"/>
    </row>
    <row r="59" spans="1:8" ht="15.75" customHeight="1">
      <c r="A59" s="93"/>
      <c r="B59" s="181" t="s">
        <v>445</v>
      </c>
      <c r="C59" s="246">
        <v>13.159646202245488</v>
      </c>
      <c r="D59" s="247">
        <v>12.379475160489507</v>
      </c>
      <c r="E59" s="248">
        <v>13.939817244001469</v>
      </c>
      <c r="F59" s="247">
        <v>12.74580755055084</v>
      </c>
      <c r="G59" s="248">
        <v>13.573484853940137</v>
      </c>
      <c r="H59" s="82"/>
    </row>
    <row r="60" spans="1:8" ht="15.75" customHeight="1">
      <c r="A60" s="93"/>
      <c r="B60" s="181" t="s">
        <v>446</v>
      </c>
      <c r="C60" s="240">
        <v>0.11781761238407318</v>
      </c>
      <c r="D60" s="255">
        <v>0.11400825012793184</v>
      </c>
      <c r="E60" s="256">
        <v>0.12162697464021452</v>
      </c>
      <c r="F60" s="255">
        <v>0.11467926687123348</v>
      </c>
      <c r="G60" s="256">
        <v>0.12095595789691288</v>
      </c>
      <c r="H60" s="82"/>
    </row>
    <row r="61" spans="1:8" ht="15.75" customHeight="1">
      <c r="A61" s="93"/>
      <c r="B61" s="181" t="s">
        <v>447</v>
      </c>
      <c r="C61" s="242">
        <v>1.0474898260070997</v>
      </c>
      <c r="D61" s="243">
        <v>0.99274811928813633</v>
      </c>
      <c r="E61" s="244">
        <v>1.102231532726063</v>
      </c>
      <c r="F61" s="243">
        <v>1.0130624085955888</v>
      </c>
      <c r="G61" s="244">
        <v>1.0819172434186106</v>
      </c>
      <c r="H61" s="82"/>
    </row>
    <row r="62" spans="1:8" ht="15.75" customHeight="1">
      <c r="A62" s="93"/>
      <c r="B62" s="181" t="s">
        <v>448</v>
      </c>
      <c r="C62" s="242">
        <v>0.10182500524850638</v>
      </c>
      <c r="D62" s="243">
        <v>8.9044209094747404E-2</v>
      </c>
      <c r="E62" s="244">
        <v>0.11460580140226535</v>
      </c>
      <c r="F62" s="243" t="s">
        <v>94</v>
      </c>
      <c r="G62" s="244" t="s">
        <v>94</v>
      </c>
      <c r="H62" s="82"/>
    </row>
    <row r="63" spans="1:8" ht="15.75" customHeight="1">
      <c r="A63" s="93"/>
      <c r="B63" s="181" t="s">
        <v>449</v>
      </c>
      <c r="C63" s="242">
        <v>5.0070110956297169</v>
      </c>
      <c r="D63" s="243">
        <v>4.8285713000252919</v>
      </c>
      <c r="E63" s="244">
        <v>5.1854508912341419</v>
      </c>
      <c r="F63" s="243">
        <v>4.8280754900180636</v>
      </c>
      <c r="G63" s="244">
        <v>5.1859467012413702</v>
      </c>
      <c r="H63" s="82"/>
    </row>
    <row r="64" spans="1:8" ht="15.75" customHeight="1">
      <c r="A64" s="93"/>
      <c r="B64" s="181" t="s">
        <v>450</v>
      </c>
      <c r="C64" s="242">
        <v>8.6049725914544446</v>
      </c>
      <c r="D64" s="243">
        <v>8.0039764663232376</v>
      </c>
      <c r="E64" s="244">
        <v>9.2059687165856516</v>
      </c>
      <c r="F64" s="243">
        <v>8.0718918106246456</v>
      </c>
      <c r="G64" s="244">
        <v>9.1380533722842436</v>
      </c>
      <c r="H64" s="82"/>
    </row>
    <row r="65" spans="1:8" ht="15.75" customHeight="1">
      <c r="A65" s="93"/>
      <c r="B65" s="181" t="s">
        <v>451</v>
      </c>
      <c r="C65" s="242">
        <v>2.4061865238918871</v>
      </c>
      <c r="D65" s="243">
        <v>2.2706092239435014</v>
      </c>
      <c r="E65" s="244">
        <v>2.5417638238402729</v>
      </c>
      <c r="F65" s="243">
        <v>2.2988597407993856</v>
      </c>
      <c r="G65" s="244">
        <v>2.5135133069843887</v>
      </c>
      <c r="H65" s="82"/>
    </row>
    <row r="66" spans="1:8" ht="15.75" customHeight="1">
      <c r="A66" s="93"/>
      <c r="B66" s="181" t="s">
        <v>452</v>
      </c>
      <c r="C66" s="246">
        <v>13.10093027862443</v>
      </c>
      <c r="D66" s="247">
        <v>12.612238579685219</v>
      </c>
      <c r="E66" s="248">
        <v>13.589621977563642</v>
      </c>
      <c r="F66" s="247">
        <v>12.770075065974478</v>
      </c>
      <c r="G66" s="248">
        <v>13.431785491274383</v>
      </c>
      <c r="H66" s="82"/>
    </row>
    <row r="67" spans="1:8" ht="15.75" customHeight="1">
      <c r="A67" s="93"/>
      <c r="B67" s="181" t="s">
        <v>453</v>
      </c>
      <c r="C67" s="242">
        <v>0.59481546424311038</v>
      </c>
      <c r="D67" s="243">
        <v>0.5270344793832431</v>
      </c>
      <c r="E67" s="244">
        <v>0.66259644910297766</v>
      </c>
      <c r="F67" s="243">
        <v>0.57375436517625933</v>
      </c>
      <c r="G67" s="244">
        <v>0.61587656330996143</v>
      </c>
      <c r="H67" s="82"/>
    </row>
    <row r="68" spans="1:8" ht="15.75" customHeight="1">
      <c r="A68" s="93"/>
      <c r="B68" s="181" t="s">
        <v>454</v>
      </c>
      <c r="C68" s="241">
        <v>651.40959897190839</v>
      </c>
      <c r="D68" s="251">
        <v>627.70761687783147</v>
      </c>
      <c r="E68" s="252">
        <v>675.11158106598532</v>
      </c>
      <c r="F68" s="251">
        <v>637.24906783573408</v>
      </c>
      <c r="G68" s="252">
        <v>665.57013010808271</v>
      </c>
      <c r="H68" s="82"/>
    </row>
    <row r="69" spans="1:8" ht="15.75" customHeight="1">
      <c r="A69" s="93"/>
      <c r="B69" s="181" t="s">
        <v>455</v>
      </c>
      <c r="C69" s="241">
        <v>213.88593543245722</v>
      </c>
      <c r="D69" s="251">
        <v>205.74804732302331</v>
      </c>
      <c r="E69" s="252">
        <v>222.02382354189112</v>
      </c>
      <c r="F69" s="251">
        <v>207.97098779535736</v>
      </c>
      <c r="G69" s="252">
        <v>219.80088306955707</v>
      </c>
      <c r="H69" s="82"/>
    </row>
    <row r="70" spans="1:8" ht="15.75" customHeight="1">
      <c r="A70" s="93"/>
      <c r="B70" s="245" t="s">
        <v>208</v>
      </c>
      <c r="C70" s="180"/>
      <c r="D70" s="180"/>
      <c r="E70" s="180"/>
      <c r="F70" s="180"/>
      <c r="G70" s="179"/>
      <c r="H70" s="82"/>
    </row>
    <row r="71" spans="1:8" ht="15.75" customHeight="1">
      <c r="A71" s="93"/>
      <c r="B71" s="181" t="s">
        <v>398</v>
      </c>
      <c r="C71" s="246">
        <v>14.837105067207867</v>
      </c>
      <c r="D71" s="247">
        <v>14.397239765676762</v>
      </c>
      <c r="E71" s="248">
        <v>15.276970368738972</v>
      </c>
      <c r="F71" s="247">
        <v>14.566457111922858</v>
      </c>
      <c r="G71" s="248">
        <v>15.107753022492876</v>
      </c>
      <c r="H71" s="82"/>
    </row>
    <row r="72" spans="1:8" ht="15.75" customHeight="1">
      <c r="A72" s="93"/>
      <c r="B72" s="181" t="s">
        <v>399</v>
      </c>
      <c r="C72" s="240">
        <v>0.83614523746313307</v>
      </c>
      <c r="D72" s="255">
        <v>0.79755557252934295</v>
      </c>
      <c r="E72" s="256">
        <v>0.8747349023969232</v>
      </c>
      <c r="F72" s="255">
        <v>0.81408421314425961</v>
      </c>
      <c r="G72" s="256">
        <v>0.85820626178200654</v>
      </c>
      <c r="H72" s="82"/>
    </row>
    <row r="73" spans="1:8" ht="15.75" customHeight="1">
      <c r="A73" s="93"/>
      <c r="B73" s="181" t="s">
        <v>400</v>
      </c>
      <c r="C73" s="241">
        <v>254.99353626155514</v>
      </c>
      <c r="D73" s="251">
        <v>246.19785637669759</v>
      </c>
      <c r="E73" s="252">
        <v>263.78921614641268</v>
      </c>
      <c r="F73" s="251">
        <v>250.98969441744092</v>
      </c>
      <c r="G73" s="252">
        <v>258.99737810566938</v>
      </c>
      <c r="H73" s="82"/>
    </row>
    <row r="74" spans="1:8" ht="15.75" customHeight="1">
      <c r="A74" s="93"/>
      <c r="B74" s="181" t="s">
        <v>456</v>
      </c>
      <c r="C74" s="246" t="s">
        <v>95</v>
      </c>
      <c r="D74" s="247" t="s">
        <v>94</v>
      </c>
      <c r="E74" s="248" t="s">
        <v>94</v>
      </c>
      <c r="F74" s="247" t="s">
        <v>94</v>
      </c>
      <c r="G74" s="248" t="s">
        <v>94</v>
      </c>
      <c r="H74" s="82"/>
    </row>
    <row r="75" spans="1:8" ht="15.75" customHeight="1">
      <c r="A75" s="93"/>
      <c r="B75" s="181" t="s">
        <v>457</v>
      </c>
      <c r="C75" s="241">
        <v>340.79363311170766</v>
      </c>
      <c r="D75" s="251">
        <v>308.4664746129796</v>
      </c>
      <c r="E75" s="252">
        <v>373.12079161043573</v>
      </c>
      <c r="F75" s="251">
        <v>329.77541851268597</v>
      </c>
      <c r="G75" s="252">
        <v>351.81184771072935</v>
      </c>
      <c r="H75" s="82"/>
    </row>
    <row r="76" spans="1:8" ht="15.75" customHeight="1">
      <c r="A76" s="93"/>
      <c r="B76" s="181" t="s">
        <v>401</v>
      </c>
      <c r="C76" s="242">
        <v>0.44778452380952383</v>
      </c>
      <c r="D76" s="243">
        <v>0.41426202438154403</v>
      </c>
      <c r="E76" s="244">
        <v>0.48130702323750363</v>
      </c>
      <c r="F76" s="243">
        <v>0.4291249546040411</v>
      </c>
      <c r="G76" s="244">
        <v>0.46644409301500656</v>
      </c>
      <c r="H76" s="82"/>
    </row>
    <row r="77" spans="1:8" ht="15.75" customHeight="1">
      <c r="A77" s="93"/>
      <c r="B77" s="181" t="s">
        <v>402</v>
      </c>
      <c r="C77" s="246">
        <v>15.689609434132013</v>
      </c>
      <c r="D77" s="247">
        <v>15.040971055059449</v>
      </c>
      <c r="E77" s="248">
        <v>16.338247813204575</v>
      </c>
      <c r="F77" s="247">
        <v>15.192178261558508</v>
      </c>
      <c r="G77" s="248">
        <v>16.187040606705516</v>
      </c>
      <c r="H77" s="82"/>
    </row>
    <row r="78" spans="1:8" ht="15.75" customHeight="1">
      <c r="A78" s="93"/>
      <c r="B78" s="181" t="s">
        <v>403</v>
      </c>
      <c r="C78" s="240">
        <v>0.55073109369839357</v>
      </c>
      <c r="D78" s="255">
        <v>0.53572078199428097</v>
      </c>
      <c r="E78" s="256">
        <v>0.56574140540250617</v>
      </c>
      <c r="F78" s="255">
        <v>0.53925948648349453</v>
      </c>
      <c r="G78" s="256">
        <v>0.56220270091329261</v>
      </c>
      <c r="H78" s="82"/>
    </row>
    <row r="79" spans="1:8" ht="15.75" customHeight="1">
      <c r="A79" s="93"/>
      <c r="B79" s="181" t="s">
        <v>404</v>
      </c>
      <c r="C79" s="242">
        <v>2.8676377291594299</v>
      </c>
      <c r="D79" s="243">
        <v>2.7483362381397294</v>
      </c>
      <c r="E79" s="244">
        <v>2.9869392201791305</v>
      </c>
      <c r="F79" s="243">
        <v>2.7726806841765677</v>
      </c>
      <c r="G79" s="244">
        <v>2.9625947741422922</v>
      </c>
      <c r="H79" s="82"/>
    </row>
    <row r="80" spans="1:8" ht="15.75" customHeight="1">
      <c r="A80" s="93"/>
      <c r="B80" s="181" t="s">
        <v>405</v>
      </c>
      <c r="C80" s="246">
        <v>46.219081443963482</v>
      </c>
      <c r="D80" s="247">
        <v>43.846753863680505</v>
      </c>
      <c r="E80" s="248">
        <v>48.59140902424646</v>
      </c>
      <c r="F80" s="247">
        <v>44.760948680272556</v>
      </c>
      <c r="G80" s="248">
        <v>47.677214207654409</v>
      </c>
      <c r="H80" s="82"/>
    </row>
    <row r="81" spans="1:8" ht="15.75" customHeight="1">
      <c r="A81" s="93"/>
      <c r="B81" s="181" t="s">
        <v>406</v>
      </c>
      <c r="C81" s="242">
        <v>2.7716040842553302</v>
      </c>
      <c r="D81" s="243">
        <v>2.6618132865000135</v>
      </c>
      <c r="E81" s="244">
        <v>2.881394882010647</v>
      </c>
      <c r="F81" s="243">
        <v>2.6496998103998459</v>
      </c>
      <c r="G81" s="244">
        <v>2.8935083581108145</v>
      </c>
      <c r="H81" s="82"/>
    </row>
    <row r="82" spans="1:8" ht="15.75" customHeight="1">
      <c r="A82" s="93"/>
      <c r="B82" s="181" t="s">
        <v>407</v>
      </c>
      <c r="C82" s="246">
        <v>16.861647638192427</v>
      </c>
      <c r="D82" s="247">
        <v>15.827133071751177</v>
      </c>
      <c r="E82" s="248">
        <v>17.896162204633676</v>
      </c>
      <c r="F82" s="247">
        <v>16.093160780970877</v>
      </c>
      <c r="G82" s="248">
        <v>17.630134495413976</v>
      </c>
      <c r="H82" s="82"/>
    </row>
    <row r="83" spans="1:8" ht="15.75" customHeight="1">
      <c r="A83" s="93"/>
      <c r="B83" s="181" t="s">
        <v>408</v>
      </c>
      <c r="C83" s="242">
        <v>1.2866655853936479</v>
      </c>
      <c r="D83" s="243">
        <v>1.1977385934502793</v>
      </c>
      <c r="E83" s="244">
        <v>1.3755925773370166</v>
      </c>
      <c r="F83" s="243">
        <v>1.2514791522442494</v>
      </c>
      <c r="G83" s="244">
        <v>1.3218520185430465</v>
      </c>
      <c r="H83" s="82"/>
    </row>
    <row r="84" spans="1:8" ht="15.75" customHeight="1">
      <c r="A84" s="93"/>
      <c r="B84" s="181" t="s">
        <v>409</v>
      </c>
      <c r="C84" s="240">
        <v>0.12185343919054575</v>
      </c>
      <c r="D84" s="255">
        <v>0.11825269040609768</v>
      </c>
      <c r="E84" s="256">
        <v>0.12545418797499383</v>
      </c>
      <c r="F84" s="255">
        <v>0.11983279485502789</v>
      </c>
      <c r="G84" s="256">
        <v>0.12387408352606362</v>
      </c>
      <c r="H84" s="82"/>
    </row>
    <row r="85" spans="1:8" ht="15.75" customHeight="1">
      <c r="A85" s="93"/>
      <c r="B85" s="181" t="s">
        <v>410</v>
      </c>
      <c r="C85" s="242">
        <v>1.7562019980361734</v>
      </c>
      <c r="D85" s="243">
        <v>1.5998561017537538</v>
      </c>
      <c r="E85" s="244">
        <v>1.912547894318593</v>
      </c>
      <c r="F85" s="243">
        <v>1.6585782169980121</v>
      </c>
      <c r="G85" s="244">
        <v>1.8538257790743347</v>
      </c>
      <c r="H85" s="82"/>
    </row>
    <row r="86" spans="1:8" ht="15.75" customHeight="1">
      <c r="A86" s="93"/>
      <c r="B86" s="181" t="s">
        <v>411</v>
      </c>
      <c r="C86" s="242">
        <v>0.42835881568260137</v>
      </c>
      <c r="D86" s="243">
        <v>0.37975854416274357</v>
      </c>
      <c r="E86" s="244">
        <v>0.47695908720245916</v>
      </c>
      <c r="F86" s="243">
        <v>0.39956190254259971</v>
      </c>
      <c r="G86" s="244">
        <v>0.45715572882260302</v>
      </c>
      <c r="H86" s="82"/>
    </row>
    <row r="87" spans="1:8" ht="15.75" customHeight="1">
      <c r="A87" s="93"/>
      <c r="B87" s="181" t="s">
        <v>412</v>
      </c>
      <c r="C87" s="242">
        <v>0.59094114874796255</v>
      </c>
      <c r="D87" s="243">
        <v>0.51159794185745822</v>
      </c>
      <c r="E87" s="244">
        <v>0.67028435563846689</v>
      </c>
      <c r="F87" s="243">
        <v>0.56770097238976036</v>
      </c>
      <c r="G87" s="244">
        <v>0.61418132510616474</v>
      </c>
      <c r="H87" s="82"/>
    </row>
    <row r="88" spans="1:8" ht="15.75" customHeight="1">
      <c r="A88" s="93"/>
      <c r="B88" s="181" t="s">
        <v>413</v>
      </c>
      <c r="C88" s="242">
        <v>2.0182800361332562</v>
      </c>
      <c r="D88" s="243">
        <v>1.9645061749482091</v>
      </c>
      <c r="E88" s="244">
        <v>2.0720538973183036</v>
      </c>
      <c r="F88" s="243">
        <v>1.9826636385216274</v>
      </c>
      <c r="G88" s="244">
        <v>2.0538964337448848</v>
      </c>
      <c r="H88" s="82"/>
    </row>
    <row r="89" spans="1:8" ht="15.75" customHeight="1">
      <c r="A89" s="93"/>
      <c r="B89" s="181" t="s">
        <v>414</v>
      </c>
      <c r="C89" s="242">
        <v>5.7778393863124284</v>
      </c>
      <c r="D89" s="243">
        <v>5.5312326934248519</v>
      </c>
      <c r="E89" s="244">
        <v>6.024446079200005</v>
      </c>
      <c r="F89" s="243">
        <v>5.5904428507398327</v>
      </c>
      <c r="G89" s="244">
        <v>5.9652359218850242</v>
      </c>
      <c r="H89" s="82"/>
    </row>
    <row r="90" spans="1:8" ht="15.75" customHeight="1">
      <c r="A90" s="93"/>
      <c r="B90" s="181" t="s">
        <v>415</v>
      </c>
      <c r="C90" s="242">
        <v>3.1647146333179128</v>
      </c>
      <c r="D90" s="243">
        <v>2.8218478197219388</v>
      </c>
      <c r="E90" s="244">
        <v>3.5075814469138868</v>
      </c>
      <c r="F90" s="243">
        <v>3.0040937414602928</v>
      </c>
      <c r="G90" s="244">
        <v>3.3253355251755328</v>
      </c>
      <c r="H90" s="82"/>
    </row>
    <row r="91" spans="1:8" ht="15.75" customHeight="1">
      <c r="A91" s="93"/>
      <c r="B91" s="181" t="s">
        <v>416</v>
      </c>
      <c r="C91" s="242">
        <v>0.10479166666666667</v>
      </c>
      <c r="D91" s="243">
        <v>7.1413611037437583E-2</v>
      </c>
      <c r="E91" s="244">
        <v>0.13816972229589575</v>
      </c>
      <c r="F91" s="243" t="s">
        <v>94</v>
      </c>
      <c r="G91" s="244" t="s">
        <v>94</v>
      </c>
      <c r="H91" s="82"/>
    </row>
    <row r="92" spans="1:8" ht="15.75" customHeight="1">
      <c r="A92" s="93"/>
      <c r="B92" s="181" t="s">
        <v>417</v>
      </c>
      <c r="C92" s="242">
        <v>1.1152603828466818</v>
      </c>
      <c r="D92" s="243">
        <v>1.0514883248840861</v>
      </c>
      <c r="E92" s="244">
        <v>1.1790324408092776</v>
      </c>
      <c r="F92" s="243">
        <v>1.0771672354340804</v>
      </c>
      <c r="G92" s="244">
        <v>1.1533535302592832</v>
      </c>
      <c r="H92" s="82"/>
    </row>
    <row r="93" spans="1:8" ht="15.75" customHeight="1">
      <c r="A93" s="93"/>
      <c r="B93" s="181" t="s">
        <v>458</v>
      </c>
      <c r="C93" s="242">
        <v>0.14551890789052563</v>
      </c>
      <c r="D93" s="243">
        <v>0.12702166224296263</v>
      </c>
      <c r="E93" s="244">
        <v>0.16401615353808863</v>
      </c>
      <c r="F93" s="243" t="s">
        <v>94</v>
      </c>
      <c r="G93" s="244" t="s">
        <v>94</v>
      </c>
      <c r="H93" s="82"/>
    </row>
    <row r="94" spans="1:8" ht="15.75" customHeight="1">
      <c r="A94" s="93"/>
      <c r="B94" s="181" t="s">
        <v>418</v>
      </c>
      <c r="C94" s="242">
        <v>0.20441540085029486</v>
      </c>
      <c r="D94" s="243">
        <v>0.17764456914787047</v>
      </c>
      <c r="E94" s="244">
        <v>0.23118623255271925</v>
      </c>
      <c r="F94" s="243">
        <v>0.19494493750095876</v>
      </c>
      <c r="G94" s="244">
        <v>0.21388586419963096</v>
      </c>
      <c r="H94" s="82"/>
    </row>
    <row r="95" spans="1:8" ht="15.75" customHeight="1">
      <c r="A95" s="93"/>
      <c r="B95" s="181" t="s">
        <v>419</v>
      </c>
      <c r="C95" s="242">
        <v>0.26113968096338425</v>
      </c>
      <c r="D95" s="243">
        <v>0.24736909371280705</v>
      </c>
      <c r="E95" s="244">
        <v>0.27491026821396142</v>
      </c>
      <c r="F95" s="243">
        <v>0.25125371855784323</v>
      </c>
      <c r="G95" s="244">
        <v>0.27102564336892526</v>
      </c>
      <c r="H95" s="82"/>
    </row>
    <row r="96" spans="1:8" ht="15.75" customHeight="1">
      <c r="A96" s="93"/>
      <c r="B96" s="181" t="s">
        <v>420</v>
      </c>
      <c r="C96" s="240">
        <v>0.2403872358604848</v>
      </c>
      <c r="D96" s="255">
        <v>0.2296306025244805</v>
      </c>
      <c r="E96" s="256">
        <v>0.25114386919648907</v>
      </c>
      <c r="F96" s="255">
        <v>0.23110284711595341</v>
      </c>
      <c r="G96" s="256">
        <v>0.24967162460501618</v>
      </c>
      <c r="H96" s="82"/>
    </row>
    <row r="97" spans="1:8" ht="15.75" customHeight="1">
      <c r="A97" s="93"/>
      <c r="B97" s="181" t="s">
        <v>421</v>
      </c>
      <c r="C97" s="246">
        <v>23.043461285261053</v>
      </c>
      <c r="D97" s="247">
        <v>21.942039835162259</v>
      </c>
      <c r="E97" s="248">
        <v>24.144882735359847</v>
      </c>
      <c r="F97" s="247">
        <v>22.329928417159749</v>
      </c>
      <c r="G97" s="248">
        <v>23.756994153362356</v>
      </c>
      <c r="H97" s="82"/>
    </row>
    <row r="98" spans="1:8" ht="15.75" customHeight="1">
      <c r="A98" s="93"/>
      <c r="B98" s="181" t="s">
        <v>422</v>
      </c>
      <c r="C98" s="246">
        <v>17.663622875538636</v>
      </c>
      <c r="D98" s="247">
        <v>16.626837960375521</v>
      </c>
      <c r="E98" s="248">
        <v>18.70040779070175</v>
      </c>
      <c r="F98" s="247">
        <v>17.271492626276977</v>
      </c>
      <c r="G98" s="248">
        <v>18.055753124800294</v>
      </c>
      <c r="H98" s="82"/>
    </row>
    <row r="99" spans="1:8" ht="15.75" customHeight="1">
      <c r="A99" s="93"/>
      <c r="B99" s="181" t="s">
        <v>423</v>
      </c>
      <c r="C99" s="240">
        <v>2.6669999999999999E-2</v>
      </c>
      <c r="D99" s="255">
        <v>2.1932546862686544E-2</v>
      </c>
      <c r="E99" s="256">
        <v>3.1407453137313454E-2</v>
      </c>
      <c r="F99" s="255" t="s">
        <v>94</v>
      </c>
      <c r="G99" s="256" t="s">
        <v>94</v>
      </c>
      <c r="H99" s="82"/>
    </row>
    <row r="100" spans="1:8" ht="15.75" customHeight="1">
      <c r="A100" s="93"/>
      <c r="B100" s="181" t="s">
        <v>424</v>
      </c>
      <c r="C100" s="240">
        <v>7.8399409519913504E-2</v>
      </c>
      <c r="D100" s="255">
        <v>7.5969967684665907E-2</v>
      </c>
      <c r="E100" s="256">
        <v>8.0828851355161102E-2</v>
      </c>
      <c r="F100" s="255">
        <v>7.6204583940043952E-2</v>
      </c>
      <c r="G100" s="256">
        <v>8.0594235099783057E-2</v>
      </c>
      <c r="H100" s="82"/>
    </row>
    <row r="101" spans="1:8" ht="15.75" customHeight="1">
      <c r="A101" s="93"/>
      <c r="B101" s="181" t="s">
        <v>425</v>
      </c>
      <c r="C101" s="240">
        <v>2.2427421454052004E-2</v>
      </c>
      <c r="D101" s="255">
        <v>2.1764167984540218E-2</v>
      </c>
      <c r="E101" s="256">
        <v>2.309067492356379E-2</v>
      </c>
      <c r="F101" s="255">
        <v>2.208160582052467E-2</v>
      </c>
      <c r="G101" s="256">
        <v>2.2773237087579338E-2</v>
      </c>
      <c r="H101" s="82"/>
    </row>
    <row r="102" spans="1:8" ht="15.75" customHeight="1">
      <c r="A102" s="93"/>
      <c r="B102" s="181" t="s">
        <v>426</v>
      </c>
      <c r="C102" s="242">
        <v>5.1987638035685526</v>
      </c>
      <c r="D102" s="243">
        <v>4.9600236687404484</v>
      </c>
      <c r="E102" s="244">
        <v>5.4375039383966568</v>
      </c>
      <c r="F102" s="243">
        <v>5.0056359375609176</v>
      </c>
      <c r="G102" s="244">
        <v>5.3918916695761876</v>
      </c>
      <c r="H102" s="82"/>
    </row>
    <row r="103" spans="1:8" ht="15.75" customHeight="1">
      <c r="A103" s="93"/>
      <c r="B103" s="181" t="s">
        <v>427</v>
      </c>
      <c r="C103" s="240">
        <v>6.9293114910925852E-2</v>
      </c>
      <c r="D103" s="255">
        <v>6.5882108264302033E-2</v>
      </c>
      <c r="E103" s="256">
        <v>7.270412155754967E-2</v>
      </c>
      <c r="F103" s="255">
        <v>6.6473005538316018E-2</v>
      </c>
      <c r="G103" s="256">
        <v>7.2113224283535685E-2</v>
      </c>
      <c r="H103" s="82"/>
    </row>
    <row r="104" spans="1:8" ht="15.75" customHeight="1">
      <c r="A104" s="93"/>
      <c r="B104" s="181" t="s">
        <v>428</v>
      </c>
      <c r="C104" s="242">
        <v>0.77546252313968611</v>
      </c>
      <c r="D104" s="243">
        <v>0.65390637030947718</v>
      </c>
      <c r="E104" s="244">
        <v>0.89701867596989504</v>
      </c>
      <c r="F104" s="243">
        <v>0.68497732493984542</v>
      </c>
      <c r="G104" s="244">
        <v>0.8659477213395268</v>
      </c>
      <c r="H104" s="82"/>
    </row>
    <row r="105" spans="1:8" ht="15.75" customHeight="1">
      <c r="A105" s="93"/>
      <c r="B105" s="181" t="s">
        <v>429</v>
      </c>
      <c r="C105" s="246">
        <v>20.457881558530474</v>
      </c>
      <c r="D105" s="247">
        <v>18.340011819447611</v>
      </c>
      <c r="E105" s="248">
        <v>22.575751297613337</v>
      </c>
      <c r="F105" s="247">
        <v>19.685553446346582</v>
      </c>
      <c r="G105" s="248">
        <v>21.230209670714366</v>
      </c>
      <c r="H105" s="82"/>
    </row>
    <row r="106" spans="1:8" ht="15.75" customHeight="1">
      <c r="A106" s="93"/>
      <c r="B106" s="181" t="s">
        <v>430</v>
      </c>
      <c r="C106" s="242">
        <v>3.9569844183236529</v>
      </c>
      <c r="D106" s="243">
        <v>3.6582639118553568</v>
      </c>
      <c r="E106" s="244">
        <v>4.2557049247919485</v>
      </c>
      <c r="F106" s="243">
        <v>3.768653451210533</v>
      </c>
      <c r="G106" s="244">
        <v>4.1453153854367724</v>
      </c>
      <c r="H106" s="82"/>
    </row>
    <row r="107" spans="1:8" ht="15.75" customHeight="1">
      <c r="A107" s="93"/>
      <c r="B107" s="181" t="s">
        <v>431</v>
      </c>
      <c r="C107" s="240">
        <v>1.9873052979715922E-2</v>
      </c>
      <c r="D107" s="255">
        <v>1.9142717485422744E-2</v>
      </c>
      <c r="E107" s="256">
        <v>2.06033884740091E-2</v>
      </c>
      <c r="F107" s="255">
        <v>1.9199632830642032E-2</v>
      </c>
      <c r="G107" s="256">
        <v>2.0546473128789811E-2</v>
      </c>
      <c r="H107" s="82"/>
    </row>
    <row r="108" spans="1:8" ht="15.75" customHeight="1">
      <c r="A108" s="93"/>
      <c r="B108" s="181" t="s">
        <v>432</v>
      </c>
      <c r="C108" s="241">
        <v>322.69512733344646</v>
      </c>
      <c r="D108" s="251">
        <v>314.03770655480071</v>
      </c>
      <c r="E108" s="252">
        <v>331.35254811209222</v>
      </c>
      <c r="F108" s="251">
        <v>317.51941172808608</v>
      </c>
      <c r="G108" s="252">
        <v>327.87084293880685</v>
      </c>
      <c r="H108" s="82"/>
    </row>
    <row r="109" spans="1:8" ht="15.75" customHeight="1">
      <c r="A109" s="93"/>
      <c r="B109" s="181" t="s">
        <v>433</v>
      </c>
      <c r="C109" s="242">
        <v>5.4397101931230125</v>
      </c>
      <c r="D109" s="243">
        <v>4.917986830941361</v>
      </c>
      <c r="E109" s="244">
        <v>5.961433555304664</v>
      </c>
      <c r="F109" s="243">
        <v>5.1828322615137559</v>
      </c>
      <c r="G109" s="244">
        <v>5.6965881247322692</v>
      </c>
      <c r="H109" s="82"/>
    </row>
    <row r="110" spans="1:8" ht="15.75" customHeight="1">
      <c r="A110" s="93"/>
      <c r="B110" s="181" t="s">
        <v>434</v>
      </c>
      <c r="C110" s="246">
        <v>11.610884313430171</v>
      </c>
      <c r="D110" s="247">
        <v>10.756546932813531</v>
      </c>
      <c r="E110" s="248">
        <v>12.465221694046811</v>
      </c>
      <c r="F110" s="247">
        <v>11.304307718534206</v>
      </c>
      <c r="G110" s="248">
        <v>11.917460908326136</v>
      </c>
      <c r="H110" s="82"/>
    </row>
    <row r="111" spans="1:8" ht="15.75" customHeight="1">
      <c r="A111" s="93"/>
      <c r="B111" s="181" t="s">
        <v>435</v>
      </c>
      <c r="C111" s="240" t="s">
        <v>218</v>
      </c>
      <c r="D111" s="255" t="s">
        <v>94</v>
      </c>
      <c r="E111" s="256" t="s">
        <v>94</v>
      </c>
      <c r="F111" s="255" t="s">
        <v>94</v>
      </c>
      <c r="G111" s="256" t="s">
        <v>94</v>
      </c>
      <c r="H111" s="82"/>
    </row>
    <row r="112" spans="1:8" ht="15.75" customHeight="1">
      <c r="A112" s="93"/>
      <c r="B112" s="181" t="s">
        <v>397</v>
      </c>
      <c r="C112" s="240">
        <v>0.68193970756811106</v>
      </c>
      <c r="D112" s="255">
        <v>0.65999872242908397</v>
      </c>
      <c r="E112" s="256">
        <v>0.70388069270713816</v>
      </c>
      <c r="F112" s="255">
        <v>0.66728326991390674</v>
      </c>
      <c r="G112" s="256">
        <v>0.69659614522231539</v>
      </c>
      <c r="H112" s="82"/>
    </row>
    <row r="113" spans="1:8" ht="15.75" customHeight="1">
      <c r="A113" s="93"/>
      <c r="B113" s="181" t="s">
        <v>436</v>
      </c>
      <c r="C113" s="246">
        <v>40.40464668774522</v>
      </c>
      <c r="D113" s="247">
        <v>38.380760706371575</v>
      </c>
      <c r="E113" s="248">
        <v>42.428532669118866</v>
      </c>
      <c r="F113" s="247">
        <v>38.968833485099552</v>
      </c>
      <c r="G113" s="248">
        <v>41.840459890390889</v>
      </c>
      <c r="H113" s="82"/>
    </row>
    <row r="114" spans="1:8" ht="15.75" customHeight="1">
      <c r="A114" s="93"/>
      <c r="B114" s="181" t="s">
        <v>437</v>
      </c>
      <c r="C114" s="242">
        <v>1.4532924776474239</v>
      </c>
      <c r="D114" s="243">
        <v>1.2936191607391956</v>
      </c>
      <c r="E114" s="244">
        <v>1.6129657945556521</v>
      </c>
      <c r="F114" s="243">
        <v>1.3516272947548928</v>
      </c>
      <c r="G114" s="244">
        <v>1.5549576605399549</v>
      </c>
      <c r="H114" s="82"/>
    </row>
    <row r="115" spans="1:8" ht="15.75" customHeight="1">
      <c r="A115" s="93"/>
      <c r="B115" s="181" t="s">
        <v>438</v>
      </c>
      <c r="C115" s="242">
        <v>3.4277465284911015</v>
      </c>
      <c r="D115" s="243">
        <v>3.133244506004969</v>
      </c>
      <c r="E115" s="244">
        <v>3.7222485509772341</v>
      </c>
      <c r="F115" s="243">
        <v>3.1974917501648283</v>
      </c>
      <c r="G115" s="244">
        <v>3.6580013068173747</v>
      </c>
      <c r="H115" s="82"/>
    </row>
    <row r="116" spans="1:8" ht="15.75" customHeight="1">
      <c r="A116" s="93"/>
      <c r="B116" s="181" t="s">
        <v>439</v>
      </c>
      <c r="C116" s="242">
        <v>3.8932049435991605</v>
      </c>
      <c r="D116" s="243">
        <v>3.4850470279725254</v>
      </c>
      <c r="E116" s="244">
        <v>4.3013628592257955</v>
      </c>
      <c r="F116" s="243">
        <v>3.7231741718779725</v>
      </c>
      <c r="G116" s="244">
        <v>4.0632357153203484</v>
      </c>
      <c r="H116" s="82"/>
    </row>
    <row r="117" spans="1:8" ht="15.75" customHeight="1">
      <c r="A117" s="93"/>
      <c r="B117" s="181" t="s">
        <v>440</v>
      </c>
      <c r="C117" s="242">
        <v>1.2274935821909441</v>
      </c>
      <c r="D117" s="243">
        <v>1.1017015924528624</v>
      </c>
      <c r="E117" s="244">
        <v>1.3532855719290258</v>
      </c>
      <c r="F117" s="243">
        <v>1.1572850623702857</v>
      </c>
      <c r="G117" s="244">
        <v>1.2977021020116024</v>
      </c>
      <c r="H117" s="82"/>
    </row>
    <row r="118" spans="1:8" ht="15.75" customHeight="1">
      <c r="A118" s="93"/>
      <c r="B118" s="181" t="s">
        <v>441</v>
      </c>
      <c r="C118" s="246">
        <v>29.696120839518276</v>
      </c>
      <c r="D118" s="247">
        <v>28.386099992548282</v>
      </c>
      <c r="E118" s="248">
        <v>31.00614168648827</v>
      </c>
      <c r="F118" s="247">
        <v>28.853371443642708</v>
      </c>
      <c r="G118" s="248">
        <v>30.538870235393844</v>
      </c>
      <c r="H118" s="82"/>
    </row>
    <row r="119" spans="1:8" ht="15.75" customHeight="1">
      <c r="A119" s="93"/>
      <c r="B119" s="181" t="s">
        <v>442</v>
      </c>
      <c r="C119" s="240" t="s">
        <v>105</v>
      </c>
      <c r="D119" s="255" t="s">
        <v>94</v>
      </c>
      <c r="E119" s="256" t="s">
        <v>94</v>
      </c>
      <c r="F119" s="255" t="s">
        <v>94</v>
      </c>
      <c r="G119" s="256" t="s">
        <v>94</v>
      </c>
      <c r="H119" s="82"/>
    </row>
    <row r="120" spans="1:8" ht="15.75" customHeight="1">
      <c r="A120" s="93"/>
      <c r="B120" s="181" t="s">
        <v>443</v>
      </c>
      <c r="C120" s="242">
        <v>0.36981948029711942</v>
      </c>
      <c r="D120" s="243">
        <v>0.31854036139145786</v>
      </c>
      <c r="E120" s="244">
        <v>0.42109859920278098</v>
      </c>
      <c r="F120" s="243">
        <v>0.35236454929053257</v>
      </c>
      <c r="G120" s="244">
        <v>0.38727441130370627</v>
      </c>
      <c r="H120" s="82"/>
    </row>
    <row r="121" spans="1:8" ht="15.75" customHeight="1">
      <c r="A121" s="93"/>
      <c r="B121" s="181" t="s">
        <v>444</v>
      </c>
      <c r="C121" s="242">
        <v>2.2883187658071451</v>
      </c>
      <c r="D121" s="243">
        <v>2.1026747203245919</v>
      </c>
      <c r="E121" s="244">
        <v>2.4739628112896983</v>
      </c>
      <c r="F121" s="243">
        <v>2.1461616811402018</v>
      </c>
      <c r="G121" s="244">
        <v>2.4304758504740884</v>
      </c>
      <c r="H121" s="82"/>
    </row>
    <row r="122" spans="1:8" ht="15.75" customHeight="1">
      <c r="A122" s="93"/>
      <c r="B122" s="181" t="s">
        <v>445</v>
      </c>
      <c r="C122" s="242">
        <v>9.2320424092906315</v>
      </c>
      <c r="D122" s="243">
        <v>8.8284467909219799</v>
      </c>
      <c r="E122" s="244">
        <v>9.635638027659283</v>
      </c>
      <c r="F122" s="243">
        <v>8.8833495900576995</v>
      </c>
      <c r="G122" s="244">
        <v>9.5807352285235634</v>
      </c>
      <c r="H122" s="82"/>
    </row>
    <row r="123" spans="1:8" ht="15.75" customHeight="1">
      <c r="A123" s="93"/>
      <c r="B123" s="181" t="s">
        <v>446</v>
      </c>
      <c r="C123" s="240">
        <v>1.6911621497251419E-2</v>
      </c>
      <c r="D123" s="255">
        <v>1.5056312513099575E-2</v>
      </c>
      <c r="E123" s="256">
        <v>1.8766930481403262E-2</v>
      </c>
      <c r="F123" s="255">
        <v>1.6210565940370677E-2</v>
      </c>
      <c r="G123" s="256">
        <v>1.7612677054132161E-2</v>
      </c>
      <c r="H123" s="82"/>
    </row>
    <row r="124" spans="1:8" ht="15.75" customHeight="1">
      <c r="A124" s="93"/>
      <c r="B124" s="181" t="s">
        <v>447</v>
      </c>
      <c r="C124" s="242">
        <v>0.49522948492750524</v>
      </c>
      <c r="D124" s="243">
        <v>0.46769211111398346</v>
      </c>
      <c r="E124" s="244">
        <v>0.52276685874102702</v>
      </c>
      <c r="F124" s="243">
        <v>0.47663811011367024</v>
      </c>
      <c r="G124" s="244">
        <v>0.51382085974134029</v>
      </c>
      <c r="H124" s="82"/>
    </row>
    <row r="125" spans="1:8" ht="15.75" customHeight="1">
      <c r="A125" s="93"/>
      <c r="B125" s="181" t="s">
        <v>449</v>
      </c>
      <c r="C125" s="242">
        <v>2.3081038506093856</v>
      </c>
      <c r="D125" s="243">
        <v>2.2122542041883433</v>
      </c>
      <c r="E125" s="244">
        <v>2.4039534970304279</v>
      </c>
      <c r="F125" s="243">
        <v>2.2297813363603183</v>
      </c>
      <c r="G125" s="244">
        <v>2.3864263648584529</v>
      </c>
      <c r="H125" s="82"/>
    </row>
    <row r="126" spans="1:8" ht="15.75" customHeight="1">
      <c r="A126" s="93"/>
      <c r="B126" s="181" t="s">
        <v>450</v>
      </c>
      <c r="C126" s="242">
        <v>2.9357481781056167</v>
      </c>
      <c r="D126" s="243">
        <v>2.6723283078468216</v>
      </c>
      <c r="E126" s="244">
        <v>3.1991680483644118</v>
      </c>
      <c r="F126" s="243">
        <v>2.7393712843008684</v>
      </c>
      <c r="G126" s="244">
        <v>3.132125071910365</v>
      </c>
      <c r="H126" s="82"/>
    </row>
    <row r="127" spans="1:8" ht="15.75" customHeight="1">
      <c r="A127" s="93"/>
      <c r="B127" s="181" t="s">
        <v>451</v>
      </c>
      <c r="C127" s="242">
        <v>0.78687333281114713</v>
      </c>
      <c r="D127" s="243">
        <v>0.73407419350362835</v>
      </c>
      <c r="E127" s="244">
        <v>0.83967247211866591</v>
      </c>
      <c r="F127" s="243">
        <v>0.7609223777694597</v>
      </c>
      <c r="G127" s="244">
        <v>0.81282428785283456</v>
      </c>
      <c r="H127" s="82"/>
    </row>
    <row r="128" spans="1:8" ht="15.75" customHeight="1">
      <c r="A128" s="93"/>
      <c r="B128" s="181" t="s">
        <v>452</v>
      </c>
      <c r="C128" s="242">
        <v>6.5827441281794972</v>
      </c>
      <c r="D128" s="243">
        <v>6.2862488195703516</v>
      </c>
      <c r="E128" s="244">
        <v>6.8792394367886427</v>
      </c>
      <c r="F128" s="243">
        <v>6.4118724399322602</v>
      </c>
      <c r="G128" s="244">
        <v>6.7536158164267341</v>
      </c>
      <c r="H128" s="82"/>
    </row>
    <row r="129" spans="1:8" ht="15.75" customHeight="1">
      <c r="A129" s="93"/>
      <c r="B129" s="181" t="s">
        <v>453</v>
      </c>
      <c r="C129" s="242">
        <v>0.22235462994523927</v>
      </c>
      <c r="D129" s="243">
        <v>0.20082372446577007</v>
      </c>
      <c r="E129" s="244">
        <v>0.24388553542470848</v>
      </c>
      <c r="F129" s="243">
        <v>0.21095141850513963</v>
      </c>
      <c r="G129" s="244">
        <v>0.23375784138533892</v>
      </c>
      <c r="H129" s="82"/>
    </row>
    <row r="130" spans="1:8" ht="15.75" customHeight="1">
      <c r="A130" s="93"/>
      <c r="B130" s="181" t="s">
        <v>454</v>
      </c>
      <c r="C130" s="241">
        <v>619.83449981920194</v>
      </c>
      <c r="D130" s="251">
        <v>598.33969112845568</v>
      </c>
      <c r="E130" s="252">
        <v>641.32930850994819</v>
      </c>
      <c r="F130" s="251">
        <v>612.13548998116994</v>
      </c>
      <c r="G130" s="252">
        <v>627.53350965723394</v>
      </c>
      <c r="H130" s="82"/>
    </row>
    <row r="131" spans="1:8" ht="15.75" customHeight="1">
      <c r="A131" s="93"/>
      <c r="B131" s="181" t="s">
        <v>455</v>
      </c>
      <c r="C131" s="246">
        <v>37.743087271765347</v>
      </c>
      <c r="D131" s="247">
        <v>35.425663333850302</v>
      </c>
      <c r="E131" s="248">
        <v>40.060511209680392</v>
      </c>
      <c r="F131" s="247">
        <v>36.774156479125118</v>
      </c>
      <c r="G131" s="248">
        <v>38.712018064405576</v>
      </c>
      <c r="H131" s="82"/>
    </row>
    <row r="132" spans="1:8" ht="15.75" customHeight="1">
      <c r="A132" s="93"/>
      <c r="B132" s="262" t="s">
        <v>209</v>
      </c>
      <c r="C132" s="263"/>
      <c r="D132" s="263"/>
      <c r="E132" s="263"/>
      <c r="F132" s="263"/>
      <c r="G132" s="202"/>
      <c r="H132" s="82"/>
    </row>
    <row r="133" spans="1:8" ht="15.75" customHeight="1">
      <c r="A133" s="93"/>
      <c r="B133" s="200" t="s">
        <v>459</v>
      </c>
      <c r="C133" s="259">
        <v>0.54310799861111114</v>
      </c>
      <c r="D133" s="260">
        <v>0.43276706069742105</v>
      </c>
      <c r="E133" s="261">
        <v>0.65344893652480118</v>
      </c>
      <c r="F133" s="260">
        <v>0.52227509874108957</v>
      </c>
      <c r="G133" s="261">
        <v>0.56394089848113271</v>
      </c>
      <c r="H133" s="82"/>
    </row>
    <row r="134" spans="1:8" ht="15.75" customHeight="1">
      <c r="B134" s="264" t="s">
        <v>725</v>
      </c>
    </row>
    <row r="135" spans="1:8" ht="15.75" customHeight="1">
      <c r="A135" s="1"/>
      <c r="B135"/>
      <c r="C135"/>
      <c r="D135"/>
      <c r="E135"/>
      <c r="F135"/>
      <c r="G135"/>
    </row>
    <row r="136" spans="1:8" ht="15.75" customHeight="1">
      <c r="A136" s="1"/>
      <c r="B136"/>
      <c r="C136"/>
      <c r="D136"/>
      <c r="E136"/>
      <c r="F136"/>
      <c r="G136"/>
    </row>
  </sheetData>
  <dataConsolidate/>
  <mergeCells count="4">
    <mergeCell ref="F2:G2"/>
    <mergeCell ref="B2:B3"/>
    <mergeCell ref="A2:A3"/>
    <mergeCell ref="D2:E2"/>
  </mergeCells>
  <conditionalFormatting sqref="A5 A7 A9 A11:A69 A71:A131 A133 C5:G133 A4:G4 A6:G6 A8:G8 A10:G10 A70:G70 A132:G132">
    <cfRule type="expression" dxfId="163" priority="255">
      <formula>IF(CertVal_IsBlnkRow*CertVal_IsBlnkRowNext=1,TRUE,FALSE)</formula>
    </cfRule>
  </conditionalFormatting>
  <conditionalFormatting sqref="B5:B133">
    <cfRule type="expression" dxfId="162" priority="247">
      <formula>IF(CertVal_IsBlnkRow*CertVal_IsBlnkRowNext=1,TRUE,FALSE)</formula>
    </cfRule>
  </conditionalFormatting>
  <conditionalFormatting sqref="B7">
    <cfRule type="expression" dxfId="161" priority="245">
      <formula>IF(CertVal_IsBlnkRow*CertVal_IsBlnkRowNext=1,TRUE,FALSE)</formula>
    </cfRule>
  </conditionalFormatting>
  <conditionalFormatting sqref="B9">
    <cfRule type="expression" dxfId="160" priority="243">
      <formula>IF(CertVal_IsBlnkRow*CertVal_IsBlnkRowNext=1,TRUE,FALSE)</formula>
    </cfRule>
  </conditionalFormatting>
  <conditionalFormatting sqref="B11">
    <cfRule type="expression" dxfId="159" priority="241">
      <formula>IF(CertVal_IsBlnkRow*CertVal_IsBlnkRowNext=1,TRUE,FALSE)</formula>
    </cfRule>
  </conditionalFormatting>
  <conditionalFormatting sqref="B12">
    <cfRule type="expression" dxfId="158" priority="239">
      <formula>IF(CertVal_IsBlnkRow*CertVal_IsBlnkRowNext=1,TRUE,FALSE)</formula>
    </cfRule>
  </conditionalFormatting>
  <conditionalFormatting sqref="B13">
    <cfRule type="expression" dxfId="157" priority="237">
      <formula>IF(CertVal_IsBlnkRow*CertVal_IsBlnkRowNext=1,TRUE,FALSE)</formula>
    </cfRule>
  </conditionalFormatting>
  <conditionalFormatting sqref="B14">
    <cfRule type="expression" dxfId="156" priority="235">
      <formula>IF(CertVal_IsBlnkRow*CertVal_IsBlnkRowNext=1,TRUE,FALSE)</formula>
    </cfRule>
  </conditionalFormatting>
  <conditionalFormatting sqref="B15">
    <cfRule type="expression" dxfId="155" priority="233">
      <formula>IF(CertVal_IsBlnkRow*CertVal_IsBlnkRowNext=1,TRUE,FALSE)</formula>
    </cfRule>
  </conditionalFormatting>
  <conditionalFormatting sqref="B16">
    <cfRule type="expression" dxfId="154" priority="231">
      <formula>IF(CertVal_IsBlnkRow*CertVal_IsBlnkRowNext=1,TRUE,FALSE)</formula>
    </cfRule>
  </conditionalFormatting>
  <conditionalFormatting sqref="B17">
    <cfRule type="expression" dxfId="153" priority="229">
      <formula>IF(CertVal_IsBlnkRow*CertVal_IsBlnkRowNext=1,TRUE,FALSE)</formula>
    </cfRule>
  </conditionalFormatting>
  <conditionalFormatting sqref="B18">
    <cfRule type="expression" dxfId="152" priority="227">
      <formula>IF(CertVal_IsBlnkRow*CertVal_IsBlnkRowNext=1,TRUE,FALSE)</formula>
    </cfRule>
  </conditionalFormatting>
  <conditionalFormatting sqref="B19">
    <cfRule type="expression" dxfId="151" priority="225">
      <formula>IF(CertVal_IsBlnkRow*CertVal_IsBlnkRowNext=1,TRUE,FALSE)</formula>
    </cfRule>
  </conditionalFormatting>
  <conditionalFormatting sqref="B20">
    <cfRule type="expression" dxfId="150" priority="223">
      <formula>IF(CertVal_IsBlnkRow*CertVal_IsBlnkRowNext=1,TRUE,FALSE)</formula>
    </cfRule>
  </conditionalFormatting>
  <conditionalFormatting sqref="B21">
    <cfRule type="expression" dxfId="149" priority="221">
      <formula>IF(CertVal_IsBlnkRow*CertVal_IsBlnkRowNext=1,TRUE,FALSE)</formula>
    </cfRule>
  </conditionalFormatting>
  <conditionalFormatting sqref="B22">
    <cfRule type="expression" dxfId="148" priority="219">
      <formula>IF(CertVal_IsBlnkRow*CertVal_IsBlnkRowNext=1,TRUE,FALSE)</formula>
    </cfRule>
  </conditionalFormatting>
  <conditionalFormatting sqref="B23">
    <cfRule type="expression" dxfId="147" priority="217">
      <formula>IF(CertVal_IsBlnkRow*CertVal_IsBlnkRowNext=1,TRUE,FALSE)</formula>
    </cfRule>
  </conditionalFormatting>
  <conditionalFormatting sqref="B24">
    <cfRule type="expression" dxfId="146" priority="215">
      <formula>IF(CertVal_IsBlnkRow*CertVal_IsBlnkRowNext=1,TRUE,FALSE)</formula>
    </cfRule>
  </conditionalFormatting>
  <conditionalFormatting sqref="B25">
    <cfRule type="expression" dxfId="145" priority="213">
      <formula>IF(CertVal_IsBlnkRow*CertVal_IsBlnkRowNext=1,TRUE,FALSE)</formula>
    </cfRule>
  </conditionalFormatting>
  <conditionalFormatting sqref="B26">
    <cfRule type="expression" dxfId="144" priority="211">
      <formula>IF(CertVal_IsBlnkRow*CertVal_IsBlnkRowNext=1,TRUE,FALSE)</formula>
    </cfRule>
  </conditionalFormatting>
  <conditionalFormatting sqref="B27">
    <cfRule type="expression" dxfId="143" priority="209">
      <formula>IF(CertVal_IsBlnkRow*CertVal_IsBlnkRowNext=1,TRUE,FALSE)</formula>
    </cfRule>
  </conditionalFormatting>
  <conditionalFormatting sqref="B28">
    <cfRule type="expression" dxfId="142" priority="207">
      <formula>IF(CertVal_IsBlnkRow*CertVal_IsBlnkRowNext=1,TRUE,FALSE)</formula>
    </cfRule>
  </conditionalFormatting>
  <conditionalFormatting sqref="B29">
    <cfRule type="expression" dxfId="141" priority="205">
      <formula>IF(CertVal_IsBlnkRow*CertVal_IsBlnkRowNext=1,TRUE,FALSE)</formula>
    </cfRule>
  </conditionalFormatting>
  <conditionalFormatting sqref="B30">
    <cfRule type="expression" dxfId="140" priority="203">
      <formula>IF(CertVal_IsBlnkRow*CertVal_IsBlnkRowNext=1,TRUE,FALSE)</formula>
    </cfRule>
  </conditionalFormatting>
  <conditionalFormatting sqref="B31">
    <cfRule type="expression" dxfId="139" priority="201">
      <formula>IF(CertVal_IsBlnkRow*CertVal_IsBlnkRowNext=1,TRUE,FALSE)</formula>
    </cfRule>
  </conditionalFormatting>
  <conditionalFormatting sqref="B32">
    <cfRule type="expression" dxfId="138" priority="199">
      <formula>IF(CertVal_IsBlnkRow*CertVal_IsBlnkRowNext=1,TRUE,FALSE)</formula>
    </cfRule>
  </conditionalFormatting>
  <conditionalFormatting sqref="B33">
    <cfRule type="expression" dxfId="137" priority="197">
      <formula>IF(CertVal_IsBlnkRow*CertVal_IsBlnkRowNext=1,TRUE,FALSE)</formula>
    </cfRule>
  </conditionalFormatting>
  <conditionalFormatting sqref="B34">
    <cfRule type="expression" dxfId="136" priority="195">
      <formula>IF(CertVal_IsBlnkRow*CertVal_IsBlnkRowNext=1,TRUE,FALSE)</formula>
    </cfRule>
  </conditionalFormatting>
  <conditionalFormatting sqref="B35">
    <cfRule type="expression" dxfId="135" priority="193">
      <formula>IF(CertVal_IsBlnkRow*CertVal_IsBlnkRowNext=1,TRUE,FALSE)</formula>
    </cfRule>
  </conditionalFormatting>
  <conditionalFormatting sqref="B36">
    <cfRule type="expression" dxfId="134" priority="191">
      <formula>IF(CertVal_IsBlnkRow*CertVal_IsBlnkRowNext=1,TRUE,FALSE)</formula>
    </cfRule>
  </conditionalFormatting>
  <conditionalFormatting sqref="B37">
    <cfRule type="expression" dxfId="133" priority="189">
      <formula>IF(CertVal_IsBlnkRow*CertVal_IsBlnkRowNext=1,TRUE,FALSE)</formula>
    </cfRule>
  </conditionalFormatting>
  <conditionalFormatting sqref="B38">
    <cfRule type="expression" dxfId="132" priority="187">
      <formula>IF(CertVal_IsBlnkRow*CertVal_IsBlnkRowNext=1,TRUE,FALSE)</formula>
    </cfRule>
  </conditionalFormatting>
  <conditionalFormatting sqref="B39">
    <cfRule type="expression" dxfId="131" priority="185">
      <formula>IF(CertVal_IsBlnkRow*CertVal_IsBlnkRowNext=1,TRUE,FALSE)</formula>
    </cfRule>
  </conditionalFormatting>
  <conditionalFormatting sqref="B40">
    <cfRule type="expression" dxfId="130" priority="183">
      <formula>IF(CertVal_IsBlnkRow*CertVal_IsBlnkRowNext=1,TRUE,FALSE)</formula>
    </cfRule>
  </conditionalFormatting>
  <conditionalFormatting sqref="B41">
    <cfRule type="expression" dxfId="129" priority="181">
      <formula>IF(CertVal_IsBlnkRow*CertVal_IsBlnkRowNext=1,TRUE,FALSE)</formula>
    </cfRule>
  </conditionalFormatting>
  <conditionalFormatting sqref="B42">
    <cfRule type="expression" dxfId="128" priority="179">
      <formula>IF(CertVal_IsBlnkRow*CertVal_IsBlnkRowNext=1,TRUE,FALSE)</formula>
    </cfRule>
  </conditionalFormatting>
  <conditionalFormatting sqref="B43">
    <cfRule type="expression" dxfId="127" priority="177">
      <formula>IF(CertVal_IsBlnkRow*CertVal_IsBlnkRowNext=1,TRUE,FALSE)</formula>
    </cfRule>
  </conditionalFormatting>
  <conditionalFormatting sqref="B44">
    <cfRule type="expression" dxfId="126" priority="175">
      <formula>IF(CertVal_IsBlnkRow*CertVal_IsBlnkRowNext=1,TRUE,FALSE)</formula>
    </cfRule>
  </conditionalFormatting>
  <conditionalFormatting sqref="B45">
    <cfRule type="expression" dxfId="125" priority="173">
      <formula>IF(CertVal_IsBlnkRow*CertVal_IsBlnkRowNext=1,TRUE,FALSE)</formula>
    </cfRule>
  </conditionalFormatting>
  <conditionalFormatting sqref="B46">
    <cfRule type="expression" dxfId="124" priority="171">
      <formula>IF(CertVal_IsBlnkRow*CertVal_IsBlnkRowNext=1,TRUE,FALSE)</formula>
    </cfRule>
  </conditionalFormatting>
  <conditionalFormatting sqref="B47">
    <cfRule type="expression" dxfId="123" priority="169">
      <formula>IF(CertVal_IsBlnkRow*CertVal_IsBlnkRowNext=1,TRUE,FALSE)</formula>
    </cfRule>
  </conditionalFormatting>
  <conditionalFormatting sqref="B48">
    <cfRule type="expression" dxfId="122" priority="167">
      <formula>IF(CertVal_IsBlnkRow*CertVal_IsBlnkRowNext=1,TRUE,FALSE)</formula>
    </cfRule>
  </conditionalFormatting>
  <conditionalFormatting sqref="B49">
    <cfRule type="expression" dxfId="121" priority="165">
      <formula>IF(CertVal_IsBlnkRow*CertVal_IsBlnkRowNext=1,TRUE,FALSE)</formula>
    </cfRule>
  </conditionalFormatting>
  <conditionalFormatting sqref="B50">
    <cfRule type="expression" dxfId="120" priority="163">
      <formula>IF(CertVal_IsBlnkRow*CertVal_IsBlnkRowNext=1,TRUE,FALSE)</formula>
    </cfRule>
  </conditionalFormatting>
  <conditionalFormatting sqref="B51">
    <cfRule type="expression" dxfId="119" priority="161">
      <formula>IF(CertVal_IsBlnkRow*CertVal_IsBlnkRowNext=1,TRUE,FALSE)</formula>
    </cfRule>
  </conditionalFormatting>
  <conditionalFormatting sqref="B52">
    <cfRule type="expression" dxfId="118" priority="159">
      <formula>IF(CertVal_IsBlnkRow*CertVal_IsBlnkRowNext=1,TRUE,FALSE)</formula>
    </cfRule>
  </conditionalFormatting>
  <conditionalFormatting sqref="B53">
    <cfRule type="expression" dxfId="117" priority="157">
      <formula>IF(CertVal_IsBlnkRow*CertVal_IsBlnkRowNext=1,TRUE,FALSE)</formula>
    </cfRule>
  </conditionalFormatting>
  <conditionalFormatting sqref="B54">
    <cfRule type="expression" dxfId="116" priority="155">
      <formula>IF(CertVal_IsBlnkRow*CertVal_IsBlnkRowNext=1,TRUE,FALSE)</formula>
    </cfRule>
  </conditionalFormatting>
  <conditionalFormatting sqref="B55">
    <cfRule type="expression" dxfId="115" priority="153">
      <formula>IF(CertVal_IsBlnkRow*CertVal_IsBlnkRowNext=1,TRUE,FALSE)</formula>
    </cfRule>
  </conditionalFormatting>
  <conditionalFormatting sqref="B56">
    <cfRule type="expression" dxfId="114" priority="151">
      <formula>IF(CertVal_IsBlnkRow*CertVal_IsBlnkRowNext=1,TRUE,FALSE)</formula>
    </cfRule>
  </conditionalFormatting>
  <conditionalFormatting sqref="B57">
    <cfRule type="expression" dxfId="113" priority="149">
      <formula>IF(CertVal_IsBlnkRow*CertVal_IsBlnkRowNext=1,TRUE,FALSE)</formula>
    </cfRule>
  </conditionalFormatting>
  <conditionalFormatting sqref="B58">
    <cfRule type="expression" dxfId="112" priority="147">
      <formula>IF(CertVal_IsBlnkRow*CertVal_IsBlnkRowNext=1,TRUE,FALSE)</formula>
    </cfRule>
  </conditionalFormatting>
  <conditionalFormatting sqref="B59">
    <cfRule type="expression" dxfId="111" priority="145">
      <formula>IF(CertVal_IsBlnkRow*CertVal_IsBlnkRowNext=1,TRUE,FALSE)</formula>
    </cfRule>
  </conditionalFormatting>
  <conditionalFormatting sqref="B60">
    <cfRule type="expression" dxfId="110" priority="143">
      <formula>IF(CertVal_IsBlnkRow*CertVal_IsBlnkRowNext=1,TRUE,FALSE)</formula>
    </cfRule>
  </conditionalFormatting>
  <conditionalFormatting sqref="B61">
    <cfRule type="expression" dxfId="109" priority="141">
      <formula>IF(CertVal_IsBlnkRow*CertVal_IsBlnkRowNext=1,TRUE,FALSE)</formula>
    </cfRule>
  </conditionalFormatting>
  <conditionalFormatting sqref="B62">
    <cfRule type="expression" dxfId="108" priority="139">
      <formula>IF(CertVal_IsBlnkRow*CertVal_IsBlnkRowNext=1,TRUE,FALSE)</formula>
    </cfRule>
  </conditionalFormatting>
  <conditionalFormatting sqref="B63">
    <cfRule type="expression" dxfId="107" priority="137">
      <formula>IF(CertVal_IsBlnkRow*CertVal_IsBlnkRowNext=1,TRUE,FALSE)</formula>
    </cfRule>
  </conditionalFormatting>
  <conditionalFormatting sqref="B64">
    <cfRule type="expression" dxfId="106" priority="135">
      <formula>IF(CertVal_IsBlnkRow*CertVal_IsBlnkRowNext=1,TRUE,FALSE)</formula>
    </cfRule>
  </conditionalFormatting>
  <conditionalFormatting sqref="B65">
    <cfRule type="expression" dxfId="105" priority="133">
      <formula>IF(CertVal_IsBlnkRow*CertVal_IsBlnkRowNext=1,TRUE,FALSE)</formula>
    </cfRule>
  </conditionalFormatting>
  <conditionalFormatting sqref="B66">
    <cfRule type="expression" dxfId="104" priority="131">
      <formula>IF(CertVal_IsBlnkRow*CertVal_IsBlnkRowNext=1,TRUE,FALSE)</formula>
    </cfRule>
  </conditionalFormatting>
  <conditionalFormatting sqref="B67">
    <cfRule type="expression" dxfId="103" priority="129">
      <formula>IF(CertVal_IsBlnkRow*CertVal_IsBlnkRowNext=1,TRUE,FALSE)</formula>
    </cfRule>
  </conditionalFormatting>
  <conditionalFormatting sqref="B68">
    <cfRule type="expression" dxfId="102" priority="127">
      <formula>IF(CertVal_IsBlnkRow*CertVal_IsBlnkRowNext=1,TRUE,FALSE)</formula>
    </cfRule>
  </conditionalFormatting>
  <conditionalFormatting sqref="B69">
    <cfRule type="expression" dxfId="101" priority="125">
      <formula>IF(CertVal_IsBlnkRow*CertVal_IsBlnkRowNext=1,TRUE,FALSE)</formula>
    </cfRule>
  </conditionalFormatting>
  <conditionalFormatting sqref="B71">
    <cfRule type="expression" dxfId="100" priority="123">
      <formula>IF(CertVal_IsBlnkRow*CertVal_IsBlnkRowNext=1,TRUE,FALSE)</formula>
    </cfRule>
  </conditionalFormatting>
  <conditionalFormatting sqref="B72">
    <cfRule type="expression" dxfId="99" priority="121">
      <formula>IF(CertVal_IsBlnkRow*CertVal_IsBlnkRowNext=1,TRUE,FALSE)</formula>
    </cfRule>
  </conditionalFormatting>
  <conditionalFormatting sqref="B73">
    <cfRule type="expression" dxfId="98" priority="119">
      <formula>IF(CertVal_IsBlnkRow*CertVal_IsBlnkRowNext=1,TRUE,FALSE)</formula>
    </cfRule>
  </conditionalFormatting>
  <conditionalFormatting sqref="B74">
    <cfRule type="expression" dxfId="97" priority="117">
      <formula>IF(CertVal_IsBlnkRow*CertVal_IsBlnkRowNext=1,TRUE,FALSE)</formula>
    </cfRule>
  </conditionalFormatting>
  <conditionalFormatting sqref="B75">
    <cfRule type="expression" dxfId="96" priority="115">
      <formula>IF(CertVal_IsBlnkRow*CertVal_IsBlnkRowNext=1,TRUE,FALSE)</formula>
    </cfRule>
  </conditionalFormatting>
  <conditionalFormatting sqref="B76">
    <cfRule type="expression" dxfId="95" priority="113">
      <formula>IF(CertVal_IsBlnkRow*CertVal_IsBlnkRowNext=1,TRUE,FALSE)</formula>
    </cfRule>
  </conditionalFormatting>
  <conditionalFormatting sqref="B77">
    <cfRule type="expression" dxfId="94" priority="111">
      <formula>IF(CertVal_IsBlnkRow*CertVal_IsBlnkRowNext=1,TRUE,FALSE)</formula>
    </cfRule>
  </conditionalFormatting>
  <conditionalFormatting sqref="B78">
    <cfRule type="expression" dxfId="93" priority="109">
      <formula>IF(CertVal_IsBlnkRow*CertVal_IsBlnkRowNext=1,TRUE,FALSE)</formula>
    </cfRule>
  </conditionalFormatting>
  <conditionalFormatting sqref="B79">
    <cfRule type="expression" dxfId="92" priority="107">
      <formula>IF(CertVal_IsBlnkRow*CertVal_IsBlnkRowNext=1,TRUE,FALSE)</formula>
    </cfRule>
  </conditionalFormatting>
  <conditionalFormatting sqref="B80">
    <cfRule type="expression" dxfId="91" priority="105">
      <formula>IF(CertVal_IsBlnkRow*CertVal_IsBlnkRowNext=1,TRUE,FALSE)</formula>
    </cfRule>
  </conditionalFormatting>
  <conditionalFormatting sqref="B81">
    <cfRule type="expression" dxfId="90" priority="103">
      <formula>IF(CertVal_IsBlnkRow*CertVal_IsBlnkRowNext=1,TRUE,FALSE)</formula>
    </cfRule>
  </conditionalFormatting>
  <conditionalFormatting sqref="B82">
    <cfRule type="expression" dxfId="89" priority="101">
      <formula>IF(CertVal_IsBlnkRow*CertVal_IsBlnkRowNext=1,TRUE,FALSE)</formula>
    </cfRule>
  </conditionalFormatting>
  <conditionalFormatting sqref="B83">
    <cfRule type="expression" dxfId="88" priority="99">
      <formula>IF(CertVal_IsBlnkRow*CertVal_IsBlnkRowNext=1,TRUE,FALSE)</formula>
    </cfRule>
  </conditionalFormatting>
  <conditionalFormatting sqref="B84">
    <cfRule type="expression" dxfId="87" priority="97">
      <formula>IF(CertVal_IsBlnkRow*CertVal_IsBlnkRowNext=1,TRUE,FALSE)</formula>
    </cfRule>
  </conditionalFormatting>
  <conditionalFormatting sqref="B85">
    <cfRule type="expression" dxfId="86" priority="95">
      <formula>IF(CertVal_IsBlnkRow*CertVal_IsBlnkRowNext=1,TRUE,FALSE)</formula>
    </cfRule>
  </conditionalFormatting>
  <conditionalFormatting sqref="B86">
    <cfRule type="expression" dxfId="85" priority="93">
      <formula>IF(CertVal_IsBlnkRow*CertVal_IsBlnkRowNext=1,TRUE,FALSE)</formula>
    </cfRule>
  </conditionalFormatting>
  <conditionalFormatting sqref="B87">
    <cfRule type="expression" dxfId="84" priority="91">
      <formula>IF(CertVal_IsBlnkRow*CertVal_IsBlnkRowNext=1,TRUE,FALSE)</formula>
    </cfRule>
  </conditionalFormatting>
  <conditionalFormatting sqref="B88">
    <cfRule type="expression" dxfId="83" priority="89">
      <formula>IF(CertVal_IsBlnkRow*CertVal_IsBlnkRowNext=1,TRUE,FALSE)</formula>
    </cfRule>
  </conditionalFormatting>
  <conditionalFormatting sqref="B89">
    <cfRule type="expression" dxfId="82" priority="87">
      <formula>IF(CertVal_IsBlnkRow*CertVal_IsBlnkRowNext=1,TRUE,FALSE)</formula>
    </cfRule>
  </conditionalFormatting>
  <conditionalFormatting sqref="B90">
    <cfRule type="expression" dxfId="81" priority="85">
      <formula>IF(CertVal_IsBlnkRow*CertVal_IsBlnkRowNext=1,TRUE,FALSE)</formula>
    </cfRule>
  </conditionalFormatting>
  <conditionalFormatting sqref="B91">
    <cfRule type="expression" dxfId="80" priority="83">
      <formula>IF(CertVal_IsBlnkRow*CertVal_IsBlnkRowNext=1,TRUE,FALSE)</formula>
    </cfRule>
  </conditionalFormatting>
  <conditionalFormatting sqref="B92">
    <cfRule type="expression" dxfId="79" priority="81">
      <formula>IF(CertVal_IsBlnkRow*CertVal_IsBlnkRowNext=1,TRUE,FALSE)</formula>
    </cfRule>
  </conditionalFormatting>
  <conditionalFormatting sqref="B93">
    <cfRule type="expression" dxfId="78" priority="79">
      <formula>IF(CertVal_IsBlnkRow*CertVal_IsBlnkRowNext=1,TRUE,FALSE)</formula>
    </cfRule>
  </conditionalFormatting>
  <conditionalFormatting sqref="B94">
    <cfRule type="expression" dxfId="77" priority="77">
      <formula>IF(CertVal_IsBlnkRow*CertVal_IsBlnkRowNext=1,TRUE,FALSE)</formula>
    </cfRule>
  </conditionalFormatting>
  <conditionalFormatting sqref="B95">
    <cfRule type="expression" dxfId="76" priority="75">
      <formula>IF(CertVal_IsBlnkRow*CertVal_IsBlnkRowNext=1,TRUE,FALSE)</formula>
    </cfRule>
  </conditionalFormatting>
  <conditionalFormatting sqref="B96">
    <cfRule type="expression" dxfId="75" priority="73">
      <formula>IF(CertVal_IsBlnkRow*CertVal_IsBlnkRowNext=1,TRUE,FALSE)</formula>
    </cfRule>
  </conditionalFormatting>
  <conditionalFormatting sqref="B97">
    <cfRule type="expression" dxfId="74" priority="71">
      <formula>IF(CertVal_IsBlnkRow*CertVal_IsBlnkRowNext=1,TRUE,FALSE)</formula>
    </cfRule>
  </conditionalFormatting>
  <conditionalFormatting sqref="B98">
    <cfRule type="expression" dxfId="73" priority="69">
      <formula>IF(CertVal_IsBlnkRow*CertVal_IsBlnkRowNext=1,TRUE,FALSE)</formula>
    </cfRule>
  </conditionalFormatting>
  <conditionalFormatting sqref="B99">
    <cfRule type="expression" dxfId="72" priority="67">
      <formula>IF(CertVal_IsBlnkRow*CertVal_IsBlnkRowNext=1,TRUE,FALSE)</formula>
    </cfRule>
  </conditionalFormatting>
  <conditionalFormatting sqref="B100">
    <cfRule type="expression" dxfId="71" priority="65">
      <formula>IF(CertVal_IsBlnkRow*CertVal_IsBlnkRowNext=1,TRUE,FALSE)</formula>
    </cfRule>
  </conditionalFormatting>
  <conditionalFormatting sqref="B101">
    <cfRule type="expression" dxfId="70" priority="63">
      <formula>IF(CertVal_IsBlnkRow*CertVal_IsBlnkRowNext=1,TRUE,FALSE)</formula>
    </cfRule>
  </conditionalFormatting>
  <conditionalFormatting sqref="B102">
    <cfRule type="expression" dxfId="69" priority="61">
      <formula>IF(CertVal_IsBlnkRow*CertVal_IsBlnkRowNext=1,TRUE,FALSE)</formula>
    </cfRule>
  </conditionalFormatting>
  <conditionalFormatting sqref="B103">
    <cfRule type="expression" dxfId="68" priority="59">
      <formula>IF(CertVal_IsBlnkRow*CertVal_IsBlnkRowNext=1,TRUE,FALSE)</formula>
    </cfRule>
  </conditionalFormatting>
  <conditionalFormatting sqref="B104">
    <cfRule type="expression" dxfId="67" priority="57">
      <formula>IF(CertVal_IsBlnkRow*CertVal_IsBlnkRowNext=1,TRUE,FALSE)</formula>
    </cfRule>
  </conditionalFormatting>
  <conditionalFormatting sqref="B105">
    <cfRule type="expression" dxfId="66" priority="55">
      <formula>IF(CertVal_IsBlnkRow*CertVal_IsBlnkRowNext=1,TRUE,FALSE)</formula>
    </cfRule>
  </conditionalFormatting>
  <conditionalFormatting sqref="B106">
    <cfRule type="expression" dxfId="65" priority="53">
      <formula>IF(CertVal_IsBlnkRow*CertVal_IsBlnkRowNext=1,TRUE,FALSE)</formula>
    </cfRule>
  </conditionalFormatting>
  <conditionalFormatting sqref="B107">
    <cfRule type="expression" dxfId="64" priority="51">
      <formula>IF(CertVal_IsBlnkRow*CertVal_IsBlnkRowNext=1,TRUE,FALSE)</formula>
    </cfRule>
  </conditionalFormatting>
  <conditionalFormatting sqref="B108">
    <cfRule type="expression" dxfId="63" priority="49">
      <formula>IF(CertVal_IsBlnkRow*CertVal_IsBlnkRowNext=1,TRUE,FALSE)</formula>
    </cfRule>
  </conditionalFormatting>
  <conditionalFormatting sqref="B109">
    <cfRule type="expression" dxfId="62" priority="47">
      <formula>IF(CertVal_IsBlnkRow*CertVal_IsBlnkRowNext=1,TRUE,FALSE)</formula>
    </cfRule>
  </conditionalFormatting>
  <conditionalFormatting sqref="B110">
    <cfRule type="expression" dxfId="61" priority="45">
      <formula>IF(CertVal_IsBlnkRow*CertVal_IsBlnkRowNext=1,TRUE,FALSE)</formula>
    </cfRule>
  </conditionalFormatting>
  <conditionalFormatting sqref="B111">
    <cfRule type="expression" dxfId="60" priority="43">
      <formula>IF(CertVal_IsBlnkRow*CertVal_IsBlnkRowNext=1,TRUE,FALSE)</formula>
    </cfRule>
  </conditionalFormatting>
  <conditionalFormatting sqref="B112">
    <cfRule type="expression" dxfId="59" priority="41">
      <formula>IF(CertVal_IsBlnkRow*CertVal_IsBlnkRowNext=1,TRUE,FALSE)</formula>
    </cfRule>
  </conditionalFormatting>
  <conditionalFormatting sqref="B113">
    <cfRule type="expression" dxfId="58" priority="39">
      <formula>IF(CertVal_IsBlnkRow*CertVal_IsBlnkRowNext=1,TRUE,FALSE)</formula>
    </cfRule>
  </conditionalFormatting>
  <conditionalFormatting sqref="B114">
    <cfRule type="expression" dxfId="57" priority="37">
      <formula>IF(CertVal_IsBlnkRow*CertVal_IsBlnkRowNext=1,TRUE,FALSE)</formula>
    </cfRule>
  </conditionalFormatting>
  <conditionalFormatting sqref="B115">
    <cfRule type="expression" dxfId="56" priority="35">
      <formula>IF(CertVal_IsBlnkRow*CertVal_IsBlnkRowNext=1,TRUE,FALSE)</formula>
    </cfRule>
  </conditionalFormatting>
  <conditionalFormatting sqref="B116">
    <cfRule type="expression" dxfId="55" priority="33">
      <formula>IF(CertVal_IsBlnkRow*CertVal_IsBlnkRowNext=1,TRUE,FALSE)</formula>
    </cfRule>
  </conditionalFormatting>
  <conditionalFormatting sqref="B117">
    <cfRule type="expression" dxfId="54" priority="31">
      <formula>IF(CertVal_IsBlnkRow*CertVal_IsBlnkRowNext=1,TRUE,FALSE)</formula>
    </cfRule>
  </conditionalFormatting>
  <conditionalFormatting sqref="B118">
    <cfRule type="expression" dxfId="53" priority="29">
      <formula>IF(CertVal_IsBlnkRow*CertVal_IsBlnkRowNext=1,TRUE,FALSE)</formula>
    </cfRule>
  </conditionalFormatting>
  <conditionalFormatting sqref="B119">
    <cfRule type="expression" dxfId="52" priority="27">
      <formula>IF(CertVal_IsBlnkRow*CertVal_IsBlnkRowNext=1,TRUE,FALSE)</formula>
    </cfRule>
  </conditionalFormatting>
  <conditionalFormatting sqref="B120">
    <cfRule type="expression" dxfId="51" priority="25">
      <formula>IF(CertVal_IsBlnkRow*CertVal_IsBlnkRowNext=1,TRUE,FALSE)</formula>
    </cfRule>
  </conditionalFormatting>
  <conditionalFormatting sqref="B121">
    <cfRule type="expression" dxfId="50" priority="23">
      <formula>IF(CertVal_IsBlnkRow*CertVal_IsBlnkRowNext=1,TRUE,FALSE)</formula>
    </cfRule>
  </conditionalFormatting>
  <conditionalFormatting sqref="B122">
    <cfRule type="expression" dxfId="49" priority="21">
      <formula>IF(CertVal_IsBlnkRow*CertVal_IsBlnkRowNext=1,TRUE,FALSE)</formula>
    </cfRule>
  </conditionalFormatting>
  <conditionalFormatting sqref="B123">
    <cfRule type="expression" dxfId="48" priority="19">
      <formula>IF(CertVal_IsBlnkRow*CertVal_IsBlnkRowNext=1,TRUE,FALSE)</formula>
    </cfRule>
  </conditionalFormatting>
  <conditionalFormatting sqref="B124">
    <cfRule type="expression" dxfId="47" priority="17">
      <formula>IF(CertVal_IsBlnkRow*CertVal_IsBlnkRowNext=1,TRUE,FALSE)</formula>
    </cfRule>
  </conditionalFormatting>
  <conditionalFormatting sqref="B125">
    <cfRule type="expression" dxfId="46" priority="15">
      <formula>IF(CertVal_IsBlnkRow*CertVal_IsBlnkRowNext=1,TRUE,FALSE)</formula>
    </cfRule>
  </conditionalFormatting>
  <conditionalFormatting sqref="B126">
    <cfRule type="expression" dxfId="45" priority="13">
      <formula>IF(CertVal_IsBlnkRow*CertVal_IsBlnkRowNext=1,TRUE,FALSE)</formula>
    </cfRule>
  </conditionalFormatting>
  <conditionalFormatting sqref="B127">
    <cfRule type="expression" dxfId="44" priority="11">
      <formula>IF(CertVal_IsBlnkRow*CertVal_IsBlnkRowNext=1,TRUE,FALSE)</formula>
    </cfRule>
  </conditionalFormatting>
  <conditionalFormatting sqref="B128">
    <cfRule type="expression" dxfId="43" priority="9">
      <formula>IF(CertVal_IsBlnkRow*CertVal_IsBlnkRowNext=1,TRUE,FALSE)</formula>
    </cfRule>
  </conditionalFormatting>
  <conditionalFormatting sqref="B129">
    <cfRule type="expression" dxfId="42" priority="7">
      <formula>IF(CertVal_IsBlnkRow*CertVal_IsBlnkRowNext=1,TRUE,FALSE)</formula>
    </cfRule>
  </conditionalFormatting>
  <conditionalFormatting sqref="B130">
    <cfRule type="expression" dxfId="41" priority="5">
      <formula>IF(CertVal_IsBlnkRow*CertVal_IsBlnkRowNext=1,TRUE,FALSE)</formula>
    </cfRule>
  </conditionalFormatting>
  <conditionalFormatting sqref="B131">
    <cfRule type="expression" dxfId="40" priority="3">
      <formula>IF(CertVal_IsBlnkRow*CertVal_IsBlnkRowNext=1,TRUE,FALSE)</formula>
    </cfRule>
  </conditionalFormatting>
  <conditionalFormatting sqref="B133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458ADB4A-833E-4551-8E14-75611392101B}"/>
    <hyperlink ref="B7" location="'AR Digest 10-50g'!$A$1" display="'AR Digest 10-50g'!$A$1" xr:uid="{3F1F9CA1-C9D8-444E-B004-C67D8044B8CC}"/>
    <hyperlink ref="B9" location="'IRC'!$A$76" display="'IRC'!$A$76" xr:uid="{BDE8CC41-DCBC-4AC6-9F19-8B15311DC965}"/>
    <hyperlink ref="B11" location="'4-Acid'!$A$1" display="'4-Acid'!$A$1" xr:uid="{31378344-8A98-4053-9C99-DA9F0129F27D}"/>
    <hyperlink ref="B12" location="'4-Acid'!$A$18" display="'4-Acid'!$A$18" xr:uid="{5D6FA804-A147-4323-9295-B08B62906ACC}"/>
    <hyperlink ref="B13" location="'4-Acid'!$A$58" display="'4-Acid'!$A$58" xr:uid="{F07925DD-4BCC-4F52-BA8C-D1406CADD679}"/>
    <hyperlink ref="B14" location="'4-Acid'!$A$112" display="'4-Acid'!$A$112" xr:uid="{6CD12865-C134-4353-A13C-BCEEC0963645}"/>
    <hyperlink ref="B15" location="'4-Acid'!$A$131" display="'4-Acid'!$A$131" xr:uid="{65EF4D3F-CC5E-46EF-9A3F-8C613B5135BA}"/>
    <hyperlink ref="B16" location="'4-Acid'!$A$149" display="'4-Acid'!$A$149" xr:uid="{0EB105D1-B074-4085-86D6-0298FB1DEF6B}"/>
    <hyperlink ref="B17" location="'4-Acid'!$A$167" display="'4-Acid'!$A$167" xr:uid="{79C01555-14E9-4B24-8362-39C6ACDE541D}"/>
    <hyperlink ref="B18" location="'4-Acid'!$A$185" display="'4-Acid'!$A$185" xr:uid="{9617DCB7-D1A3-4358-B500-8ED70C14852D}"/>
    <hyperlink ref="B19" location="'4-Acid'!$A$203" display="'4-Acid'!$A$203" xr:uid="{D313C880-C2A8-492D-A420-B791743E009F}"/>
    <hyperlink ref="B20" location="'4-Acid'!$A$222" display="'4-Acid'!$A$222" xr:uid="{4A85AA76-9A4C-41E1-A432-6197BB826D88}"/>
    <hyperlink ref="B21" location="'4-Acid'!$A$240" display="'4-Acid'!$A$240" xr:uid="{732BDFF8-57EF-4849-ACEF-06E8BC071502}"/>
    <hyperlink ref="B22" location="'4-Acid'!$A$258" display="'4-Acid'!$A$258" xr:uid="{1678FE5B-03EE-412B-AB73-FD30B033BA14}"/>
    <hyperlink ref="B23" location="'4-Acid'!$A$276" display="'4-Acid'!$A$276" xr:uid="{E2DDBCEA-B89D-4A94-964F-B99523F1124C}"/>
    <hyperlink ref="B24" location="'4-Acid'!$A$294" display="'4-Acid'!$A$294" xr:uid="{D6F09D97-1779-4A14-AFA1-3FC3046F7232}"/>
    <hyperlink ref="B25" location="'4-Acid'!$A$313" display="'4-Acid'!$A$313" xr:uid="{0A551BCD-25F3-4A6E-9FCE-3B104D746820}"/>
    <hyperlink ref="B26" location="'4-Acid'!$A$331" display="'4-Acid'!$A$331" xr:uid="{028AE559-B634-4874-B2CB-3098C1EEF896}"/>
    <hyperlink ref="B27" location="'4-Acid'!$A$349" display="'4-Acid'!$A$349" xr:uid="{277BFB34-A198-42B9-B176-8ED6E6C7E598}"/>
    <hyperlink ref="B28" location="'4-Acid'!$A$368" display="'4-Acid'!$A$368" xr:uid="{5C951993-895A-4FA9-8A43-477861BD1512}"/>
    <hyperlink ref="B29" location="'4-Acid'!$A$387" display="'4-Acid'!$A$387" xr:uid="{BC98C2CB-DC9C-4D3A-AA47-99E7ED2FDEBF}"/>
    <hyperlink ref="B30" location="'4-Acid'!$A$406" display="'4-Acid'!$A$406" xr:uid="{18DC3DEA-A5DD-42C5-AEAD-E9A135516F7D}"/>
    <hyperlink ref="B31" location="'4-Acid'!$A$443" display="'4-Acid'!$A$443" xr:uid="{48B8EF9A-0E3A-4C99-A8B8-05710558F3D9}"/>
    <hyperlink ref="B32" location="'4-Acid'!$A$462" display="'4-Acid'!$A$462" xr:uid="{AC6E163F-3835-4C27-805E-5324FDB233E4}"/>
    <hyperlink ref="B33" location="'4-Acid'!$A$481" display="'4-Acid'!$A$481" xr:uid="{70B6852D-6DA8-40D3-B306-4994B06A5286}"/>
    <hyperlink ref="B34" location="'4-Acid'!$A$499" display="'4-Acid'!$A$499" xr:uid="{F4934114-131C-4F1F-A8FD-83A0135C9F7A}"/>
    <hyperlink ref="B35" location="'4-Acid'!$A$517" display="'4-Acid'!$A$517" xr:uid="{7087CA05-F759-4C5D-8543-42B1F86331AA}"/>
    <hyperlink ref="B36" location="'4-Acid'!$A$535" display="'4-Acid'!$A$535" xr:uid="{F59804E6-ECDE-4883-B736-11F2F6DB460C}"/>
    <hyperlink ref="B37" location="'4-Acid'!$A$553" display="'4-Acid'!$A$553" xr:uid="{1D2C9E1B-1708-4EFC-9A59-ADC7636C17CF}"/>
    <hyperlink ref="B38" location="'4-Acid'!$A$571" display="'4-Acid'!$A$571" xr:uid="{1E2E7FB4-D7B5-4D0A-8859-7039A1D7D51E}"/>
    <hyperlink ref="B39" location="'4-Acid'!$A$589" display="'4-Acid'!$A$589" xr:uid="{D8AF0FEF-B01E-4092-B8DD-BEB739657145}"/>
    <hyperlink ref="B40" location="'4-Acid'!$A$608" display="'4-Acid'!$A$608" xr:uid="{D6EBB726-0D67-4333-9961-ECEACADE6EF1}"/>
    <hyperlink ref="B41" location="'4-Acid'!$A$626" display="'4-Acid'!$A$626" xr:uid="{D4B428F2-57B6-4996-B702-FB757A8E9F1E}"/>
    <hyperlink ref="B42" location="'4-Acid'!$A$645" display="'4-Acid'!$A$645" xr:uid="{8BF14C2D-45B4-43A6-ACE7-BDE07BA372DE}"/>
    <hyperlink ref="B43" location="'4-Acid'!$A$663" display="'4-Acid'!$A$663" xr:uid="{A35EA827-33AC-4461-9324-0B3950EC06DF}"/>
    <hyperlink ref="B44" location="'4-Acid'!$A$682" display="'4-Acid'!$A$682" xr:uid="{4D1F1BE0-D4DD-4E8D-8135-7B5E3107CBA7}"/>
    <hyperlink ref="B45" location="'4-Acid'!$A$700" display="'4-Acid'!$A$700" xr:uid="{CF421877-1620-412D-88D2-55F7C3E3F110}"/>
    <hyperlink ref="B46" location="'4-Acid'!$A$718" display="'4-Acid'!$A$718" xr:uid="{DB6CE98D-0F78-4F8C-B88C-BCC63D54FE0D}"/>
    <hyperlink ref="B47" location="'4-Acid'!$A$737" display="'4-Acid'!$A$737" xr:uid="{DE86673C-D707-45E6-AA6E-B991E406866F}"/>
    <hyperlink ref="B48" location="'4-Acid'!$A$755" display="'4-Acid'!$A$755" xr:uid="{C23BA8B8-7293-4C91-A40E-1A4FC83B07E8}"/>
    <hyperlink ref="B49" location="'4-Acid'!$A$773" display="'4-Acid'!$A$773" xr:uid="{8C1E0FBB-CA90-409D-97C7-C95A93BF64C9}"/>
    <hyperlink ref="B50" location="'4-Acid'!$A$791" display="'4-Acid'!$A$791" xr:uid="{211A7E0F-F0A7-4568-AEBF-88C1A883B6A2}"/>
    <hyperlink ref="B51" location="'4-Acid'!$A$809" display="'4-Acid'!$A$809" xr:uid="{221FFED7-D293-452D-8177-3B9C3A39FC08}"/>
    <hyperlink ref="B52" location="'4-Acid'!$A$828" display="'4-Acid'!$A$828" xr:uid="{9E6261D0-17FE-45D9-9FDC-D2D9A63D3920}"/>
    <hyperlink ref="B53" location="'4-Acid'!$A$846" display="'4-Acid'!$A$846" xr:uid="{0E30FDC6-646F-4D90-B7EA-821E820B13AC}"/>
    <hyperlink ref="B54" location="'4-Acid'!$A$865" display="'4-Acid'!$A$865" xr:uid="{E7E84E47-0266-47ED-B6D8-F530C164A84D}"/>
    <hyperlink ref="B55" location="'4-Acid'!$A$884" display="'4-Acid'!$A$884" xr:uid="{6D3FFD5B-45E6-4043-9BAD-E460E8F149D2}"/>
    <hyperlink ref="B56" location="'4-Acid'!$A$902" display="'4-Acid'!$A$902" xr:uid="{92EDFA03-816B-4469-A486-52E4958AE92F}"/>
    <hyperlink ref="B57" location="'4-Acid'!$A$920" display="'4-Acid'!$A$920" xr:uid="{D9A8FA7A-5996-4966-B158-DAA0FCFDE90F}"/>
    <hyperlink ref="B58" location="'4-Acid'!$A$939" display="'4-Acid'!$A$939" xr:uid="{EB68B0AD-57F8-4D27-97C6-3AF486BDC19B}"/>
    <hyperlink ref="B59" location="'4-Acid'!$A$957" display="'4-Acid'!$A$957" xr:uid="{914CEA06-5032-4A8A-A187-736FD4A33B9C}"/>
    <hyperlink ref="B60" location="'4-Acid'!$A$976" display="'4-Acid'!$A$976" xr:uid="{DCD27020-9352-47F8-BB35-5002B917BFF6}"/>
    <hyperlink ref="B61" location="'4-Acid'!$A$994" display="'4-Acid'!$A$994" xr:uid="{4DB045C1-5DD2-4D2D-9941-1569A1107E56}"/>
    <hyperlink ref="B62" location="'4-Acid'!$A$1012" display="'4-Acid'!$A$1012" xr:uid="{70B2AAC5-ED3A-4E4C-B75D-33584D48D8B3}"/>
    <hyperlink ref="B63" location="'4-Acid'!$A$1031" display="'4-Acid'!$A$1031" xr:uid="{914874DA-3BC7-4580-BCBE-8B6DE32C5269}"/>
    <hyperlink ref="B64" location="'4-Acid'!$A$1050" display="'4-Acid'!$A$1050" xr:uid="{81F5B7F9-50B9-4FCF-B49B-CB45E0E1005C}"/>
    <hyperlink ref="B65" location="'4-Acid'!$A$1068" display="'4-Acid'!$A$1068" xr:uid="{01ABB6BA-8701-4354-A55A-29E9F8D1D187}"/>
    <hyperlink ref="B66" location="'4-Acid'!$A$1086" display="'4-Acid'!$A$1086" xr:uid="{4532102B-53B4-4C68-993D-3AFB3377412C}"/>
    <hyperlink ref="B67" location="'4-Acid'!$A$1105" display="'4-Acid'!$A$1105" xr:uid="{580FCBB6-2A3A-4C12-A7FC-9C0D2F009BCC}"/>
    <hyperlink ref="B68" location="'4-Acid'!$A$1124" display="'4-Acid'!$A$1124" xr:uid="{B7710412-6518-4656-BC6F-AABB4FA88D5A}"/>
    <hyperlink ref="B69" location="'4-Acid'!$A$1142" display="'4-Acid'!$A$1142" xr:uid="{56354A48-4983-493F-9AA3-155074826FFF}"/>
    <hyperlink ref="B71" location="'Aqua Regia'!$A$1" display="'Aqua Regia'!$A$1" xr:uid="{EBF4F947-AF4E-4FD0-BF11-35710417A51C}"/>
    <hyperlink ref="B72" location="'Aqua Regia'!$A$18" display="'Aqua Regia'!$A$18" xr:uid="{1565A01B-2D0A-4511-8699-046ACC0E6CFB}"/>
    <hyperlink ref="B73" location="'Aqua Regia'!$A$58" display="'Aqua Regia'!$A$58" xr:uid="{48323506-86E5-4E24-B3B3-718A8EE9A5E0}"/>
    <hyperlink ref="B74" location="'Aqua Regia'!$A$76" display="'Aqua Regia'!$A$76" xr:uid="{1611E953-5743-48C2-972B-83B2E07C91A5}"/>
    <hyperlink ref="B75" location="'Aqua Regia'!$A$94" display="'Aqua Regia'!$A$94" xr:uid="{12900E57-822E-4108-96C1-08FF9BC1A471}"/>
    <hyperlink ref="B76" location="'Aqua Regia'!$A$112" display="'Aqua Regia'!$A$112" xr:uid="{34671766-A5A3-4FBB-AB75-81C1CD358F31}"/>
    <hyperlink ref="B77" location="'Aqua Regia'!$A$131" display="'Aqua Regia'!$A$131" xr:uid="{6DE6689A-EB82-446F-A878-77DDEE46E34C}"/>
    <hyperlink ref="B78" location="'Aqua Regia'!$A$149" display="'Aqua Regia'!$A$149" xr:uid="{6DCA1904-6A93-42FB-A6D4-1674C1B727AD}"/>
    <hyperlink ref="B79" location="'Aqua Regia'!$A$167" display="'Aqua Regia'!$A$167" xr:uid="{4C597733-5946-4F9D-9E47-AC641C97C7DF}"/>
    <hyperlink ref="B80" location="'Aqua Regia'!$A$185" display="'Aqua Regia'!$A$185" xr:uid="{11551C5A-E013-4670-8A61-CC1F74399EEF}"/>
    <hyperlink ref="B81" location="'Aqua Regia'!$A$203" display="'Aqua Regia'!$A$203" xr:uid="{3B4CCB13-9A5F-4BF4-9FF1-07CC861B43B4}"/>
    <hyperlink ref="B82" location="'Aqua Regia'!$A$221" display="'Aqua Regia'!$A$221" xr:uid="{B63425F3-3A33-4C68-9092-A590D6FA28F7}"/>
    <hyperlink ref="B83" location="'Aqua Regia'!$A$239" display="'Aqua Regia'!$A$239" xr:uid="{9B92B9E5-3C04-44C3-82F0-4247CB5A19F4}"/>
    <hyperlink ref="B84" location="'Aqua Regia'!$A$257" display="'Aqua Regia'!$A$257" xr:uid="{631B42BD-4567-4492-89C8-000E2B7501E0}"/>
    <hyperlink ref="B85" location="'Aqua Regia'!$A$275" display="'Aqua Regia'!$A$275" xr:uid="{EAD91795-5C5E-426A-B468-0C12A2607F5F}"/>
    <hyperlink ref="B86" location="'Aqua Regia'!$A$293" display="'Aqua Regia'!$A$293" xr:uid="{0E886B5C-8338-4022-8878-75425BC9CB50}"/>
    <hyperlink ref="B87" location="'Aqua Regia'!$A$312" display="'Aqua Regia'!$A$312" xr:uid="{C67D1C6C-47CF-498B-ACBB-389757C8B02B}"/>
    <hyperlink ref="B88" location="'Aqua Regia'!$A$331" display="'Aqua Regia'!$A$331" xr:uid="{8315B9DD-8FBA-406D-B90E-F23B51CDD621}"/>
    <hyperlink ref="B89" location="'Aqua Regia'!$A$349" display="'Aqua Regia'!$A$349" xr:uid="{10AEF63F-2ABB-4C40-97BB-500ABDE4B918}"/>
    <hyperlink ref="B90" location="'Aqua Regia'!$A$368" display="'Aqua Regia'!$A$368" xr:uid="{EFE92F91-69FA-4E40-A529-546EE25A4526}"/>
    <hyperlink ref="B91" location="'Aqua Regia'!$A$386" display="'Aqua Regia'!$A$386" xr:uid="{C818F410-1EC0-442D-9304-1087EABB75E0}"/>
    <hyperlink ref="B92" location="'Aqua Regia'!$A$404" display="'Aqua Regia'!$A$404" xr:uid="{9DC2FD91-0C85-46B2-8951-B36D612722D1}"/>
    <hyperlink ref="B93" location="'Aqua Regia'!$A$423" display="'Aqua Regia'!$A$423" xr:uid="{2C1BF2CE-EF58-4ACE-8E47-989B70A72CBA}"/>
    <hyperlink ref="B94" location="'Aqua Regia'!$A$442" display="'Aqua Regia'!$A$442" xr:uid="{22298990-707D-40C8-8CD8-4E86C34AB63A}"/>
    <hyperlink ref="B95" location="'Aqua Regia'!$A$461" display="'Aqua Regia'!$A$461" xr:uid="{09FECBA4-6391-46BD-9924-D1697AAAF4BE}"/>
    <hyperlink ref="B96" location="'Aqua Regia'!$A$480" display="'Aqua Regia'!$A$480" xr:uid="{26588B55-2493-4735-9496-E04DE957A80D}"/>
    <hyperlink ref="B97" location="'Aqua Regia'!$A$498" display="'Aqua Regia'!$A$498" xr:uid="{DECE4AB3-4FE5-4F64-A9B7-A1AEE29DC048}"/>
    <hyperlink ref="B98" location="'Aqua Regia'!$A$516" display="'Aqua Regia'!$A$516" xr:uid="{5D4DC84B-4852-4E2B-8A6F-5AE9697698C3}"/>
    <hyperlink ref="B99" location="'Aqua Regia'!$A$535" display="'Aqua Regia'!$A$535" xr:uid="{40A25E17-F662-45EE-B0B1-6C34C30F271B}"/>
    <hyperlink ref="B100" location="'Aqua Regia'!$A$553" display="'Aqua Regia'!$A$553" xr:uid="{00945B5D-17E5-43C0-B988-7F548F76ED2C}"/>
    <hyperlink ref="B101" location="'Aqua Regia'!$A$571" display="'Aqua Regia'!$A$571" xr:uid="{BF55F981-A5B6-4254-89B0-5876EBB7CD67}"/>
    <hyperlink ref="B102" location="'Aqua Regia'!$A$589" display="'Aqua Regia'!$A$589" xr:uid="{47DDF32C-92D2-48D7-A8E6-DE833645C2AA}"/>
    <hyperlink ref="B103" location="'Aqua Regia'!$A$607" display="'Aqua Regia'!$A$607" xr:uid="{D583D4A3-1603-4223-9328-2B5967AF76AB}"/>
    <hyperlink ref="B104" location="'Aqua Regia'!$A$625" display="'Aqua Regia'!$A$625" xr:uid="{4C8D6BE5-7885-4C9E-877C-7F93BC2CE009}"/>
    <hyperlink ref="B105" location="'Aqua Regia'!$A$644" display="'Aqua Regia'!$A$644" xr:uid="{2F76D534-A894-45C9-BE58-F07A61103525}"/>
    <hyperlink ref="B106" location="'Aqua Regia'!$A$662" display="'Aqua Regia'!$A$662" xr:uid="{A6DFC180-0FB4-4AF6-B19D-BD211CA76204}"/>
    <hyperlink ref="B107" location="'Aqua Regia'!$A$681" display="'Aqua Regia'!$A$681" xr:uid="{BFEAB09E-1723-4F95-BC79-915BE945D8DE}"/>
    <hyperlink ref="B108" location="'Aqua Regia'!$A$699" display="'Aqua Regia'!$A$699" xr:uid="{3B994F7E-1DA3-4CC2-AE29-5EF5E639FBAD}"/>
    <hyperlink ref="B109" location="'Aqua Regia'!$A$735" display="'Aqua Regia'!$A$735" xr:uid="{092A265F-A3E8-481A-BB8C-DF5A173BCD94}"/>
    <hyperlink ref="B110" location="'Aqua Regia'!$A$771" display="'Aqua Regia'!$A$771" xr:uid="{7BE1C08B-8E4B-4A79-A875-7E34C9238BC7}"/>
    <hyperlink ref="B111" location="'Aqua Regia'!$A$789" display="'Aqua Regia'!$A$789" xr:uid="{C9DB78EA-7542-4A5B-BCFA-EAA34B88A384}"/>
    <hyperlink ref="B112" location="'Aqua Regia'!$A$807" display="'Aqua Regia'!$A$807" xr:uid="{7084F5F2-A513-4221-8190-F7DF65B51DBD}"/>
    <hyperlink ref="B113" location="'Aqua Regia'!$A$825" display="'Aqua Regia'!$A$825" xr:uid="{07645080-676A-4B46-A963-2DE6C7449C6E}"/>
    <hyperlink ref="B114" location="'Aqua Regia'!$A$843" display="'Aqua Regia'!$A$843" xr:uid="{73B495B9-C987-4610-85B6-4E1D86329FCC}"/>
    <hyperlink ref="B115" location="'Aqua Regia'!$A$862" display="'Aqua Regia'!$A$862" xr:uid="{111DB886-3D31-4D9E-B24F-4CA9F47078AC}"/>
    <hyperlink ref="B116" location="'Aqua Regia'!$A$880" display="'Aqua Regia'!$A$880" xr:uid="{A046B523-7EC8-4331-A343-E5C36F0A3D9B}"/>
    <hyperlink ref="B117" location="'Aqua Regia'!$A$898" display="'Aqua Regia'!$A$898" xr:uid="{21AFE0AD-6D05-4AC7-ACE7-ED332CEE0A1E}"/>
    <hyperlink ref="B118" location="'Aqua Regia'!$A$916" display="'Aqua Regia'!$A$916" xr:uid="{74D9BB1D-CF35-48AC-9CAB-0963E10268D9}"/>
    <hyperlink ref="B119" location="'Aqua Regia'!$A$934" display="'Aqua Regia'!$A$934" xr:uid="{D1BB88D2-93F2-4429-AF04-299923FE0354}"/>
    <hyperlink ref="B120" location="'Aqua Regia'!$A$952" display="'Aqua Regia'!$A$952" xr:uid="{AC497D06-68FB-4936-8EA4-66119132B17A}"/>
    <hyperlink ref="B121" location="'Aqua Regia'!$A$971" display="'Aqua Regia'!$A$971" xr:uid="{84037463-FF06-4A21-B522-DAA8D05C7DF1}"/>
    <hyperlink ref="B122" location="'Aqua Regia'!$A$989" display="'Aqua Regia'!$A$989" xr:uid="{6307CD62-166D-42A8-B1EF-7DFB1A9BDAA0}"/>
    <hyperlink ref="B123" location="'Aqua Regia'!$A$1007" display="'Aqua Regia'!$A$1007" xr:uid="{39C6B36C-DEE5-4D34-8BCD-BBC4BD42DA39}"/>
    <hyperlink ref="B124" location="'Aqua Regia'!$A$1025" display="'Aqua Regia'!$A$1025" xr:uid="{431135EB-06CE-4C71-94DC-A78531656683}"/>
    <hyperlink ref="B125" location="'Aqua Regia'!$A$1061" display="'Aqua Regia'!$A$1061" xr:uid="{CC550254-B840-41E7-9AAA-3F22D5E368CD}"/>
    <hyperlink ref="B126" location="'Aqua Regia'!$A$1079" display="'Aqua Regia'!$A$1079" xr:uid="{89545134-D97F-485F-B438-D62925DB48FC}"/>
    <hyperlink ref="B127" location="'Aqua Regia'!$A$1097" display="'Aqua Regia'!$A$1097" xr:uid="{AE2D0589-89F6-408B-8A19-33F9A07D1C1C}"/>
    <hyperlink ref="B128" location="'Aqua Regia'!$A$1116" display="'Aqua Regia'!$A$1116" xr:uid="{1F905C48-DA8E-4FA5-BE7E-77E1FB4412FF}"/>
    <hyperlink ref="B129" location="'Aqua Regia'!$A$1134" display="'Aqua Regia'!$A$1134" xr:uid="{DAF3B44B-0AB4-4313-9322-546E012D8329}"/>
    <hyperlink ref="B130" location="'Aqua Regia'!$A$1153" display="'Aqua Regia'!$A$1153" xr:uid="{A7DCE3DB-E4DC-44BF-9409-19086F9008A0}"/>
    <hyperlink ref="B131" location="'Aqua Regia'!$A$1171" display="'Aqua Regia'!$A$1171" xr:uid="{C304E15F-C684-46B1-89DB-CE3140F0E35C}"/>
    <hyperlink ref="B133" location="'ALK'!$A$18" display="'ALK'!$A$18" xr:uid="{164D8741-49C9-4799-B053-545CF140CF1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E2D1-C421-449C-8F42-1504F492D9CB}">
  <sheetPr codeName="Sheet14"/>
  <dimension ref="A1:BN1221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466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237</v>
      </c>
      <c r="E2" s="17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7" t="s">
        <v>237</v>
      </c>
      <c r="AC2" s="17" t="s">
        <v>237</v>
      </c>
      <c r="AD2" s="154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2" t="s">
        <v>240</v>
      </c>
      <c r="E3" s="153" t="s">
        <v>242</v>
      </c>
      <c r="F3" s="153" t="s">
        <v>243</v>
      </c>
      <c r="G3" s="153" t="s">
        <v>244</v>
      </c>
      <c r="H3" s="153" t="s">
        <v>245</v>
      </c>
      <c r="I3" s="153" t="s">
        <v>246</v>
      </c>
      <c r="J3" s="153" t="s">
        <v>247</v>
      </c>
      <c r="K3" s="153" t="s">
        <v>248</v>
      </c>
      <c r="L3" s="153" t="s">
        <v>249</v>
      </c>
      <c r="M3" s="153" t="s">
        <v>250</v>
      </c>
      <c r="N3" s="153" t="s">
        <v>251</v>
      </c>
      <c r="O3" s="153" t="s">
        <v>252</v>
      </c>
      <c r="P3" s="153" t="s">
        <v>253</v>
      </c>
      <c r="Q3" s="153" t="s">
        <v>254</v>
      </c>
      <c r="R3" s="153" t="s">
        <v>255</v>
      </c>
      <c r="S3" s="153" t="s">
        <v>256</v>
      </c>
      <c r="T3" s="153" t="s">
        <v>257</v>
      </c>
      <c r="U3" s="153" t="s">
        <v>258</v>
      </c>
      <c r="V3" s="153" t="s">
        <v>259</v>
      </c>
      <c r="W3" s="153" t="s">
        <v>260</v>
      </c>
      <c r="X3" s="153" t="s">
        <v>261</v>
      </c>
      <c r="Y3" s="153" t="s">
        <v>262</v>
      </c>
      <c r="Z3" s="153" t="s">
        <v>264</v>
      </c>
      <c r="AA3" s="153" t="s">
        <v>265</v>
      </c>
      <c r="AB3" s="153" t="s">
        <v>266</v>
      </c>
      <c r="AC3" s="153" t="s">
        <v>267</v>
      </c>
      <c r="AD3" s="15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1" t="s">
        <v>288</v>
      </c>
      <c r="F4" s="11" t="s">
        <v>288</v>
      </c>
      <c r="G4" s="11" t="s">
        <v>288</v>
      </c>
      <c r="H4" s="11" t="s">
        <v>288</v>
      </c>
      <c r="I4" s="11" t="s">
        <v>289</v>
      </c>
      <c r="J4" s="11" t="s">
        <v>289</v>
      </c>
      <c r="K4" s="11" t="s">
        <v>114</v>
      </c>
      <c r="L4" s="11" t="s">
        <v>289</v>
      </c>
      <c r="M4" s="11" t="s">
        <v>288</v>
      </c>
      <c r="N4" s="11" t="s">
        <v>114</v>
      </c>
      <c r="O4" s="11" t="s">
        <v>289</v>
      </c>
      <c r="P4" s="11" t="s">
        <v>289</v>
      </c>
      <c r="Q4" s="11" t="s">
        <v>289</v>
      </c>
      <c r="R4" s="11" t="s">
        <v>289</v>
      </c>
      <c r="S4" s="11" t="s">
        <v>289</v>
      </c>
      <c r="T4" s="11" t="s">
        <v>289</v>
      </c>
      <c r="U4" s="11" t="s">
        <v>114</v>
      </c>
      <c r="V4" s="11" t="s">
        <v>288</v>
      </c>
      <c r="W4" s="11" t="s">
        <v>114</v>
      </c>
      <c r="X4" s="11" t="s">
        <v>289</v>
      </c>
      <c r="Y4" s="11" t="s">
        <v>114</v>
      </c>
      <c r="Z4" s="11" t="s">
        <v>289</v>
      </c>
      <c r="AA4" s="11" t="s">
        <v>114</v>
      </c>
      <c r="AB4" s="11" t="s">
        <v>114</v>
      </c>
      <c r="AC4" s="11" t="s">
        <v>114</v>
      </c>
      <c r="AD4" s="154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154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4">
        <v>15</v>
      </c>
      <c r="E6" s="215">
        <v>16.872</v>
      </c>
      <c r="F6" s="214">
        <v>15</v>
      </c>
      <c r="G6" s="214">
        <v>14.77</v>
      </c>
      <c r="H6" s="214">
        <v>15.24514286049031</v>
      </c>
      <c r="I6" s="214">
        <v>15.2</v>
      </c>
      <c r="J6" s="214">
        <v>14.7</v>
      </c>
      <c r="K6" s="214">
        <v>15.421999999999999</v>
      </c>
      <c r="L6" s="214">
        <v>15.1</v>
      </c>
      <c r="M6" s="214">
        <v>15.6</v>
      </c>
      <c r="N6" s="214">
        <v>15.2</v>
      </c>
      <c r="O6" s="214">
        <v>14.6</v>
      </c>
      <c r="P6" s="214">
        <v>15.1</v>
      </c>
      <c r="Q6" s="214">
        <v>15.2</v>
      </c>
      <c r="R6" s="214">
        <v>14.3</v>
      </c>
      <c r="S6" s="214">
        <v>15.65</v>
      </c>
      <c r="T6" s="215">
        <v>14</v>
      </c>
      <c r="U6" s="214">
        <v>15.400000000000002</v>
      </c>
      <c r="V6" s="214">
        <v>15.2</v>
      </c>
      <c r="W6" s="214">
        <v>15.19</v>
      </c>
      <c r="X6" s="214">
        <v>14.7</v>
      </c>
      <c r="Y6" s="215">
        <v>14.691700000000001</v>
      </c>
      <c r="Z6" s="215">
        <v>13.6</v>
      </c>
      <c r="AA6" s="214">
        <v>15.649217920464858</v>
      </c>
      <c r="AB6" s="215">
        <v>13.65</v>
      </c>
      <c r="AC6" s="215">
        <v>17.5</v>
      </c>
      <c r="AD6" s="216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15.2</v>
      </c>
      <c r="E7" s="220">
        <v>16.416</v>
      </c>
      <c r="F7" s="219">
        <v>15.5</v>
      </c>
      <c r="G7" s="219">
        <v>15.06</v>
      </c>
      <c r="H7" s="219">
        <v>15.250524761510556</v>
      </c>
      <c r="I7" s="219">
        <v>15.299999999999999</v>
      </c>
      <c r="J7" s="219">
        <v>15</v>
      </c>
      <c r="K7" s="219">
        <v>15.5585</v>
      </c>
      <c r="L7" s="219">
        <v>15.400000000000002</v>
      </c>
      <c r="M7" s="219">
        <v>15.6</v>
      </c>
      <c r="N7" s="219">
        <v>14.9</v>
      </c>
      <c r="O7" s="219">
        <v>15.25</v>
      </c>
      <c r="P7" s="219">
        <v>15.299999999999999</v>
      </c>
      <c r="Q7" s="219">
        <v>15.65</v>
      </c>
      <c r="R7" s="219">
        <v>14.7</v>
      </c>
      <c r="S7" s="219">
        <v>15.550000000000002</v>
      </c>
      <c r="T7" s="220">
        <v>14</v>
      </c>
      <c r="U7" s="219">
        <v>15</v>
      </c>
      <c r="V7" s="219">
        <v>15.299999999999999</v>
      </c>
      <c r="W7" s="219">
        <v>14.72</v>
      </c>
      <c r="X7" s="219">
        <v>15</v>
      </c>
      <c r="Y7" s="220">
        <v>13.671799999999999</v>
      </c>
      <c r="Z7" s="220">
        <v>14.2</v>
      </c>
      <c r="AA7" s="219">
        <v>15.458027343400161</v>
      </c>
      <c r="AB7" s="220">
        <v>13.44</v>
      </c>
      <c r="AC7" s="220">
        <v>16.3</v>
      </c>
      <c r="AD7" s="216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22</v>
      </c>
    </row>
    <row r="8" spans="1:66">
      <c r="A8" s="30"/>
      <c r="B8" s="19">
        <v>1</v>
      </c>
      <c r="C8" s="9">
        <v>3</v>
      </c>
      <c r="D8" s="219">
        <v>14.9</v>
      </c>
      <c r="E8" s="220">
        <v>16.492000000000001</v>
      </c>
      <c r="F8" s="219">
        <v>15.8</v>
      </c>
      <c r="G8" s="219">
        <v>14.92</v>
      </c>
      <c r="H8" s="219">
        <v>15.242266232313176</v>
      </c>
      <c r="I8" s="219">
        <v>15</v>
      </c>
      <c r="J8" s="219">
        <v>15.299999999999999</v>
      </c>
      <c r="K8" s="219">
        <v>15.233000000000001</v>
      </c>
      <c r="L8" s="219">
        <v>14.9</v>
      </c>
      <c r="M8" s="219">
        <v>15.6</v>
      </c>
      <c r="N8" s="219">
        <v>15.299999999999999</v>
      </c>
      <c r="O8" s="219">
        <v>15.45</v>
      </c>
      <c r="P8" s="219">
        <v>15.2</v>
      </c>
      <c r="Q8" s="219">
        <v>15.400000000000002</v>
      </c>
      <c r="R8" s="219">
        <v>15.299999999999999</v>
      </c>
      <c r="S8" s="219">
        <v>15.8</v>
      </c>
      <c r="T8" s="220">
        <v>14.1</v>
      </c>
      <c r="U8" s="219">
        <v>14.9</v>
      </c>
      <c r="V8" s="219">
        <v>15.6</v>
      </c>
      <c r="W8" s="219">
        <v>14.38</v>
      </c>
      <c r="X8" s="219">
        <v>15</v>
      </c>
      <c r="Y8" s="220">
        <v>13.7202</v>
      </c>
      <c r="Z8" s="220">
        <v>13.9</v>
      </c>
      <c r="AA8" s="219">
        <v>15.469330008148368</v>
      </c>
      <c r="AB8" s="220">
        <v>13.62</v>
      </c>
      <c r="AC8" s="220">
        <v>16.899999999999999</v>
      </c>
      <c r="AD8" s="216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19">
        <v>1</v>
      </c>
      <c r="C9" s="9">
        <v>4</v>
      </c>
      <c r="D9" s="219">
        <v>15</v>
      </c>
      <c r="E9" s="220">
        <v>16.263999999999999</v>
      </c>
      <c r="F9" s="219">
        <v>15.6</v>
      </c>
      <c r="G9" s="219">
        <v>15.03</v>
      </c>
      <c r="H9" s="219">
        <v>14.984157209297523</v>
      </c>
      <c r="I9" s="219">
        <v>15.2</v>
      </c>
      <c r="J9" s="219">
        <v>15.2</v>
      </c>
      <c r="K9" s="219">
        <v>15.170000000000002</v>
      </c>
      <c r="L9" s="219">
        <v>15.400000000000002</v>
      </c>
      <c r="M9" s="219">
        <v>15.400000000000002</v>
      </c>
      <c r="N9" s="219">
        <v>14.8</v>
      </c>
      <c r="O9" s="219">
        <v>15.45</v>
      </c>
      <c r="P9" s="219">
        <v>14.85</v>
      </c>
      <c r="Q9" s="219">
        <v>15.05</v>
      </c>
      <c r="R9" s="219">
        <v>14.55</v>
      </c>
      <c r="S9" s="219">
        <v>15.45</v>
      </c>
      <c r="T9" s="220">
        <v>14.1</v>
      </c>
      <c r="U9" s="219">
        <v>15.2</v>
      </c>
      <c r="V9" s="219">
        <v>15</v>
      </c>
      <c r="W9" s="219">
        <v>14.49</v>
      </c>
      <c r="X9" s="219">
        <v>14.8</v>
      </c>
      <c r="Y9" s="220">
        <v>13.798500000000001</v>
      </c>
      <c r="Z9" s="220">
        <v>13.4</v>
      </c>
      <c r="AA9" s="219">
        <v>15.751697078907998</v>
      </c>
      <c r="AB9" s="220">
        <v>13.14</v>
      </c>
      <c r="AC9" s="220">
        <v>17.2</v>
      </c>
      <c r="AD9" s="216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15.178519625802542</v>
      </c>
      <c r="BN9" s="28"/>
    </row>
    <row r="10" spans="1:66">
      <c r="A10" s="30"/>
      <c r="B10" s="19">
        <v>1</v>
      </c>
      <c r="C10" s="9">
        <v>5</v>
      </c>
      <c r="D10" s="219">
        <v>15.1</v>
      </c>
      <c r="E10" s="220">
        <v>16.795999999999999</v>
      </c>
      <c r="F10" s="219">
        <v>15.5</v>
      </c>
      <c r="G10" s="219">
        <v>15.13</v>
      </c>
      <c r="H10" s="219">
        <v>15.015972603232038</v>
      </c>
      <c r="I10" s="219">
        <v>15</v>
      </c>
      <c r="J10" s="219">
        <v>15.2</v>
      </c>
      <c r="K10" s="219">
        <v>14.802500000000002</v>
      </c>
      <c r="L10" s="219">
        <v>15.400000000000002</v>
      </c>
      <c r="M10" s="219">
        <v>15.8</v>
      </c>
      <c r="N10" s="219">
        <v>15</v>
      </c>
      <c r="O10" s="219">
        <v>15.45</v>
      </c>
      <c r="P10" s="219">
        <v>14.95</v>
      </c>
      <c r="Q10" s="219">
        <v>15.2</v>
      </c>
      <c r="R10" s="219">
        <v>14.8</v>
      </c>
      <c r="S10" s="219">
        <v>15.75</v>
      </c>
      <c r="T10" s="220">
        <v>14.4</v>
      </c>
      <c r="U10" s="219">
        <v>15.1</v>
      </c>
      <c r="V10" s="219">
        <v>15.299999999999999</v>
      </c>
      <c r="W10" s="219">
        <v>14.57</v>
      </c>
      <c r="X10" s="219">
        <v>15.2</v>
      </c>
      <c r="Y10" s="220">
        <v>14.238</v>
      </c>
      <c r="Z10" s="220">
        <v>14.2</v>
      </c>
      <c r="AA10" s="219">
        <v>15.704823047440362</v>
      </c>
      <c r="AB10" s="220">
        <v>13.48</v>
      </c>
      <c r="AC10" s="220">
        <v>17.2</v>
      </c>
      <c r="AD10" s="216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13</v>
      </c>
    </row>
    <row r="11" spans="1:66">
      <c r="A11" s="30"/>
      <c r="B11" s="19">
        <v>1</v>
      </c>
      <c r="C11" s="9">
        <v>6</v>
      </c>
      <c r="D11" s="219">
        <v>15.1</v>
      </c>
      <c r="E11" s="220">
        <v>16.073999999999998</v>
      </c>
      <c r="F11" s="219">
        <v>15.7</v>
      </c>
      <c r="G11" s="219">
        <v>14.9</v>
      </c>
      <c r="H11" s="219">
        <v>15.014103271549674</v>
      </c>
      <c r="I11" s="219">
        <v>15.2</v>
      </c>
      <c r="J11" s="219">
        <v>14.9</v>
      </c>
      <c r="K11" s="219">
        <v>14.624000000000002</v>
      </c>
      <c r="L11" s="219">
        <v>15.400000000000002</v>
      </c>
      <c r="M11" s="219">
        <v>15.6</v>
      </c>
      <c r="N11" s="219">
        <v>15.1</v>
      </c>
      <c r="O11" s="219">
        <v>14.9</v>
      </c>
      <c r="P11" s="219">
        <v>14.95</v>
      </c>
      <c r="Q11" s="219">
        <v>15.299999999999999</v>
      </c>
      <c r="R11" s="219">
        <v>14.4</v>
      </c>
      <c r="S11" s="219">
        <v>15.949999999999998</v>
      </c>
      <c r="T11" s="220">
        <v>13.6</v>
      </c>
      <c r="U11" s="219">
        <v>15</v>
      </c>
      <c r="V11" s="219">
        <v>15.6</v>
      </c>
      <c r="W11" s="219">
        <v>15.53</v>
      </c>
      <c r="X11" s="219">
        <v>14.9</v>
      </c>
      <c r="Y11" s="220">
        <v>13.960900000000001</v>
      </c>
      <c r="Z11" s="220">
        <v>13.9</v>
      </c>
      <c r="AA11" s="219">
        <v>15.387092759549978</v>
      </c>
      <c r="AB11" s="220">
        <v>13.59</v>
      </c>
      <c r="AC11" s="220">
        <v>17.5</v>
      </c>
      <c r="AD11" s="216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21"/>
    </row>
    <row r="12" spans="1:66">
      <c r="A12" s="30"/>
      <c r="B12" s="20" t="s">
        <v>274</v>
      </c>
      <c r="C12" s="12"/>
      <c r="D12" s="222">
        <v>15.049999999999999</v>
      </c>
      <c r="E12" s="222">
        <v>16.485666666666667</v>
      </c>
      <c r="F12" s="222">
        <v>15.516666666666667</v>
      </c>
      <c r="G12" s="222">
        <v>14.968333333333334</v>
      </c>
      <c r="H12" s="222">
        <v>15.125361156398879</v>
      </c>
      <c r="I12" s="222">
        <v>15.15</v>
      </c>
      <c r="J12" s="222">
        <v>15.050000000000002</v>
      </c>
      <c r="K12" s="222">
        <v>15.135</v>
      </c>
      <c r="L12" s="222">
        <v>15.266666666666667</v>
      </c>
      <c r="M12" s="222">
        <v>15.6</v>
      </c>
      <c r="N12" s="222">
        <v>15.049999999999999</v>
      </c>
      <c r="O12" s="222">
        <v>15.183333333333335</v>
      </c>
      <c r="P12" s="222">
        <v>15.058333333333332</v>
      </c>
      <c r="Q12" s="222">
        <v>15.299999999999999</v>
      </c>
      <c r="R12" s="222">
        <v>14.674999999999999</v>
      </c>
      <c r="S12" s="222">
        <v>15.691666666666668</v>
      </c>
      <c r="T12" s="222">
        <v>14.033333333333333</v>
      </c>
      <c r="U12" s="222">
        <v>15.1</v>
      </c>
      <c r="V12" s="222">
        <v>15.333333333333334</v>
      </c>
      <c r="W12" s="222">
        <v>14.813333333333333</v>
      </c>
      <c r="X12" s="222">
        <v>14.933333333333335</v>
      </c>
      <c r="Y12" s="222">
        <v>14.013516666666666</v>
      </c>
      <c r="Z12" s="222">
        <v>13.866666666666667</v>
      </c>
      <c r="AA12" s="222">
        <v>15.570031359651951</v>
      </c>
      <c r="AB12" s="222">
        <v>13.486666666666666</v>
      </c>
      <c r="AC12" s="222">
        <v>17.099999999999998</v>
      </c>
      <c r="AD12" s="216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21"/>
    </row>
    <row r="13" spans="1:66">
      <c r="A13" s="30"/>
      <c r="B13" s="3" t="s">
        <v>275</v>
      </c>
      <c r="C13" s="29"/>
      <c r="D13" s="219">
        <v>15.05</v>
      </c>
      <c r="E13" s="219">
        <v>16.454000000000001</v>
      </c>
      <c r="F13" s="219">
        <v>15.55</v>
      </c>
      <c r="G13" s="219">
        <v>14.975</v>
      </c>
      <c r="H13" s="219">
        <v>15.129119417772607</v>
      </c>
      <c r="I13" s="219">
        <v>15.2</v>
      </c>
      <c r="J13" s="219">
        <v>15.1</v>
      </c>
      <c r="K13" s="219">
        <v>15.201500000000001</v>
      </c>
      <c r="L13" s="219">
        <v>15.400000000000002</v>
      </c>
      <c r="M13" s="219">
        <v>15.6</v>
      </c>
      <c r="N13" s="219">
        <v>15.05</v>
      </c>
      <c r="O13" s="219">
        <v>15.35</v>
      </c>
      <c r="P13" s="219">
        <v>15.024999999999999</v>
      </c>
      <c r="Q13" s="219">
        <v>15.25</v>
      </c>
      <c r="R13" s="219">
        <v>14.625</v>
      </c>
      <c r="S13" s="219">
        <v>15.7</v>
      </c>
      <c r="T13" s="219">
        <v>14.05</v>
      </c>
      <c r="U13" s="219">
        <v>15.05</v>
      </c>
      <c r="V13" s="219">
        <v>15.299999999999999</v>
      </c>
      <c r="W13" s="219">
        <v>14.645</v>
      </c>
      <c r="X13" s="219">
        <v>14.95</v>
      </c>
      <c r="Y13" s="219">
        <v>13.8797</v>
      </c>
      <c r="Z13" s="219">
        <v>13.9</v>
      </c>
      <c r="AA13" s="219">
        <v>15.559273964306612</v>
      </c>
      <c r="AB13" s="219">
        <v>13.535</v>
      </c>
      <c r="AC13" s="219">
        <v>17.2</v>
      </c>
      <c r="AD13" s="216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21"/>
    </row>
    <row r="14" spans="1:66">
      <c r="A14" s="30"/>
      <c r="B14" s="3" t="s">
        <v>276</v>
      </c>
      <c r="C14" s="29"/>
      <c r="D14" s="24">
        <v>0.10488088481701478</v>
      </c>
      <c r="E14" s="24">
        <v>0.30628722902965927</v>
      </c>
      <c r="F14" s="24">
        <v>0.2786873995477131</v>
      </c>
      <c r="G14" s="24">
        <v>0.13014094923069658</v>
      </c>
      <c r="H14" s="24">
        <v>0.13263718078742681</v>
      </c>
      <c r="I14" s="24">
        <v>0.12247448713915847</v>
      </c>
      <c r="J14" s="24">
        <v>0.22583179581272406</v>
      </c>
      <c r="K14" s="24">
        <v>0.35895055369785855</v>
      </c>
      <c r="L14" s="24">
        <v>0.21602468994692964</v>
      </c>
      <c r="M14" s="24">
        <v>0.12649110640673472</v>
      </c>
      <c r="N14" s="24">
        <v>0.18708286933869639</v>
      </c>
      <c r="O14" s="24">
        <v>0.35730472522297613</v>
      </c>
      <c r="P14" s="24">
        <v>0.17151287609583896</v>
      </c>
      <c r="Q14" s="24">
        <v>0.2073644135332775</v>
      </c>
      <c r="R14" s="24">
        <v>0.35742132001322974</v>
      </c>
      <c r="S14" s="24">
        <v>0.18004629034408445</v>
      </c>
      <c r="T14" s="24">
        <v>0.25819888974716132</v>
      </c>
      <c r="U14" s="24">
        <v>0.17888543819998373</v>
      </c>
      <c r="V14" s="24">
        <v>0.2338090388900024</v>
      </c>
      <c r="W14" s="24">
        <v>0.45071794580054853</v>
      </c>
      <c r="X14" s="24">
        <v>0.17511900715418249</v>
      </c>
      <c r="Y14" s="24">
        <v>0.39041798840046665</v>
      </c>
      <c r="Z14" s="24">
        <v>0.32041639575194408</v>
      </c>
      <c r="AA14" s="24">
        <v>0.15072752722810179</v>
      </c>
      <c r="AB14" s="24">
        <v>0.18843212748007324</v>
      </c>
      <c r="AC14" s="24">
        <v>0.45166359162544839</v>
      </c>
      <c r="AD14" s="154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6.968829555947827E-3</v>
      </c>
      <c r="E15" s="13">
        <v>1.8579001700244208E-2</v>
      </c>
      <c r="F15" s="13">
        <v>1.796051984195788E-2</v>
      </c>
      <c r="G15" s="13">
        <v>8.6944181648388758E-3</v>
      </c>
      <c r="H15" s="13">
        <v>8.7691909909413182E-3</v>
      </c>
      <c r="I15" s="13">
        <v>8.0841245636408231E-3</v>
      </c>
      <c r="J15" s="13">
        <v>1.5005434937722526E-2</v>
      </c>
      <c r="K15" s="13">
        <v>2.3716587624569446E-2</v>
      </c>
      <c r="L15" s="13">
        <v>1.4150088861152595E-2</v>
      </c>
      <c r="M15" s="13">
        <v>8.1084042568419692E-3</v>
      </c>
      <c r="N15" s="13">
        <v>1.2430755437787136E-2</v>
      </c>
      <c r="O15" s="13">
        <v>2.3532693208977568E-2</v>
      </c>
      <c r="P15" s="13">
        <v>1.1389897693138171E-2</v>
      </c>
      <c r="Q15" s="13">
        <v>1.3553229642697878E-2</v>
      </c>
      <c r="R15" s="13">
        <v>2.4355796934461993E-2</v>
      </c>
      <c r="S15" s="13">
        <v>1.1474006819591149E-2</v>
      </c>
      <c r="T15" s="13">
        <v>1.8398970765830972E-2</v>
      </c>
      <c r="U15" s="13">
        <v>1.1846717761588327E-2</v>
      </c>
      <c r="V15" s="13">
        <v>1.5248415579782765E-2</v>
      </c>
      <c r="W15" s="13">
        <v>3.0426503991936221E-2</v>
      </c>
      <c r="X15" s="13">
        <v>1.1726719229074719E-2</v>
      </c>
      <c r="Y15" s="13">
        <v>2.7860100907371572E-2</v>
      </c>
      <c r="Z15" s="13">
        <v>2.3106951616726736E-2</v>
      </c>
      <c r="AA15" s="13">
        <v>9.6806180891000539E-3</v>
      </c>
      <c r="AB15" s="13">
        <v>1.3971734612956494E-2</v>
      </c>
      <c r="AC15" s="13">
        <v>2.6413075533651957E-2</v>
      </c>
      <c r="AD15" s="154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-8.4672042446134466E-3</v>
      </c>
      <c r="E16" s="13">
        <v>8.6118216604078812E-2</v>
      </c>
      <c r="F16" s="13">
        <v>2.2277998724546055E-2</v>
      </c>
      <c r="G16" s="13">
        <v>-1.3847614764216143E-2</v>
      </c>
      <c r="H16" s="13">
        <v>-3.5022169957402705E-3</v>
      </c>
      <c r="I16" s="13">
        <v>-1.8789464655077914E-3</v>
      </c>
      <c r="J16" s="13">
        <v>-8.4672042446131135E-3</v>
      </c>
      <c r="K16" s="13">
        <v>-2.8671851323736064E-3</v>
      </c>
      <c r="L16" s="13">
        <v>5.8073542767820285E-3</v>
      </c>
      <c r="M16" s="13">
        <v>2.7768213540467324E-2</v>
      </c>
      <c r="N16" s="13">
        <v>-8.4672042446134466E-3</v>
      </c>
      <c r="O16" s="13">
        <v>3.1713946086098233E-4</v>
      </c>
      <c r="P16" s="13">
        <v>-7.9181827630212531E-3</v>
      </c>
      <c r="Q16" s="13">
        <v>8.0034402031505802E-3</v>
      </c>
      <c r="R16" s="13">
        <v>-3.3173170916259265E-2</v>
      </c>
      <c r="S16" s="13">
        <v>3.3807449837980785E-2</v>
      </c>
      <c r="T16" s="13">
        <v>-7.5447824998853164E-2</v>
      </c>
      <c r="U16" s="13">
        <v>-5.173075355060619E-3</v>
      </c>
      <c r="V16" s="13">
        <v>1.0199526129519132E-2</v>
      </c>
      <c r="W16" s="13">
        <v>-2.4059414321829897E-2</v>
      </c>
      <c r="X16" s="13">
        <v>-1.6153504986903044E-2</v>
      </c>
      <c r="Y16" s="13">
        <v>-7.6753398082079261E-2</v>
      </c>
      <c r="Z16" s="13">
        <v>-8.64282546306957E-2</v>
      </c>
      <c r="AA16" s="13">
        <v>2.5793802261444787E-2</v>
      </c>
      <c r="AB16" s="13">
        <v>-0.1114636341912969</v>
      </c>
      <c r="AC16" s="13">
        <v>0.1265920802270506</v>
      </c>
      <c r="AD16" s="154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0.21</v>
      </c>
      <c r="E17" s="45">
        <v>4.54</v>
      </c>
      <c r="F17" s="45">
        <v>1.34</v>
      </c>
      <c r="G17" s="45">
        <v>0.48</v>
      </c>
      <c r="H17" s="45">
        <v>0.04</v>
      </c>
      <c r="I17" s="45">
        <v>0.12</v>
      </c>
      <c r="J17" s="45">
        <v>0.21</v>
      </c>
      <c r="K17" s="45">
        <v>7.0000000000000007E-2</v>
      </c>
      <c r="L17" s="45">
        <v>0.51</v>
      </c>
      <c r="M17" s="45">
        <v>1.61</v>
      </c>
      <c r="N17" s="45">
        <v>0.21</v>
      </c>
      <c r="O17" s="45">
        <v>0.23</v>
      </c>
      <c r="P17" s="45">
        <v>0.18</v>
      </c>
      <c r="Q17" s="45">
        <v>0.62</v>
      </c>
      <c r="R17" s="45">
        <v>1.45</v>
      </c>
      <c r="S17" s="45">
        <v>1.91</v>
      </c>
      <c r="T17" s="45">
        <v>3.57</v>
      </c>
      <c r="U17" s="45">
        <v>0.04</v>
      </c>
      <c r="V17" s="45">
        <v>0.73</v>
      </c>
      <c r="W17" s="45">
        <v>0.99</v>
      </c>
      <c r="X17" s="45">
        <v>0.59</v>
      </c>
      <c r="Y17" s="45">
        <v>3.63</v>
      </c>
      <c r="Z17" s="45">
        <v>4.12</v>
      </c>
      <c r="AA17" s="45">
        <v>1.51</v>
      </c>
      <c r="AB17" s="45">
        <v>5.38</v>
      </c>
      <c r="AC17" s="45">
        <v>6.57</v>
      </c>
      <c r="AD17" s="154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467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237</v>
      </c>
      <c r="E20" s="17" t="s">
        <v>237</v>
      </c>
      <c r="F20" s="17" t="s">
        <v>237</v>
      </c>
      <c r="G20" s="17" t="s">
        <v>237</v>
      </c>
      <c r="H20" s="17" t="s">
        <v>237</v>
      </c>
      <c r="I20" s="17" t="s">
        <v>237</v>
      </c>
      <c r="J20" s="17" t="s">
        <v>237</v>
      </c>
      <c r="K20" s="17" t="s">
        <v>237</v>
      </c>
      <c r="L20" s="17" t="s">
        <v>237</v>
      </c>
      <c r="M20" s="17" t="s">
        <v>237</v>
      </c>
      <c r="N20" s="17" t="s">
        <v>237</v>
      </c>
      <c r="O20" s="17" t="s">
        <v>237</v>
      </c>
      <c r="P20" s="17" t="s">
        <v>237</v>
      </c>
      <c r="Q20" s="17" t="s">
        <v>237</v>
      </c>
      <c r="R20" s="17" t="s">
        <v>237</v>
      </c>
      <c r="S20" s="17" t="s">
        <v>237</v>
      </c>
      <c r="T20" s="17" t="s">
        <v>237</v>
      </c>
      <c r="U20" s="17" t="s">
        <v>237</v>
      </c>
      <c r="V20" s="17" t="s">
        <v>237</v>
      </c>
      <c r="W20" s="17" t="s">
        <v>237</v>
      </c>
      <c r="X20" s="17" t="s">
        <v>237</v>
      </c>
      <c r="Y20" s="17" t="s">
        <v>237</v>
      </c>
      <c r="Z20" s="17" t="s">
        <v>237</v>
      </c>
      <c r="AA20" s="17" t="s">
        <v>237</v>
      </c>
      <c r="AB20" s="17" t="s">
        <v>237</v>
      </c>
      <c r="AC20" s="17" t="s">
        <v>237</v>
      </c>
      <c r="AD20" s="154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238</v>
      </c>
      <c r="C21" s="9" t="s">
        <v>238</v>
      </c>
      <c r="D21" s="152" t="s">
        <v>240</v>
      </c>
      <c r="E21" s="153" t="s">
        <v>242</v>
      </c>
      <c r="F21" s="153" t="s">
        <v>243</v>
      </c>
      <c r="G21" s="153" t="s">
        <v>244</v>
      </c>
      <c r="H21" s="153" t="s">
        <v>245</v>
      </c>
      <c r="I21" s="153" t="s">
        <v>246</v>
      </c>
      <c r="J21" s="153" t="s">
        <v>247</v>
      </c>
      <c r="K21" s="153" t="s">
        <v>248</v>
      </c>
      <c r="L21" s="153" t="s">
        <v>249</v>
      </c>
      <c r="M21" s="153" t="s">
        <v>250</v>
      </c>
      <c r="N21" s="153" t="s">
        <v>251</v>
      </c>
      <c r="O21" s="153" t="s">
        <v>252</v>
      </c>
      <c r="P21" s="153" t="s">
        <v>253</v>
      </c>
      <c r="Q21" s="153" t="s">
        <v>254</v>
      </c>
      <c r="R21" s="153" t="s">
        <v>255</v>
      </c>
      <c r="S21" s="153" t="s">
        <v>256</v>
      </c>
      <c r="T21" s="153" t="s">
        <v>257</v>
      </c>
      <c r="U21" s="153" t="s">
        <v>258</v>
      </c>
      <c r="V21" s="153" t="s">
        <v>259</v>
      </c>
      <c r="W21" s="153" t="s">
        <v>260</v>
      </c>
      <c r="X21" s="153" t="s">
        <v>261</v>
      </c>
      <c r="Y21" s="153" t="s">
        <v>262</v>
      </c>
      <c r="Z21" s="153" t="s">
        <v>264</v>
      </c>
      <c r="AA21" s="153" t="s">
        <v>265</v>
      </c>
      <c r="AB21" s="153" t="s">
        <v>266</v>
      </c>
      <c r="AC21" s="153" t="s">
        <v>267</v>
      </c>
      <c r="AD21" s="154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288</v>
      </c>
      <c r="F22" s="11" t="s">
        <v>288</v>
      </c>
      <c r="G22" s="11" t="s">
        <v>114</v>
      </c>
      <c r="H22" s="11" t="s">
        <v>288</v>
      </c>
      <c r="I22" s="11" t="s">
        <v>289</v>
      </c>
      <c r="J22" s="11" t="s">
        <v>289</v>
      </c>
      <c r="K22" s="11" t="s">
        <v>114</v>
      </c>
      <c r="L22" s="11" t="s">
        <v>289</v>
      </c>
      <c r="M22" s="11" t="s">
        <v>114</v>
      </c>
      <c r="N22" s="11" t="s">
        <v>114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114</v>
      </c>
      <c r="V22" s="11" t="s">
        <v>114</v>
      </c>
      <c r="W22" s="11" t="s">
        <v>114</v>
      </c>
      <c r="X22" s="11" t="s">
        <v>289</v>
      </c>
      <c r="Y22" s="11" t="s">
        <v>114</v>
      </c>
      <c r="Z22" s="11" t="s">
        <v>289</v>
      </c>
      <c r="AA22" s="11" t="s">
        <v>114</v>
      </c>
      <c r="AB22" s="11" t="s">
        <v>114</v>
      </c>
      <c r="AC22" s="11" t="s">
        <v>114</v>
      </c>
      <c r="AD22" s="154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4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7.3599999999999994</v>
      </c>
      <c r="E24" s="22">
        <v>7.7399999999999993</v>
      </c>
      <c r="F24" s="22">
        <v>7.2700000000000005</v>
      </c>
      <c r="G24" s="22">
        <v>7.4899999999999993</v>
      </c>
      <c r="H24" s="22">
        <v>7.2806457545525713</v>
      </c>
      <c r="I24" s="22">
        <v>7.31</v>
      </c>
      <c r="J24" s="22">
        <v>7.2900000000000009</v>
      </c>
      <c r="K24" s="22">
        <v>7.7783839999999991</v>
      </c>
      <c r="L24" s="22">
        <v>7.39</v>
      </c>
      <c r="M24" s="22">
        <v>7.23</v>
      </c>
      <c r="N24" s="148">
        <v>7.9800999999999993</v>
      </c>
      <c r="O24" s="22">
        <v>7.0000000000000009</v>
      </c>
      <c r="P24" s="22">
        <v>7.15</v>
      </c>
      <c r="Q24" s="22">
        <v>7.42</v>
      </c>
      <c r="R24" s="22">
        <v>7.07</v>
      </c>
      <c r="S24" s="22">
        <v>7.8</v>
      </c>
      <c r="T24" s="22">
        <v>7.0442</v>
      </c>
      <c r="U24" s="148">
        <v>6.32</v>
      </c>
      <c r="V24" s="148">
        <v>8.01</v>
      </c>
      <c r="W24" s="22">
        <v>7.2700000000000005</v>
      </c>
      <c r="X24" s="22">
        <v>7.19</v>
      </c>
      <c r="Y24" s="22">
        <v>7.0891999999999999</v>
      </c>
      <c r="Z24" s="22">
        <v>7.25</v>
      </c>
      <c r="AA24" s="22">
        <v>7.3947884308780649</v>
      </c>
      <c r="AB24" s="22">
        <v>7.332514999999999</v>
      </c>
      <c r="AC24" s="22">
        <v>6.8499999999999988</v>
      </c>
      <c r="AD24" s="154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7.5199999999999987</v>
      </c>
      <c r="E25" s="11">
        <v>7.1099999999999994</v>
      </c>
      <c r="F25" s="11">
        <v>7.2700000000000005</v>
      </c>
      <c r="G25" s="11">
        <v>7.2742000000000004</v>
      </c>
      <c r="H25" s="11">
        <v>7.1713744431532973</v>
      </c>
      <c r="I25" s="11">
        <v>7.3800000000000008</v>
      </c>
      <c r="J25" s="11">
        <v>7.0499999999999989</v>
      </c>
      <c r="K25" s="11">
        <v>7.7036479999999994</v>
      </c>
      <c r="L25" s="11">
        <v>7.6700000000000008</v>
      </c>
      <c r="M25" s="11">
        <v>7.12</v>
      </c>
      <c r="N25" s="149">
        <v>7.8950999999999993</v>
      </c>
      <c r="O25" s="11">
        <v>7.33</v>
      </c>
      <c r="P25" s="11">
        <v>7.2900000000000009</v>
      </c>
      <c r="Q25" s="11">
        <v>7.4299999999999988</v>
      </c>
      <c r="R25" s="11">
        <v>7.4900000000000011</v>
      </c>
      <c r="S25" s="11">
        <v>7.59</v>
      </c>
      <c r="T25" s="11">
        <v>7.0366999999999997</v>
      </c>
      <c r="U25" s="149">
        <v>5.53</v>
      </c>
      <c r="V25" s="149">
        <v>8.08</v>
      </c>
      <c r="W25" s="11">
        <v>7.33</v>
      </c>
      <c r="X25" s="11">
        <v>7.01</v>
      </c>
      <c r="Y25" s="11">
        <v>7.0103999999999997</v>
      </c>
      <c r="Z25" s="11">
        <v>7.25</v>
      </c>
      <c r="AA25" s="11">
        <v>7.4856995352481341</v>
      </c>
      <c r="AB25" s="11">
        <v>7.3888207999999995</v>
      </c>
      <c r="AC25" s="11">
        <v>6.92</v>
      </c>
      <c r="AD25" s="154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7.46</v>
      </c>
      <c r="E26" s="11">
        <v>6.93</v>
      </c>
      <c r="F26" s="11">
        <v>7.6</v>
      </c>
      <c r="G26" s="11">
        <v>7.6532</v>
      </c>
      <c r="H26" s="11">
        <v>7.2259687397854631</v>
      </c>
      <c r="I26" s="11">
        <v>7.26</v>
      </c>
      <c r="J26" s="11">
        <v>7.17</v>
      </c>
      <c r="K26" s="11">
        <v>7.7372360000000002</v>
      </c>
      <c r="L26" s="11">
        <v>7.4900000000000011</v>
      </c>
      <c r="M26" s="11">
        <v>7.1400000000000006</v>
      </c>
      <c r="N26" s="149">
        <v>7.878400000000001</v>
      </c>
      <c r="O26" s="11">
        <v>7.06</v>
      </c>
      <c r="P26" s="11">
        <v>7.28</v>
      </c>
      <c r="Q26" s="11">
        <v>7.1099999999999994</v>
      </c>
      <c r="R26" s="11">
        <v>7.5600000000000005</v>
      </c>
      <c r="S26" s="11">
        <v>7.73</v>
      </c>
      <c r="T26" s="11">
        <v>7.0133999999999999</v>
      </c>
      <c r="U26" s="149">
        <v>6.69</v>
      </c>
      <c r="V26" s="149">
        <v>7.86</v>
      </c>
      <c r="W26" s="11">
        <v>7.1399999999999988</v>
      </c>
      <c r="X26" s="11">
        <v>7.1800000000000006</v>
      </c>
      <c r="Y26" s="11">
        <v>7.0182000000000011</v>
      </c>
      <c r="Z26" s="11">
        <v>7.41</v>
      </c>
      <c r="AA26" s="11">
        <v>7.2409073395724981</v>
      </c>
      <c r="AB26" s="11">
        <v>7.1894685000000003</v>
      </c>
      <c r="AC26" s="11">
        <v>6.58</v>
      </c>
      <c r="AD26" s="154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7.4499999999999993</v>
      </c>
      <c r="E27" s="11">
        <v>6.75</v>
      </c>
      <c r="F27" s="11">
        <v>7.4299999999999988</v>
      </c>
      <c r="G27" s="11">
        <v>7.3987999999999996</v>
      </c>
      <c r="H27" s="11">
        <v>7.0240782591566822</v>
      </c>
      <c r="I27" s="11">
        <v>7.1</v>
      </c>
      <c r="J27" s="11">
        <v>7.26</v>
      </c>
      <c r="K27" s="11">
        <v>7.7971680000000001</v>
      </c>
      <c r="L27" s="11">
        <v>7.4700000000000006</v>
      </c>
      <c r="M27" s="11">
        <v>7.16</v>
      </c>
      <c r="N27" s="149">
        <v>7.7324000000000002</v>
      </c>
      <c r="O27" s="11">
        <v>7.31</v>
      </c>
      <c r="P27" s="11">
        <v>7.1399999999999988</v>
      </c>
      <c r="Q27" s="11">
        <v>7.2900000000000009</v>
      </c>
      <c r="R27" s="11">
        <v>7.01</v>
      </c>
      <c r="S27" s="11">
        <v>7.5199999999999987</v>
      </c>
      <c r="T27" s="11">
        <v>7.0235000000000003</v>
      </c>
      <c r="U27" s="149">
        <v>6.02</v>
      </c>
      <c r="V27" s="149">
        <v>7.91</v>
      </c>
      <c r="W27" s="11">
        <v>7.12</v>
      </c>
      <c r="X27" s="11">
        <v>7.07</v>
      </c>
      <c r="Y27" s="11">
        <v>7.0759999999999987</v>
      </c>
      <c r="Z27" s="11">
        <v>7.14</v>
      </c>
      <c r="AA27" s="11">
        <v>7.4464048906137563</v>
      </c>
      <c r="AB27" s="11">
        <v>7.3255166999999997</v>
      </c>
      <c r="AC27" s="11">
        <v>7.4700000000000006</v>
      </c>
      <c r="AD27" s="154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7.2630592980294395</v>
      </c>
    </row>
    <row r="28" spans="1:65">
      <c r="A28" s="30"/>
      <c r="B28" s="19">
        <v>1</v>
      </c>
      <c r="C28" s="9">
        <v>5</v>
      </c>
      <c r="D28" s="11">
        <v>7.48</v>
      </c>
      <c r="E28" s="11">
        <v>7.06</v>
      </c>
      <c r="F28" s="11">
        <v>7.32</v>
      </c>
      <c r="G28" s="11">
        <v>7.5651999999999999</v>
      </c>
      <c r="H28" s="11">
        <v>7.1297469789188828</v>
      </c>
      <c r="I28" s="11">
        <v>7.2700000000000005</v>
      </c>
      <c r="J28" s="11">
        <v>7.2700000000000005</v>
      </c>
      <c r="K28" s="11">
        <v>7.7912119999999998</v>
      </c>
      <c r="L28" s="11">
        <v>7.48</v>
      </c>
      <c r="M28" s="11">
        <v>7.1499999999999995</v>
      </c>
      <c r="N28" s="149">
        <v>7.8529</v>
      </c>
      <c r="O28" s="11">
        <v>7.24</v>
      </c>
      <c r="P28" s="11">
        <v>7.1</v>
      </c>
      <c r="Q28" s="11">
        <v>7.2000000000000011</v>
      </c>
      <c r="R28" s="11">
        <v>7.13</v>
      </c>
      <c r="S28" s="11">
        <v>7.7</v>
      </c>
      <c r="T28" s="11">
        <v>7.0826000000000002</v>
      </c>
      <c r="U28" s="149">
        <v>6.02</v>
      </c>
      <c r="V28" s="149">
        <v>8.0299999999999994</v>
      </c>
      <c r="W28" s="11">
        <v>7.1800000000000006</v>
      </c>
      <c r="X28" s="11">
        <v>7.0499999999999989</v>
      </c>
      <c r="Y28" s="11">
        <v>7.0917999999999992</v>
      </c>
      <c r="Z28" s="11">
        <v>7.41</v>
      </c>
      <c r="AA28" s="11">
        <v>7.2049527346898552</v>
      </c>
      <c r="AB28" s="11">
        <v>6.9801410999999991</v>
      </c>
      <c r="AC28" s="150">
        <v>6.45</v>
      </c>
      <c r="AD28" s="154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7.4700000000000006</v>
      </c>
      <c r="E29" s="11">
        <v>6.64</v>
      </c>
      <c r="F29" s="11">
        <v>7.4499999999999993</v>
      </c>
      <c r="G29" s="11">
        <v>7.4118000000000004</v>
      </c>
      <c r="H29" s="11">
        <v>7.1802192948412422</v>
      </c>
      <c r="I29" s="11">
        <v>7.21</v>
      </c>
      <c r="J29" s="11">
        <v>7.04</v>
      </c>
      <c r="K29" s="11">
        <v>7.7780520000000006</v>
      </c>
      <c r="L29" s="11">
        <v>7.61</v>
      </c>
      <c r="M29" s="11">
        <v>7.02</v>
      </c>
      <c r="N29" s="149">
        <v>7.9708000000000006</v>
      </c>
      <c r="O29" s="11">
        <v>7.04</v>
      </c>
      <c r="P29" s="11">
        <v>7.15</v>
      </c>
      <c r="Q29" s="11">
        <v>7.3599999999999994</v>
      </c>
      <c r="R29" s="11">
        <v>7.37</v>
      </c>
      <c r="S29" s="11">
        <v>7.77</v>
      </c>
      <c r="T29" s="11">
        <v>6.9481999999999999</v>
      </c>
      <c r="U29" s="149">
        <v>4.6900000000000004</v>
      </c>
      <c r="V29" s="149">
        <v>7.9800000000000013</v>
      </c>
      <c r="W29" s="11">
        <v>7.37</v>
      </c>
      <c r="X29" s="11">
        <v>7.1399999999999988</v>
      </c>
      <c r="Y29" s="11">
        <v>6.9997999999999987</v>
      </c>
      <c r="Z29" s="11">
        <v>7.3</v>
      </c>
      <c r="AA29" s="11">
        <v>7.2468042830957939</v>
      </c>
      <c r="AB29" s="11">
        <v>6.7250376999999988</v>
      </c>
      <c r="AC29" s="11">
        <v>6.52</v>
      </c>
      <c r="AD29" s="154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274</v>
      </c>
      <c r="C30" s="12"/>
      <c r="D30" s="23">
        <v>7.4566666666666661</v>
      </c>
      <c r="E30" s="23">
        <v>7.0383333333333331</v>
      </c>
      <c r="F30" s="23">
        <v>7.3900000000000006</v>
      </c>
      <c r="G30" s="23">
        <v>7.4655333333333331</v>
      </c>
      <c r="H30" s="23">
        <v>7.1686722450680236</v>
      </c>
      <c r="I30" s="23">
        <v>7.2550000000000017</v>
      </c>
      <c r="J30" s="23">
        <v>7.18</v>
      </c>
      <c r="K30" s="23">
        <v>7.7642833333333341</v>
      </c>
      <c r="L30" s="23">
        <v>7.5183333333333335</v>
      </c>
      <c r="M30" s="23">
        <v>7.1366666666666676</v>
      </c>
      <c r="N30" s="23">
        <v>7.884949999999999</v>
      </c>
      <c r="O30" s="23">
        <v>7.1633333333333331</v>
      </c>
      <c r="P30" s="23">
        <v>7.1849999999999996</v>
      </c>
      <c r="Q30" s="23">
        <v>7.3016666666666667</v>
      </c>
      <c r="R30" s="23">
        <v>7.2716666666666674</v>
      </c>
      <c r="S30" s="23">
        <v>7.6849999999999996</v>
      </c>
      <c r="T30" s="23">
        <v>7.0247666666666673</v>
      </c>
      <c r="U30" s="23">
        <v>5.8783333333333339</v>
      </c>
      <c r="V30" s="23">
        <v>7.9783333333333344</v>
      </c>
      <c r="W30" s="23">
        <v>7.2350000000000003</v>
      </c>
      <c r="X30" s="23">
        <v>7.1066666666666665</v>
      </c>
      <c r="Y30" s="23">
        <v>7.0475666666666656</v>
      </c>
      <c r="Z30" s="23">
        <v>7.293333333333333</v>
      </c>
      <c r="AA30" s="23">
        <v>7.33659286901635</v>
      </c>
      <c r="AB30" s="23">
        <v>7.1569166333333323</v>
      </c>
      <c r="AC30" s="23">
        <v>6.7983333333333347</v>
      </c>
      <c r="AD30" s="154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275</v>
      </c>
      <c r="C31" s="29"/>
      <c r="D31" s="11">
        <v>7.4649999999999999</v>
      </c>
      <c r="E31" s="11">
        <v>6.9949999999999992</v>
      </c>
      <c r="F31" s="11">
        <v>7.375</v>
      </c>
      <c r="G31" s="11">
        <v>7.4508999999999999</v>
      </c>
      <c r="H31" s="11">
        <v>7.1757968689972698</v>
      </c>
      <c r="I31" s="11">
        <v>7.2650000000000006</v>
      </c>
      <c r="J31" s="11">
        <v>7.2149999999999999</v>
      </c>
      <c r="K31" s="11">
        <v>7.7782179999999999</v>
      </c>
      <c r="L31" s="11">
        <v>7.4850000000000012</v>
      </c>
      <c r="M31" s="11">
        <v>7.1449999999999996</v>
      </c>
      <c r="N31" s="11">
        <v>7.8867500000000001</v>
      </c>
      <c r="O31" s="11">
        <v>7.15</v>
      </c>
      <c r="P31" s="11">
        <v>7.15</v>
      </c>
      <c r="Q31" s="11">
        <v>7.3250000000000002</v>
      </c>
      <c r="R31" s="11">
        <v>7.25</v>
      </c>
      <c r="S31" s="11">
        <v>7.7149999999999999</v>
      </c>
      <c r="T31" s="11">
        <v>7.0301</v>
      </c>
      <c r="U31" s="11">
        <v>6.02</v>
      </c>
      <c r="V31" s="11">
        <v>7.995000000000001</v>
      </c>
      <c r="W31" s="11">
        <v>7.2250000000000005</v>
      </c>
      <c r="X31" s="11">
        <v>7.1049999999999995</v>
      </c>
      <c r="Y31" s="11">
        <v>7.0471000000000004</v>
      </c>
      <c r="Z31" s="11">
        <v>7.2750000000000004</v>
      </c>
      <c r="AA31" s="11">
        <v>7.3207963569869294</v>
      </c>
      <c r="AB31" s="11">
        <v>7.2574926</v>
      </c>
      <c r="AC31" s="11">
        <v>6.7149999999999999</v>
      </c>
      <c r="AD31" s="154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276</v>
      </c>
      <c r="C32" s="29"/>
      <c r="D32" s="24">
        <v>5.3166405433005007E-2</v>
      </c>
      <c r="E32" s="24">
        <v>0.38768114045780783</v>
      </c>
      <c r="F32" s="24">
        <v>0.12884098726725079</v>
      </c>
      <c r="G32" s="24">
        <v>0.1339402055645228</v>
      </c>
      <c r="H32" s="24">
        <v>8.7617564988602112E-2</v>
      </c>
      <c r="I32" s="24">
        <v>9.481561052906877E-2</v>
      </c>
      <c r="J32" s="24">
        <v>0.11242775458044203</v>
      </c>
      <c r="K32" s="24">
        <v>3.6340504292960443E-2</v>
      </c>
      <c r="L32" s="24">
        <v>0.10245324136730234</v>
      </c>
      <c r="M32" s="24">
        <v>6.8313005106397581E-2</v>
      </c>
      <c r="N32" s="24">
        <v>9.0408379036458653E-2</v>
      </c>
      <c r="O32" s="24">
        <v>0.14678782874157725</v>
      </c>
      <c r="P32" s="24">
        <v>7.9686887252546593E-2</v>
      </c>
      <c r="Q32" s="24">
        <v>0.12734467663262011</v>
      </c>
      <c r="R32" s="24">
        <v>0.232242689156552</v>
      </c>
      <c r="S32" s="24">
        <v>0.1085817664251235</v>
      </c>
      <c r="T32" s="24">
        <v>4.4402732648640822E-2</v>
      </c>
      <c r="U32" s="24">
        <v>0.69677590850047322</v>
      </c>
      <c r="V32" s="24">
        <v>8.0849654709631485E-2</v>
      </c>
      <c r="W32" s="24">
        <v>0.10368220676663882</v>
      </c>
      <c r="X32" s="24">
        <v>7.3936910042729745E-2</v>
      </c>
      <c r="Y32" s="24">
        <v>4.2482451278929904E-2</v>
      </c>
      <c r="Z32" s="24">
        <v>0.10443498775155144</v>
      </c>
      <c r="AA32" s="24">
        <v>0.12018738460797582</v>
      </c>
      <c r="AB32" s="24">
        <v>0.25763110745376772</v>
      </c>
      <c r="AC32" s="24">
        <v>0.37817544429360672</v>
      </c>
      <c r="AD32" s="209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7.1300499016099701E-3</v>
      </c>
      <c r="E33" s="13">
        <v>5.5081383915388277E-2</v>
      </c>
      <c r="F33" s="13">
        <v>1.7434504366339754E-2</v>
      </c>
      <c r="G33" s="13">
        <v>1.7941143597401767E-2</v>
      </c>
      <c r="H33" s="13">
        <v>1.2222286358381377E-2</v>
      </c>
      <c r="I33" s="13">
        <v>1.3069002140464334E-2</v>
      </c>
      <c r="J33" s="13">
        <v>1.5658461640730089E-2</v>
      </c>
      <c r="K33" s="13">
        <v>4.680471169431019E-3</v>
      </c>
      <c r="L33" s="13">
        <v>1.3627121441006741E-2</v>
      </c>
      <c r="M33" s="13">
        <v>9.5721165492383339E-3</v>
      </c>
      <c r="N33" s="13">
        <v>1.1465941957331202E-2</v>
      </c>
      <c r="O33" s="13">
        <v>2.0491553570252757E-2</v>
      </c>
      <c r="P33" s="13">
        <v>1.1090728914759443E-2</v>
      </c>
      <c r="Q33" s="13">
        <v>1.7440494403006636E-2</v>
      </c>
      <c r="R33" s="13">
        <v>3.1938027388019985E-2</v>
      </c>
      <c r="S33" s="13">
        <v>1.4129052234889201E-2</v>
      </c>
      <c r="T33" s="13">
        <v>6.3208836329521007E-3</v>
      </c>
      <c r="U33" s="13">
        <v>0.11853290192806461</v>
      </c>
      <c r="V33" s="13">
        <v>1.0133652146600978E-2</v>
      </c>
      <c r="W33" s="13">
        <v>1.4330643644317735E-2</v>
      </c>
      <c r="X33" s="13">
        <v>1.0403880400008876E-2</v>
      </c>
      <c r="Y33" s="13">
        <v>6.0279601865792795E-3</v>
      </c>
      <c r="Z33" s="13">
        <v>1.4319239636867201E-2</v>
      </c>
      <c r="AA33" s="13">
        <v>1.6381907344967594E-2</v>
      </c>
      <c r="AB33" s="13">
        <v>3.5997500132089161E-2</v>
      </c>
      <c r="AC33" s="13">
        <v>5.562767015841235E-2</v>
      </c>
      <c r="AD33" s="154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2.6656448845151948E-2</v>
      </c>
      <c r="E34" s="13">
        <v>-3.0940951391802307E-2</v>
      </c>
      <c r="F34" s="13">
        <v>1.7477580281493932E-2</v>
      </c>
      <c r="G34" s="13">
        <v>2.7877238364118373E-2</v>
      </c>
      <c r="H34" s="13">
        <v>-1.2995495298657955E-2</v>
      </c>
      <c r="I34" s="13">
        <v>-1.1096285599133671E-3</v>
      </c>
      <c r="J34" s="13">
        <v>-1.143585569402894E-2</v>
      </c>
      <c r="K34" s="13">
        <v>6.9010043115011133E-2</v>
      </c>
      <c r="L34" s="13">
        <v>3.5146902266535607E-2</v>
      </c>
      <c r="M34" s="13">
        <v>-1.7402120260406551E-2</v>
      </c>
      <c r="N34" s="13">
        <v>8.5623795215232112E-2</v>
      </c>
      <c r="O34" s="13">
        <v>-1.3730572834943389E-2</v>
      </c>
      <c r="P34" s="13">
        <v>-1.0747440551754583E-2</v>
      </c>
      <c r="Q34" s="13">
        <v>5.3155794346471108E-3</v>
      </c>
      <c r="R34" s="13">
        <v>1.1850885810009704E-3</v>
      </c>
      <c r="S34" s="13">
        <v>5.8094073675680757E-2</v>
      </c>
      <c r="T34" s="13">
        <v>-3.2808851144506601E-2</v>
      </c>
      <c r="U34" s="13">
        <v>-0.19065326439945207</v>
      </c>
      <c r="V34" s="13">
        <v>9.8481095355776205E-2</v>
      </c>
      <c r="W34" s="13">
        <v>-3.8632891290110161E-3</v>
      </c>
      <c r="X34" s="13">
        <v>-2.1532611114052802E-2</v>
      </c>
      <c r="Y34" s="13">
        <v>-2.966967809573573E-2</v>
      </c>
      <c r="Z34" s="13">
        <v>4.1682208641897756E-3</v>
      </c>
      <c r="AA34" s="13">
        <v>1.0124324746578983E-2</v>
      </c>
      <c r="AB34" s="13">
        <v>-1.4614043523629938E-2</v>
      </c>
      <c r="AC34" s="13">
        <v>-6.3984878220970987E-2</v>
      </c>
      <c r="AD34" s="154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>
        <v>1.01</v>
      </c>
      <c r="E35" s="45">
        <v>0.98</v>
      </c>
      <c r="F35" s="45">
        <v>0.69</v>
      </c>
      <c r="G35" s="45">
        <v>1.05</v>
      </c>
      <c r="H35" s="45">
        <v>0.36</v>
      </c>
      <c r="I35" s="45">
        <v>0.05</v>
      </c>
      <c r="J35" s="45">
        <v>0.31</v>
      </c>
      <c r="K35" s="45">
        <v>2.4700000000000002</v>
      </c>
      <c r="L35" s="45">
        <v>1.3</v>
      </c>
      <c r="M35" s="45">
        <v>0.52</v>
      </c>
      <c r="N35" s="45">
        <v>3.05</v>
      </c>
      <c r="O35" s="45">
        <v>0.39</v>
      </c>
      <c r="P35" s="45">
        <v>0.28999999999999998</v>
      </c>
      <c r="Q35" s="45">
        <v>0.27</v>
      </c>
      <c r="R35" s="45">
        <v>0.13</v>
      </c>
      <c r="S35" s="45">
        <v>2.09</v>
      </c>
      <c r="T35" s="45">
        <v>1.05</v>
      </c>
      <c r="U35" s="45">
        <v>6.51</v>
      </c>
      <c r="V35" s="45">
        <v>3.49</v>
      </c>
      <c r="W35" s="45">
        <v>0.05</v>
      </c>
      <c r="X35" s="45">
        <v>0.66</v>
      </c>
      <c r="Y35" s="45">
        <v>0.94</v>
      </c>
      <c r="Z35" s="45">
        <v>0.24</v>
      </c>
      <c r="AA35" s="45">
        <v>0.44</v>
      </c>
      <c r="AB35" s="45">
        <v>0.42</v>
      </c>
      <c r="AC35" s="45">
        <v>2.13</v>
      </c>
      <c r="AD35" s="154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468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237</v>
      </c>
      <c r="E38" s="17" t="s">
        <v>237</v>
      </c>
      <c r="F38" s="17" t="s">
        <v>237</v>
      </c>
      <c r="G38" s="17" t="s">
        <v>237</v>
      </c>
      <c r="H38" s="17" t="s">
        <v>237</v>
      </c>
      <c r="I38" s="17" t="s">
        <v>237</v>
      </c>
      <c r="J38" s="17" t="s">
        <v>237</v>
      </c>
      <c r="K38" s="17" t="s">
        <v>237</v>
      </c>
      <c r="L38" s="17" t="s">
        <v>237</v>
      </c>
      <c r="M38" s="17" t="s">
        <v>237</v>
      </c>
      <c r="N38" s="17" t="s">
        <v>237</v>
      </c>
      <c r="O38" s="17" t="s">
        <v>237</v>
      </c>
      <c r="P38" s="17" t="s">
        <v>237</v>
      </c>
      <c r="Q38" s="17" t="s">
        <v>237</v>
      </c>
      <c r="R38" s="17" t="s">
        <v>237</v>
      </c>
      <c r="S38" s="17" t="s">
        <v>237</v>
      </c>
      <c r="T38" s="17" t="s">
        <v>237</v>
      </c>
      <c r="U38" s="17" t="s">
        <v>237</v>
      </c>
      <c r="V38" s="17" t="s">
        <v>237</v>
      </c>
      <c r="W38" s="17" t="s">
        <v>237</v>
      </c>
      <c r="X38" s="17" t="s">
        <v>237</v>
      </c>
      <c r="Y38" s="17" t="s">
        <v>237</v>
      </c>
      <c r="Z38" s="17" t="s">
        <v>237</v>
      </c>
      <c r="AA38" s="17" t="s">
        <v>237</v>
      </c>
      <c r="AB38" s="17" t="s">
        <v>237</v>
      </c>
      <c r="AC38" s="154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238</v>
      </c>
      <c r="C39" s="9" t="s">
        <v>238</v>
      </c>
      <c r="D39" s="152" t="s">
        <v>240</v>
      </c>
      <c r="E39" s="153" t="s">
        <v>242</v>
      </c>
      <c r="F39" s="153" t="s">
        <v>243</v>
      </c>
      <c r="G39" s="153" t="s">
        <v>244</v>
      </c>
      <c r="H39" s="153" t="s">
        <v>245</v>
      </c>
      <c r="I39" s="153" t="s">
        <v>246</v>
      </c>
      <c r="J39" s="153" t="s">
        <v>247</v>
      </c>
      <c r="K39" s="153" t="s">
        <v>249</v>
      </c>
      <c r="L39" s="153" t="s">
        <v>250</v>
      </c>
      <c r="M39" s="153" t="s">
        <v>251</v>
      </c>
      <c r="N39" s="153" t="s">
        <v>252</v>
      </c>
      <c r="O39" s="153" t="s">
        <v>253</v>
      </c>
      <c r="P39" s="153" t="s">
        <v>254</v>
      </c>
      <c r="Q39" s="153" t="s">
        <v>255</v>
      </c>
      <c r="R39" s="153" t="s">
        <v>256</v>
      </c>
      <c r="S39" s="153" t="s">
        <v>257</v>
      </c>
      <c r="T39" s="153" t="s">
        <v>258</v>
      </c>
      <c r="U39" s="153" t="s">
        <v>259</v>
      </c>
      <c r="V39" s="153" t="s">
        <v>260</v>
      </c>
      <c r="W39" s="153" t="s">
        <v>261</v>
      </c>
      <c r="X39" s="153" t="s">
        <v>262</v>
      </c>
      <c r="Y39" s="153" t="s">
        <v>264</v>
      </c>
      <c r="Z39" s="153" t="s">
        <v>265</v>
      </c>
      <c r="AA39" s="153" t="s">
        <v>266</v>
      </c>
      <c r="AB39" s="153" t="s">
        <v>267</v>
      </c>
      <c r="AC39" s="15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114</v>
      </c>
      <c r="E40" s="11" t="s">
        <v>288</v>
      </c>
      <c r="F40" s="11" t="s">
        <v>288</v>
      </c>
      <c r="G40" s="11" t="s">
        <v>288</v>
      </c>
      <c r="H40" s="11" t="s">
        <v>288</v>
      </c>
      <c r="I40" s="11" t="s">
        <v>289</v>
      </c>
      <c r="J40" s="11" t="s">
        <v>289</v>
      </c>
      <c r="K40" s="11" t="s">
        <v>289</v>
      </c>
      <c r="L40" s="11" t="s">
        <v>288</v>
      </c>
      <c r="M40" s="11" t="s">
        <v>114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288</v>
      </c>
      <c r="U40" s="11" t="s">
        <v>114</v>
      </c>
      <c r="V40" s="11" t="s">
        <v>114</v>
      </c>
      <c r="W40" s="11" t="s">
        <v>289</v>
      </c>
      <c r="X40" s="11" t="s">
        <v>114</v>
      </c>
      <c r="Y40" s="11" t="s">
        <v>289</v>
      </c>
      <c r="Z40" s="11" t="s">
        <v>114</v>
      </c>
      <c r="AA40" s="11" t="s">
        <v>114</v>
      </c>
      <c r="AB40" s="11" t="s">
        <v>288</v>
      </c>
      <c r="AC40" s="15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15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3">
        <v>269</v>
      </c>
      <c r="E42" s="223">
        <v>289.39999999999998</v>
      </c>
      <c r="F42" s="224">
        <v>181</v>
      </c>
      <c r="G42" s="223">
        <v>267.89999999999998</v>
      </c>
      <c r="H42" s="223">
        <v>259.37866407706605</v>
      </c>
      <c r="I42" s="224">
        <v>219</v>
      </c>
      <c r="J42" s="223">
        <v>277</v>
      </c>
      <c r="K42" s="223">
        <v>259</v>
      </c>
      <c r="L42" s="223">
        <v>285</v>
      </c>
      <c r="M42" s="223">
        <v>271</v>
      </c>
      <c r="N42" s="223">
        <v>269</v>
      </c>
      <c r="O42" s="223">
        <v>271</v>
      </c>
      <c r="P42" s="223">
        <v>263</v>
      </c>
      <c r="Q42" s="223">
        <v>265</v>
      </c>
      <c r="R42" s="223">
        <v>286</v>
      </c>
      <c r="S42" s="223">
        <v>256.60000000000002</v>
      </c>
      <c r="T42" s="223">
        <v>295</v>
      </c>
      <c r="U42" s="223">
        <v>246.00000000000003</v>
      </c>
      <c r="V42" s="224">
        <v>202.7</v>
      </c>
      <c r="W42" s="223">
        <v>253.00000000000003</v>
      </c>
      <c r="X42" s="225">
        <v>203.18020000000001</v>
      </c>
      <c r="Y42" s="223">
        <v>267</v>
      </c>
      <c r="Z42" s="223">
        <v>257.51234763344928</v>
      </c>
      <c r="AA42" s="223">
        <v>245.98699999999997</v>
      </c>
      <c r="AB42" s="223">
        <v>273</v>
      </c>
      <c r="AC42" s="226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8">
        <v>1</v>
      </c>
    </row>
    <row r="43" spans="1:65">
      <c r="A43" s="30"/>
      <c r="B43" s="19">
        <v>1</v>
      </c>
      <c r="C43" s="9">
        <v>2</v>
      </c>
      <c r="D43" s="229">
        <v>273</v>
      </c>
      <c r="E43" s="229">
        <v>283.10000000000002</v>
      </c>
      <c r="F43" s="230">
        <v>154</v>
      </c>
      <c r="G43" s="229">
        <v>268.7</v>
      </c>
      <c r="H43" s="229">
        <v>258.57314841492553</v>
      </c>
      <c r="I43" s="230">
        <v>217</v>
      </c>
      <c r="J43" s="229">
        <v>289</v>
      </c>
      <c r="K43" s="229">
        <v>270</v>
      </c>
      <c r="L43" s="229">
        <v>284</v>
      </c>
      <c r="M43" s="229">
        <v>264</v>
      </c>
      <c r="N43" s="229">
        <v>277</v>
      </c>
      <c r="O43" s="229">
        <v>278</v>
      </c>
      <c r="P43" s="229">
        <v>263</v>
      </c>
      <c r="Q43" s="229">
        <v>275</v>
      </c>
      <c r="R43" s="229">
        <v>282</v>
      </c>
      <c r="S43" s="229">
        <v>255.7</v>
      </c>
      <c r="T43" s="229">
        <v>270</v>
      </c>
      <c r="U43" s="231">
        <v>322</v>
      </c>
      <c r="V43" s="230">
        <v>199.7</v>
      </c>
      <c r="W43" s="229">
        <v>252</v>
      </c>
      <c r="X43" s="229">
        <v>259.59359999999998</v>
      </c>
      <c r="Y43" s="229">
        <v>259</v>
      </c>
      <c r="Z43" s="229">
        <v>263.80775473021833</v>
      </c>
      <c r="AA43" s="229">
        <v>243.02600000000001</v>
      </c>
      <c r="AB43" s="229">
        <v>281</v>
      </c>
      <c r="AC43" s="226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7"/>
      <c r="BM43" s="228">
        <v>12</v>
      </c>
    </row>
    <row r="44" spans="1:65">
      <c r="A44" s="30"/>
      <c r="B44" s="19">
        <v>1</v>
      </c>
      <c r="C44" s="9">
        <v>3</v>
      </c>
      <c r="D44" s="229">
        <v>273</v>
      </c>
      <c r="E44" s="229">
        <v>289.5</v>
      </c>
      <c r="F44" s="230">
        <v>185</v>
      </c>
      <c r="G44" s="229">
        <v>272.5</v>
      </c>
      <c r="H44" s="229">
        <v>258.06777771289563</v>
      </c>
      <c r="I44" s="230">
        <v>228</v>
      </c>
      <c r="J44" s="229">
        <v>291</v>
      </c>
      <c r="K44" s="229">
        <v>263</v>
      </c>
      <c r="L44" s="229">
        <v>285</v>
      </c>
      <c r="M44" s="229">
        <v>270</v>
      </c>
      <c r="N44" s="229">
        <v>270</v>
      </c>
      <c r="O44" s="229">
        <v>278</v>
      </c>
      <c r="P44" s="231">
        <v>248.99999999999997</v>
      </c>
      <c r="Q44" s="229">
        <v>279</v>
      </c>
      <c r="R44" s="229">
        <v>284</v>
      </c>
      <c r="S44" s="229">
        <v>257.89999999999998</v>
      </c>
      <c r="T44" s="229">
        <v>280</v>
      </c>
      <c r="U44" s="229">
        <v>298</v>
      </c>
      <c r="V44" s="230">
        <v>206.1</v>
      </c>
      <c r="W44" s="229">
        <v>255.00000000000003</v>
      </c>
      <c r="X44" s="229">
        <v>258.58589999999998</v>
      </c>
      <c r="Y44" s="229">
        <v>272</v>
      </c>
      <c r="Z44" s="229">
        <v>256.5850913846636</v>
      </c>
      <c r="AA44" s="229">
        <v>245.041</v>
      </c>
      <c r="AB44" s="229">
        <v>286</v>
      </c>
      <c r="AC44" s="226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8">
        <v>16</v>
      </c>
    </row>
    <row r="45" spans="1:65">
      <c r="A45" s="30"/>
      <c r="B45" s="19">
        <v>1</v>
      </c>
      <c r="C45" s="9">
        <v>4</v>
      </c>
      <c r="D45" s="229">
        <v>271</v>
      </c>
      <c r="E45" s="229">
        <v>286.39999999999998</v>
      </c>
      <c r="F45" s="230">
        <v>163</v>
      </c>
      <c r="G45" s="229">
        <v>268.8</v>
      </c>
      <c r="H45" s="229">
        <v>254.68184610049749</v>
      </c>
      <c r="I45" s="230">
        <v>214</v>
      </c>
      <c r="J45" s="229">
        <v>290</v>
      </c>
      <c r="K45" s="229">
        <v>260</v>
      </c>
      <c r="L45" s="229">
        <v>285</v>
      </c>
      <c r="M45" s="229">
        <v>266</v>
      </c>
      <c r="N45" s="229">
        <v>277</v>
      </c>
      <c r="O45" s="229">
        <v>272</v>
      </c>
      <c r="P45" s="229">
        <v>261</v>
      </c>
      <c r="Q45" s="229">
        <v>265</v>
      </c>
      <c r="R45" s="229">
        <v>276</v>
      </c>
      <c r="S45" s="229">
        <v>259.2</v>
      </c>
      <c r="T45" s="229">
        <v>277</v>
      </c>
      <c r="U45" s="229">
        <v>246.00000000000003</v>
      </c>
      <c r="V45" s="230">
        <v>211</v>
      </c>
      <c r="W45" s="229">
        <v>253.00000000000003</v>
      </c>
      <c r="X45" s="231">
        <v>206.36510000000001</v>
      </c>
      <c r="Y45" s="229">
        <v>260</v>
      </c>
      <c r="Z45" s="229">
        <v>264.32523267448829</v>
      </c>
      <c r="AA45" s="229">
        <v>240.517</v>
      </c>
      <c r="AB45" s="229">
        <v>284</v>
      </c>
      <c r="AC45" s="226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8">
        <v>268.29029088602573</v>
      </c>
    </row>
    <row r="46" spans="1:65">
      <c r="A46" s="30"/>
      <c r="B46" s="19">
        <v>1</v>
      </c>
      <c r="C46" s="9">
        <v>5</v>
      </c>
      <c r="D46" s="229">
        <v>271</v>
      </c>
      <c r="E46" s="229">
        <v>292.10000000000002</v>
      </c>
      <c r="F46" s="230">
        <v>176</v>
      </c>
      <c r="G46" s="229">
        <v>268.8</v>
      </c>
      <c r="H46" s="229">
        <v>258.059796872265</v>
      </c>
      <c r="I46" s="230">
        <v>224</v>
      </c>
      <c r="J46" s="229">
        <v>285</v>
      </c>
      <c r="K46" s="229">
        <v>264</v>
      </c>
      <c r="L46" s="229">
        <v>287</v>
      </c>
      <c r="M46" s="229">
        <v>267</v>
      </c>
      <c r="N46" s="229">
        <v>274</v>
      </c>
      <c r="O46" s="229">
        <v>272</v>
      </c>
      <c r="P46" s="229">
        <v>257</v>
      </c>
      <c r="Q46" s="229">
        <v>267</v>
      </c>
      <c r="R46" s="229">
        <v>288</v>
      </c>
      <c r="S46" s="229">
        <v>262.7</v>
      </c>
      <c r="T46" s="229">
        <v>290</v>
      </c>
      <c r="U46" s="229">
        <v>290</v>
      </c>
      <c r="V46" s="230">
        <v>199.5</v>
      </c>
      <c r="W46" s="229">
        <v>255.00000000000003</v>
      </c>
      <c r="X46" s="229">
        <v>237.7022</v>
      </c>
      <c r="Y46" s="229">
        <v>275</v>
      </c>
      <c r="Z46" s="229">
        <v>251.73468814556136</v>
      </c>
      <c r="AA46" s="229">
        <v>243.642</v>
      </c>
      <c r="AB46" s="229">
        <v>278</v>
      </c>
      <c r="AC46" s="226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8">
        <v>15</v>
      </c>
    </row>
    <row r="47" spans="1:65">
      <c r="A47" s="30"/>
      <c r="B47" s="19">
        <v>1</v>
      </c>
      <c r="C47" s="9">
        <v>6</v>
      </c>
      <c r="D47" s="229">
        <v>270</v>
      </c>
      <c r="E47" s="229">
        <v>283.89999999999998</v>
      </c>
      <c r="F47" s="230">
        <v>177</v>
      </c>
      <c r="G47" s="229">
        <v>271.2</v>
      </c>
      <c r="H47" s="229">
        <v>256.29408567277216</v>
      </c>
      <c r="I47" s="230">
        <v>230</v>
      </c>
      <c r="J47" s="229">
        <v>282</v>
      </c>
      <c r="K47" s="229">
        <v>264</v>
      </c>
      <c r="L47" s="229">
        <v>283</v>
      </c>
      <c r="M47" s="229">
        <v>271</v>
      </c>
      <c r="N47" s="229">
        <v>268</v>
      </c>
      <c r="O47" s="229">
        <v>271</v>
      </c>
      <c r="P47" s="229">
        <v>264</v>
      </c>
      <c r="Q47" s="229">
        <v>270</v>
      </c>
      <c r="R47" s="229">
        <v>283</v>
      </c>
      <c r="S47" s="229">
        <v>256.7</v>
      </c>
      <c r="T47" s="229">
        <v>279</v>
      </c>
      <c r="U47" s="229">
        <v>226</v>
      </c>
      <c r="V47" s="230">
        <v>204.8</v>
      </c>
      <c r="W47" s="229">
        <v>255.00000000000003</v>
      </c>
      <c r="X47" s="229">
        <v>243.65</v>
      </c>
      <c r="Y47" s="229">
        <v>266</v>
      </c>
      <c r="Z47" s="229">
        <v>254.2734135365987</v>
      </c>
      <c r="AA47" s="229">
        <v>245.614</v>
      </c>
      <c r="AB47" s="229">
        <v>279</v>
      </c>
      <c r="AC47" s="226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7"/>
      <c r="BM47" s="232"/>
    </row>
    <row r="48" spans="1:65">
      <c r="A48" s="30"/>
      <c r="B48" s="20" t="s">
        <v>274</v>
      </c>
      <c r="C48" s="12"/>
      <c r="D48" s="233">
        <v>271.16666666666669</v>
      </c>
      <c r="E48" s="233">
        <v>287.40000000000003</v>
      </c>
      <c r="F48" s="233">
        <v>172.66666666666666</v>
      </c>
      <c r="G48" s="233">
        <v>269.64999999999998</v>
      </c>
      <c r="H48" s="233">
        <v>257.50921980840366</v>
      </c>
      <c r="I48" s="233">
        <v>222</v>
      </c>
      <c r="J48" s="233">
        <v>285.66666666666669</v>
      </c>
      <c r="K48" s="233">
        <v>263.33333333333331</v>
      </c>
      <c r="L48" s="233">
        <v>284.83333333333331</v>
      </c>
      <c r="M48" s="233">
        <v>268.16666666666669</v>
      </c>
      <c r="N48" s="233">
        <v>272.5</v>
      </c>
      <c r="O48" s="233">
        <v>273.66666666666669</v>
      </c>
      <c r="P48" s="233">
        <v>259.5</v>
      </c>
      <c r="Q48" s="233">
        <v>270.16666666666669</v>
      </c>
      <c r="R48" s="233">
        <v>283.16666666666669</v>
      </c>
      <c r="S48" s="233">
        <v>258.13333333333333</v>
      </c>
      <c r="T48" s="233">
        <v>281.83333333333331</v>
      </c>
      <c r="U48" s="233">
        <v>271.33333333333331</v>
      </c>
      <c r="V48" s="233">
        <v>203.96666666666667</v>
      </c>
      <c r="W48" s="233">
        <v>253.83333333333334</v>
      </c>
      <c r="X48" s="233">
        <v>234.84616666666668</v>
      </c>
      <c r="Y48" s="233">
        <v>266.5</v>
      </c>
      <c r="Z48" s="233">
        <v>258.03975468416326</v>
      </c>
      <c r="AA48" s="233">
        <v>243.97116666666668</v>
      </c>
      <c r="AB48" s="233">
        <v>280.16666666666669</v>
      </c>
      <c r="AC48" s="226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32"/>
    </row>
    <row r="49" spans="1:65">
      <c r="A49" s="30"/>
      <c r="B49" s="3" t="s">
        <v>275</v>
      </c>
      <c r="C49" s="29"/>
      <c r="D49" s="229">
        <v>271</v>
      </c>
      <c r="E49" s="229">
        <v>287.89999999999998</v>
      </c>
      <c r="F49" s="229">
        <v>176.5</v>
      </c>
      <c r="G49" s="229">
        <v>268.8</v>
      </c>
      <c r="H49" s="229">
        <v>258.06378729258029</v>
      </c>
      <c r="I49" s="229">
        <v>221.5</v>
      </c>
      <c r="J49" s="229">
        <v>287</v>
      </c>
      <c r="K49" s="229">
        <v>263.5</v>
      </c>
      <c r="L49" s="229">
        <v>285</v>
      </c>
      <c r="M49" s="229">
        <v>268.5</v>
      </c>
      <c r="N49" s="229">
        <v>272</v>
      </c>
      <c r="O49" s="229">
        <v>272</v>
      </c>
      <c r="P49" s="229">
        <v>262</v>
      </c>
      <c r="Q49" s="229">
        <v>268.5</v>
      </c>
      <c r="R49" s="229">
        <v>283.5</v>
      </c>
      <c r="S49" s="229">
        <v>257.29999999999995</v>
      </c>
      <c r="T49" s="229">
        <v>279.5</v>
      </c>
      <c r="U49" s="229">
        <v>268</v>
      </c>
      <c r="V49" s="229">
        <v>203.75</v>
      </c>
      <c r="W49" s="229">
        <v>254.00000000000003</v>
      </c>
      <c r="X49" s="229">
        <v>240.67610000000002</v>
      </c>
      <c r="Y49" s="229">
        <v>266.5</v>
      </c>
      <c r="Z49" s="229">
        <v>257.04871950905647</v>
      </c>
      <c r="AA49" s="229">
        <v>244.3415</v>
      </c>
      <c r="AB49" s="229">
        <v>280</v>
      </c>
      <c r="AC49" s="226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7"/>
      <c r="BM49" s="232"/>
    </row>
    <row r="50" spans="1:65">
      <c r="A50" s="30"/>
      <c r="B50" s="3" t="s">
        <v>276</v>
      </c>
      <c r="C50" s="29"/>
      <c r="D50" s="229">
        <v>1.602081978759722</v>
      </c>
      <c r="E50" s="229">
        <v>3.5281723313919953</v>
      </c>
      <c r="F50" s="229">
        <v>11.775681155103795</v>
      </c>
      <c r="G50" s="229">
        <v>1.7852170736355861</v>
      </c>
      <c r="H50" s="229">
        <v>1.7153705746028656</v>
      </c>
      <c r="I50" s="229">
        <v>6.3560994328282812</v>
      </c>
      <c r="J50" s="229">
        <v>5.4283207962192748</v>
      </c>
      <c r="K50" s="229">
        <v>3.8815804341359033</v>
      </c>
      <c r="L50" s="229">
        <v>1.3291601358251257</v>
      </c>
      <c r="M50" s="229">
        <v>2.9268868558020258</v>
      </c>
      <c r="N50" s="229">
        <v>4.0373258476372698</v>
      </c>
      <c r="O50" s="229">
        <v>3.3862466931200785</v>
      </c>
      <c r="P50" s="229">
        <v>5.7183913821983294</v>
      </c>
      <c r="Q50" s="229">
        <v>5.7416606192517738</v>
      </c>
      <c r="R50" s="229">
        <v>4.1190613817551522</v>
      </c>
      <c r="S50" s="229">
        <v>2.544536631032583</v>
      </c>
      <c r="T50" s="229">
        <v>9.1086039910991108</v>
      </c>
      <c r="U50" s="229">
        <v>37.323808308727855</v>
      </c>
      <c r="V50" s="229">
        <v>4.3467995889696471</v>
      </c>
      <c r="W50" s="229">
        <v>1.3291601358251335</v>
      </c>
      <c r="X50" s="229">
        <v>24.80152981770814</v>
      </c>
      <c r="Y50" s="229">
        <v>6.3482280992415507</v>
      </c>
      <c r="Z50" s="229">
        <v>5.0815440823875777</v>
      </c>
      <c r="AA50" s="229">
        <v>2.041567379898749</v>
      </c>
      <c r="AB50" s="229">
        <v>4.6224091842530193</v>
      </c>
      <c r="AC50" s="226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7"/>
      <c r="BM50" s="232"/>
    </row>
    <row r="51" spans="1:65">
      <c r="A51" s="30"/>
      <c r="B51" s="3" t="s">
        <v>86</v>
      </c>
      <c r="C51" s="29"/>
      <c r="D51" s="13">
        <v>5.9081080962251576E-3</v>
      </c>
      <c r="E51" s="13">
        <v>1.2276173734836446E-2</v>
      </c>
      <c r="F51" s="13">
        <v>6.8198925608709243E-2</v>
      </c>
      <c r="G51" s="13">
        <v>6.620497213556782E-3</v>
      </c>
      <c r="H51" s="13">
        <v>6.6613947876474656E-3</v>
      </c>
      <c r="I51" s="13">
        <v>2.8631078526253517E-2</v>
      </c>
      <c r="J51" s="13">
        <v>1.9002289835073308E-2</v>
      </c>
      <c r="K51" s="13">
        <v>1.4740178863807228E-2</v>
      </c>
      <c r="L51" s="13">
        <v>4.6664486921888558E-3</v>
      </c>
      <c r="M51" s="13">
        <v>1.0914432029093942E-2</v>
      </c>
      <c r="N51" s="13">
        <v>1.4815874670228513E-2</v>
      </c>
      <c r="O51" s="13">
        <v>1.2373617636248764E-2</v>
      </c>
      <c r="P51" s="13">
        <v>2.2036190297488746E-2</v>
      </c>
      <c r="Q51" s="13">
        <v>2.1252291002782628E-2</v>
      </c>
      <c r="R51" s="13">
        <v>1.4546420418205364E-2</v>
      </c>
      <c r="S51" s="13">
        <v>9.8574507917068045E-3</v>
      </c>
      <c r="T51" s="13">
        <v>3.2319115284798743E-2</v>
      </c>
      <c r="U51" s="13">
        <v>0.13755703307884959</v>
      </c>
      <c r="V51" s="13">
        <v>2.1311323364780099E-2</v>
      </c>
      <c r="W51" s="13">
        <v>5.2363498456669735E-3</v>
      </c>
      <c r="X51" s="13">
        <v>0.1056075565112828</v>
      </c>
      <c r="Y51" s="13">
        <v>2.3820743336741279E-2</v>
      </c>
      <c r="Z51" s="13">
        <v>1.9692872862196412E-2</v>
      </c>
      <c r="AA51" s="13">
        <v>8.3680682754126642E-3</v>
      </c>
      <c r="AB51" s="13">
        <v>1.6498783524995904E-2</v>
      </c>
      <c r="AC51" s="15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1.0721132587920845E-2</v>
      </c>
      <c r="E52" s="13">
        <v>7.1227732658027509E-2</v>
      </c>
      <c r="F52" s="13">
        <v>-0.35641850438777756</v>
      </c>
      <c r="G52" s="13">
        <v>5.0680518832189048E-3</v>
      </c>
      <c r="H52" s="13">
        <v>-4.0184350473577379E-2</v>
      </c>
      <c r="I52" s="13">
        <v>-0.17253807706999968</v>
      </c>
      <c r="J52" s="13">
        <v>6.4767068995511101E-2</v>
      </c>
      <c r="K52" s="13">
        <v>-1.8476097425375038E-2</v>
      </c>
      <c r="L52" s="13">
        <v>6.1660980696224055E-2</v>
      </c>
      <c r="M52" s="13">
        <v>-4.6078528951154496E-4</v>
      </c>
      <c r="N52" s="13">
        <v>1.5690873866779809E-2</v>
      </c>
      <c r="O52" s="13">
        <v>2.0039397485781318E-2</v>
      </c>
      <c r="P52" s="13">
        <v>-3.2764103602094141E-2</v>
      </c>
      <c r="Q52" s="13">
        <v>6.9938266287767892E-3</v>
      </c>
      <c r="R52" s="13">
        <v>5.5448804097650628E-2</v>
      </c>
      <c r="S52" s="13">
        <v>-3.7858088412924484E-2</v>
      </c>
      <c r="T52" s="13">
        <v>5.0479062818791665E-2</v>
      </c>
      <c r="U52" s="13">
        <v>1.1342350247778077E-2</v>
      </c>
      <c r="V52" s="13">
        <v>-0.23975382786656574</v>
      </c>
      <c r="W52" s="13">
        <v>-5.3885504037244347E-2</v>
      </c>
      <c r="X52" s="13">
        <v>-0.12465648350117409</v>
      </c>
      <c r="Y52" s="13">
        <v>-6.6729618880851937E-3</v>
      </c>
      <c r="Z52" s="13">
        <v>-3.8206884669624741E-2</v>
      </c>
      <c r="AA52" s="13">
        <v>-9.0644816623983715E-2</v>
      </c>
      <c r="AB52" s="13">
        <v>4.4266886220218238E-2</v>
      </c>
      <c r="AC52" s="15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>
        <v>0.19</v>
      </c>
      <c r="E53" s="45">
        <v>1.22</v>
      </c>
      <c r="F53" s="45">
        <v>6.04</v>
      </c>
      <c r="G53" s="45">
        <v>0.09</v>
      </c>
      <c r="H53" s="45">
        <v>0.67</v>
      </c>
      <c r="I53" s="45">
        <v>2.92</v>
      </c>
      <c r="J53" s="45">
        <v>1.1100000000000001</v>
      </c>
      <c r="K53" s="45">
        <v>0.31</v>
      </c>
      <c r="L53" s="45">
        <v>1.05</v>
      </c>
      <c r="M53" s="45">
        <v>0</v>
      </c>
      <c r="N53" s="45">
        <v>0.27</v>
      </c>
      <c r="O53" s="45">
        <v>0.35</v>
      </c>
      <c r="P53" s="45">
        <v>0.55000000000000004</v>
      </c>
      <c r="Q53" s="45">
        <v>0.13</v>
      </c>
      <c r="R53" s="45">
        <v>0.95</v>
      </c>
      <c r="S53" s="45">
        <v>0.63</v>
      </c>
      <c r="T53" s="45">
        <v>0.86</v>
      </c>
      <c r="U53" s="45">
        <v>0.2</v>
      </c>
      <c r="V53" s="45">
        <v>4.0599999999999996</v>
      </c>
      <c r="W53" s="45">
        <v>0.91</v>
      </c>
      <c r="X53" s="45">
        <v>2.11</v>
      </c>
      <c r="Y53" s="45">
        <v>0.11</v>
      </c>
      <c r="Z53" s="45">
        <v>0.64</v>
      </c>
      <c r="AA53" s="45">
        <v>1.53</v>
      </c>
      <c r="AB53" s="45">
        <v>0.76</v>
      </c>
      <c r="AC53" s="15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469</v>
      </c>
      <c r="BM55" s="28" t="s">
        <v>287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237</v>
      </c>
      <c r="E56" s="17" t="s">
        <v>237</v>
      </c>
      <c r="F56" s="15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238</v>
      </c>
      <c r="C57" s="9" t="s">
        <v>238</v>
      </c>
      <c r="D57" s="152" t="s">
        <v>240</v>
      </c>
      <c r="E57" s="153" t="s">
        <v>262</v>
      </c>
      <c r="F57" s="15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1" t="s">
        <v>114</v>
      </c>
      <c r="F58" s="15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4">
        <v>14</v>
      </c>
      <c r="E60" s="215" t="s">
        <v>104</v>
      </c>
      <c r="F60" s="216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30"/>
      <c r="B61" s="19">
        <v>1</v>
      </c>
      <c r="C61" s="9">
        <v>2</v>
      </c>
      <c r="D61" s="219">
        <v>13</v>
      </c>
      <c r="E61" s="220" t="s">
        <v>104</v>
      </c>
      <c r="F61" s="216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3</v>
      </c>
    </row>
    <row r="62" spans="1:65">
      <c r="A62" s="30"/>
      <c r="B62" s="19">
        <v>1</v>
      </c>
      <c r="C62" s="9">
        <v>3</v>
      </c>
      <c r="D62" s="219">
        <v>14</v>
      </c>
      <c r="E62" s="220" t="s">
        <v>104</v>
      </c>
      <c r="F62" s="216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30"/>
      <c r="B63" s="19">
        <v>1</v>
      </c>
      <c r="C63" s="9">
        <v>4</v>
      </c>
      <c r="D63" s="219">
        <v>14</v>
      </c>
      <c r="E63" s="220" t="s">
        <v>104</v>
      </c>
      <c r="F63" s="216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14</v>
      </c>
    </row>
    <row r="64" spans="1:65">
      <c r="A64" s="30"/>
      <c r="B64" s="19">
        <v>1</v>
      </c>
      <c r="C64" s="9">
        <v>5</v>
      </c>
      <c r="D64" s="219">
        <v>15</v>
      </c>
      <c r="E64" s="220" t="s">
        <v>104</v>
      </c>
      <c r="F64" s="216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9</v>
      </c>
    </row>
    <row r="65" spans="1:65">
      <c r="A65" s="30"/>
      <c r="B65" s="19">
        <v>1</v>
      </c>
      <c r="C65" s="9">
        <v>6</v>
      </c>
      <c r="D65" s="219">
        <v>14</v>
      </c>
      <c r="E65" s="220" t="s">
        <v>104</v>
      </c>
      <c r="F65" s="216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1"/>
    </row>
    <row r="66" spans="1:65">
      <c r="A66" s="30"/>
      <c r="B66" s="20" t="s">
        <v>274</v>
      </c>
      <c r="C66" s="12"/>
      <c r="D66" s="222">
        <v>14</v>
      </c>
      <c r="E66" s="222" t="s">
        <v>719</v>
      </c>
      <c r="F66" s="216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1"/>
    </row>
    <row r="67" spans="1:65">
      <c r="A67" s="30"/>
      <c r="B67" s="3" t="s">
        <v>275</v>
      </c>
      <c r="C67" s="29"/>
      <c r="D67" s="219">
        <v>14</v>
      </c>
      <c r="E67" s="219" t="s">
        <v>719</v>
      </c>
      <c r="F67" s="216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1"/>
    </row>
    <row r="68" spans="1:65">
      <c r="A68" s="30"/>
      <c r="B68" s="3" t="s">
        <v>276</v>
      </c>
      <c r="C68" s="29"/>
      <c r="D68" s="219">
        <v>0.63245553203367588</v>
      </c>
      <c r="E68" s="219" t="s">
        <v>719</v>
      </c>
      <c r="F68" s="216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1"/>
    </row>
    <row r="69" spans="1:65">
      <c r="A69" s="30"/>
      <c r="B69" s="3" t="s">
        <v>86</v>
      </c>
      <c r="C69" s="29"/>
      <c r="D69" s="13">
        <v>4.5175395145262566E-2</v>
      </c>
      <c r="E69" s="13" t="s">
        <v>719</v>
      </c>
      <c r="F69" s="15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>
        <v>0</v>
      </c>
      <c r="E70" s="13" t="s">
        <v>719</v>
      </c>
      <c r="F70" s="15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>
        <v>0.67</v>
      </c>
      <c r="E71" s="45">
        <v>0.67</v>
      </c>
      <c r="F71" s="15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470</v>
      </c>
      <c r="BM73" s="28" t="s">
        <v>287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237</v>
      </c>
      <c r="E74" s="17" t="s">
        <v>237</v>
      </c>
      <c r="F74" s="17" t="s">
        <v>237</v>
      </c>
      <c r="G74" s="17" t="s">
        <v>237</v>
      </c>
      <c r="H74" s="17" t="s">
        <v>237</v>
      </c>
      <c r="I74" s="17" t="s">
        <v>237</v>
      </c>
      <c r="J74" s="17" t="s">
        <v>237</v>
      </c>
      <c r="K74" s="17" t="s">
        <v>237</v>
      </c>
      <c r="L74" s="17" t="s">
        <v>237</v>
      </c>
      <c r="M74" s="17" t="s">
        <v>237</v>
      </c>
      <c r="N74" s="17" t="s">
        <v>237</v>
      </c>
      <c r="O74" s="17" t="s">
        <v>237</v>
      </c>
      <c r="P74" s="17" t="s">
        <v>237</v>
      </c>
      <c r="Q74" s="17" t="s">
        <v>237</v>
      </c>
      <c r="R74" s="17" t="s">
        <v>237</v>
      </c>
      <c r="S74" s="17" t="s">
        <v>237</v>
      </c>
      <c r="T74" s="17" t="s">
        <v>237</v>
      </c>
      <c r="U74" s="17" t="s">
        <v>237</v>
      </c>
      <c r="V74" s="17" t="s">
        <v>237</v>
      </c>
      <c r="W74" s="17" t="s">
        <v>237</v>
      </c>
      <c r="X74" s="17" t="s">
        <v>237</v>
      </c>
      <c r="Y74" s="17" t="s">
        <v>237</v>
      </c>
      <c r="Z74" s="17" t="s">
        <v>237</v>
      </c>
      <c r="AA74" s="154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238</v>
      </c>
      <c r="C75" s="9" t="s">
        <v>238</v>
      </c>
      <c r="D75" s="152" t="s">
        <v>240</v>
      </c>
      <c r="E75" s="153" t="s">
        <v>242</v>
      </c>
      <c r="F75" s="153" t="s">
        <v>243</v>
      </c>
      <c r="G75" s="153" t="s">
        <v>244</v>
      </c>
      <c r="H75" s="153" t="s">
        <v>245</v>
      </c>
      <c r="I75" s="153" t="s">
        <v>246</v>
      </c>
      <c r="J75" s="153" t="s">
        <v>247</v>
      </c>
      <c r="K75" s="153" t="s">
        <v>250</v>
      </c>
      <c r="L75" s="153" t="s">
        <v>252</v>
      </c>
      <c r="M75" s="153" t="s">
        <v>253</v>
      </c>
      <c r="N75" s="153" t="s">
        <v>254</v>
      </c>
      <c r="O75" s="153" t="s">
        <v>255</v>
      </c>
      <c r="P75" s="153" t="s">
        <v>256</v>
      </c>
      <c r="Q75" s="153" t="s">
        <v>257</v>
      </c>
      <c r="R75" s="153" t="s">
        <v>258</v>
      </c>
      <c r="S75" s="153" t="s">
        <v>259</v>
      </c>
      <c r="T75" s="153" t="s">
        <v>260</v>
      </c>
      <c r="U75" s="153" t="s">
        <v>261</v>
      </c>
      <c r="V75" s="153" t="s">
        <v>262</v>
      </c>
      <c r="W75" s="153" t="s">
        <v>264</v>
      </c>
      <c r="X75" s="153" t="s">
        <v>265</v>
      </c>
      <c r="Y75" s="153" t="s">
        <v>266</v>
      </c>
      <c r="Z75" s="153" t="s">
        <v>267</v>
      </c>
      <c r="AA75" s="154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114</v>
      </c>
      <c r="E76" s="11" t="s">
        <v>288</v>
      </c>
      <c r="F76" s="11" t="s">
        <v>288</v>
      </c>
      <c r="G76" s="11" t="s">
        <v>288</v>
      </c>
      <c r="H76" s="11" t="s">
        <v>288</v>
      </c>
      <c r="I76" s="11" t="s">
        <v>289</v>
      </c>
      <c r="J76" s="11" t="s">
        <v>289</v>
      </c>
      <c r="K76" s="11" t="s">
        <v>288</v>
      </c>
      <c r="L76" s="11" t="s">
        <v>289</v>
      </c>
      <c r="M76" s="11" t="s">
        <v>289</v>
      </c>
      <c r="N76" s="11" t="s">
        <v>289</v>
      </c>
      <c r="O76" s="11" t="s">
        <v>289</v>
      </c>
      <c r="P76" s="11" t="s">
        <v>289</v>
      </c>
      <c r="Q76" s="11" t="s">
        <v>289</v>
      </c>
      <c r="R76" s="11" t="s">
        <v>288</v>
      </c>
      <c r="S76" s="11" t="s">
        <v>114</v>
      </c>
      <c r="T76" s="11" t="s">
        <v>114</v>
      </c>
      <c r="U76" s="11" t="s">
        <v>288</v>
      </c>
      <c r="V76" s="11" t="s">
        <v>114</v>
      </c>
      <c r="W76" s="11" t="s">
        <v>289</v>
      </c>
      <c r="X76" s="11" t="s">
        <v>114</v>
      </c>
      <c r="Y76" s="11" t="s">
        <v>114</v>
      </c>
      <c r="Z76" s="11" t="s">
        <v>288</v>
      </c>
      <c r="AA76" s="154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154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3">
        <v>1901</v>
      </c>
      <c r="E78" s="223">
        <v>225</v>
      </c>
      <c r="F78" s="223">
        <v>50</v>
      </c>
      <c r="G78" s="223">
        <v>2608.6999999999998</v>
      </c>
      <c r="H78" s="223">
        <v>972.8953676995568</v>
      </c>
      <c r="I78" s="223">
        <v>360</v>
      </c>
      <c r="J78" s="223">
        <v>1090</v>
      </c>
      <c r="K78" s="223">
        <v>2850</v>
      </c>
      <c r="L78" s="223">
        <v>1840</v>
      </c>
      <c r="M78" s="223">
        <v>1220</v>
      </c>
      <c r="N78" s="223">
        <v>2400</v>
      </c>
      <c r="O78" s="223">
        <v>1010</v>
      </c>
      <c r="P78" s="223">
        <v>440</v>
      </c>
      <c r="Q78" s="223">
        <v>2700</v>
      </c>
      <c r="R78" s="223">
        <v>1069</v>
      </c>
      <c r="S78" s="223">
        <v>1900</v>
      </c>
      <c r="T78" s="223">
        <v>2620</v>
      </c>
      <c r="U78" s="223">
        <v>2548</v>
      </c>
      <c r="V78" s="223">
        <v>1517.2584999999999</v>
      </c>
      <c r="W78" s="223">
        <v>2540</v>
      </c>
      <c r="X78" s="223">
        <v>2261.8708241455565</v>
      </c>
      <c r="Y78" s="223">
        <v>2371.2730000000001</v>
      </c>
      <c r="Z78" s="223">
        <v>1154</v>
      </c>
      <c r="AA78" s="226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7"/>
      <c r="BM78" s="228">
        <v>1</v>
      </c>
    </row>
    <row r="79" spans="1:65">
      <c r="A79" s="30"/>
      <c r="B79" s="19">
        <v>1</v>
      </c>
      <c r="C79" s="9">
        <v>2</v>
      </c>
      <c r="D79" s="229">
        <v>1886</v>
      </c>
      <c r="E79" s="229">
        <v>224</v>
      </c>
      <c r="F79" s="229">
        <v>63</v>
      </c>
      <c r="G79" s="229">
        <v>2697.1</v>
      </c>
      <c r="H79" s="229">
        <v>918.12971526916385</v>
      </c>
      <c r="I79" s="229">
        <v>409</v>
      </c>
      <c r="J79" s="229">
        <v>2050</v>
      </c>
      <c r="K79" s="229">
        <v>2890</v>
      </c>
      <c r="L79" s="229">
        <v>1730</v>
      </c>
      <c r="M79" s="229">
        <v>1480</v>
      </c>
      <c r="N79" s="229">
        <v>1890</v>
      </c>
      <c r="O79" s="229">
        <v>960</v>
      </c>
      <c r="P79" s="229">
        <v>510.00000000000006</v>
      </c>
      <c r="Q79" s="229">
        <v>2696</v>
      </c>
      <c r="R79" s="229">
        <v>1317</v>
      </c>
      <c r="S79" s="229">
        <v>1910</v>
      </c>
      <c r="T79" s="229">
        <v>2609</v>
      </c>
      <c r="U79" s="229">
        <v>2520</v>
      </c>
      <c r="V79" s="229">
        <v>1582.6051</v>
      </c>
      <c r="W79" s="229">
        <v>2540</v>
      </c>
      <c r="X79" s="229">
        <v>2421.9666419689593</v>
      </c>
      <c r="Y79" s="229">
        <v>2310.933</v>
      </c>
      <c r="Z79" s="229">
        <v>1348</v>
      </c>
      <c r="AA79" s="226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7"/>
      <c r="BM79" s="228">
        <v>24</v>
      </c>
    </row>
    <row r="80" spans="1:65">
      <c r="A80" s="30"/>
      <c r="B80" s="19">
        <v>1</v>
      </c>
      <c r="C80" s="9">
        <v>3</v>
      </c>
      <c r="D80" s="229">
        <v>1853</v>
      </c>
      <c r="E80" s="229">
        <v>264</v>
      </c>
      <c r="F80" s="229">
        <v>68</v>
      </c>
      <c r="G80" s="229">
        <v>2641.1</v>
      </c>
      <c r="H80" s="229">
        <v>951.22711170681805</v>
      </c>
      <c r="I80" s="229">
        <v>383</v>
      </c>
      <c r="J80" s="229">
        <v>2090</v>
      </c>
      <c r="K80" s="229">
        <v>2850</v>
      </c>
      <c r="L80" s="229">
        <v>1770</v>
      </c>
      <c r="M80" s="229">
        <v>1190</v>
      </c>
      <c r="N80" s="229">
        <v>2040.0000000000002</v>
      </c>
      <c r="O80" s="229">
        <v>840</v>
      </c>
      <c r="P80" s="229">
        <v>540</v>
      </c>
      <c r="Q80" s="229">
        <v>2681</v>
      </c>
      <c r="R80" s="229">
        <v>878</v>
      </c>
      <c r="S80" s="229">
        <v>1860</v>
      </c>
      <c r="T80" s="229">
        <v>2598</v>
      </c>
      <c r="U80" s="229">
        <v>2513</v>
      </c>
      <c r="V80" s="229">
        <v>1487.5694000000001</v>
      </c>
      <c r="W80" s="229">
        <v>2590</v>
      </c>
      <c r="X80" s="229">
        <v>2286.044383128034</v>
      </c>
      <c r="Y80" s="229">
        <v>2177.1219999999998</v>
      </c>
      <c r="Z80" s="229">
        <v>1192</v>
      </c>
      <c r="AA80" s="226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8">
        <v>16</v>
      </c>
    </row>
    <row r="81" spans="1:65">
      <c r="A81" s="30"/>
      <c r="B81" s="19">
        <v>1</v>
      </c>
      <c r="C81" s="9">
        <v>4</v>
      </c>
      <c r="D81" s="229">
        <v>1856</v>
      </c>
      <c r="E81" s="229">
        <v>267</v>
      </c>
      <c r="F81" s="229">
        <v>62</v>
      </c>
      <c r="G81" s="229">
        <v>2633.9</v>
      </c>
      <c r="H81" s="229">
        <v>979.00634875874755</v>
      </c>
      <c r="I81" s="229">
        <v>329</v>
      </c>
      <c r="J81" s="229">
        <v>2580</v>
      </c>
      <c r="K81" s="229">
        <v>2830</v>
      </c>
      <c r="L81" s="231">
        <v>1520</v>
      </c>
      <c r="M81" s="229">
        <v>930</v>
      </c>
      <c r="N81" s="229">
        <v>1690</v>
      </c>
      <c r="O81" s="229">
        <v>1080</v>
      </c>
      <c r="P81" s="229">
        <v>390</v>
      </c>
      <c r="Q81" s="229">
        <v>2687</v>
      </c>
      <c r="R81" s="229">
        <v>1144</v>
      </c>
      <c r="S81" s="229">
        <v>1880</v>
      </c>
      <c r="T81" s="229">
        <v>2564</v>
      </c>
      <c r="U81" s="229">
        <v>2419</v>
      </c>
      <c r="V81" s="229">
        <v>1713.3513</v>
      </c>
      <c r="W81" s="229">
        <v>2530</v>
      </c>
      <c r="X81" s="229">
        <v>2500.4993446532999</v>
      </c>
      <c r="Y81" s="229">
        <v>2277.857</v>
      </c>
      <c r="Z81" s="229">
        <v>941</v>
      </c>
      <c r="AA81" s="226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7"/>
      <c r="BM81" s="228">
        <v>1656.0636109905299</v>
      </c>
    </row>
    <row r="82" spans="1:65">
      <c r="A82" s="30"/>
      <c r="B82" s="19">
        <v>1</v>
      </c>
      <c r="C82" s="9">
        <v>5</v>
      </c>
      <c r="D82" s="229">
        <v>1901</v>
      </c>
      <c r="E82" s="229">
        <v>242</v>
      </c>
      <c r="F82" s="229">
        <v>58</v>
      </c>
      <c r="G82" s="229">
        <v>2658.1</v>
      </c>
      <c r="H82" s="229">
        <v>903.1475295785292</v>
      </c>
      <c r="I82" s="229">
        <v>333</v>
      </c>
      <c r="J82" s="229">
        <v>1790</v>
      </c>
      <c r="K82" s="229">
        <v>2850</v>
      </c>
      <c r="L82" s="229">
        <v>1750</v>
      </c>
      <c r="M82" s="229">
        <v>1460</v>
      </c>
      <c r="N82" s="229">
        <v>2010</v>
      </c>
      <c r="O82" s="229">
        <v>1060</v>
      </c>
      <c r="P82" s="229">
        <v>510.00000000000006</v>
      </c>
      <c r="Q82" s="229">
        <v>2729</v>
      </c>
      <c r="R82" s="229">
        <v>896</v>
      </c>
      <c r="S82" s="229">
        <v>1910</v>
      </c>
      <c r="T82" s="229">
        <v>2618</v>
      </c>
      <c r="U82" s="229">
        <v>2585</v>
      </c>
      <c r="V82" s="229">
        <v>1512.8157000000001</v>
      </c>
      <c r="W82" s="229">
        <v>2590</v>
      </c>
      <c r="X82" s="229">
        <v>2606.3126021366211</v>
      </c>
      <c r="Y82" s="229">
        <v>2144.8270000000002</v>
      </c>
      <c r="Z82" s="229">
        <v>1358</v>
      </c>
      <c r="AA82" s="226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7"/>
      <c r="BM82" s="228">
        <v>9</v>
      </c>
    </row>
    <row r="83" spans="1:65">
      <c r="A83" s="30"/>
      <c r="B83" s="19">
        <v>1</v>
      </c>
      <c r="C83" s="9">
        <v>6</v>
      </c>
      <c r="D83" s="229">
        <v>1836</v>
      </c>
      <c r="E83" s="229">
        <v>283</v>
      </c>
      <c r="F83" s="229">
        <v>58</v>
      </c>
      <c r="G83" s="229">
        <v>2689.5</v>
      </c>
      <c r="H83" s="229">
        <v>960.7078801731609</v>
      </c>
      <c r="I83" s="229">
        <v>339</v>
      </c>
      <c r="J83" s="229">
        <v>1930</v>
      </c>
      <c r="K83" s="229">
        <v>2920</v>
      </c>
      <c r="L83" s="229">
        <v>1770</v>
      </c>
      <c r="M83" s="229">
        <v>1300</v>
      </c>
      <c r="N83" s="229">
        <v>1510</v>
      </c>
      <c r="O83" s="229">
        <v>710</v>
      </c>
      <c r="P83" s="229">
        <v>480</v>
      </c>
      <c r="Q83" s="229">
        <v>2647</v>
      </c>
      <c r="R83" s="229">
        <v>1317</v>
      </c>
      <c r="S83" s="229">
        <v>1890</v>
      </c>
      <c r="T83" s="229">
        <v>2621</v>
      </c>
      <c r="U83" s="229">
        <v>2383</v>
      </c>
      <c r="V83" s="229">
        <v>1327.4059999999999</v>
      </c>
      <c r="W83" s="229">
        <v>2530</v>
      </c>
      <c r="X83" s="229">
        <v>2507.0705674747887</v>
      </c>
      <c r="Y83" s="229">
        <v>2443.8820000000001</v>
      </c>
      <c r="Z83" s="231">
        <v>486</v>
      </c>
      <c r="AA83" s="226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7"/>
      <c r="BM83" s="232"/>
    </row>
    <row r="84" spans="1:65">
      <c r="A84" s="30"/>
      <c r="B84" s="20" t="s">
        <v>274</v>
      </c>
      <c r="C84" s="12"/>
      <c r="D84" s="233">
        <v>1872.1666666666667</v>
      </c>
      <c r="E84" s="233">
        <v>250.83333333333334</v>
      </c>
      <c r="F84" s="233">
        <v>59.833333333333336</v>
      </c>
      <c r="G84" s="233">
        <v>2654.7333333333331</v>
      </c>
      <c r="H84" s="233">
        <v>947.5189921976629</v>
      </c>
      <c r="I84" s="233">
        <v>358.83333333333331</v>
      </c>
      <c r="J84" s="233">
        <v>1921.6666666666667</v>
      </c>
      <c r="K84" s="233">
        <v>2865</v>
      </c>
      <c r="L84" s="233">
        <v>1730</v>
      </c>
      <c r="M84" s="233">
        <v>1263.3333333333333</v>
      </c>
      <c r="N84" s="233">
        <v>1923.3333333333333</v>
      </c>
      <c r="O84" s="233">
        <v>943.33333333333337</v>
      </c>
      <c r="P84" s="233">
        <v>478.33333333333331</v>
      </c>
      <c r="Q84" s="233">
        <v>2690</v>
      </c>
      <c r="R84" s="233">
        <v>1103.5</v>
      </c>
      <c r="S84" s="233">
        <v>1891.6666666666667</v>
      </c>
      <c r="T84" s="233">
        <v>2605</v>
      </c>
      <c r="U84" s="233">
        <v>2494.6666666666665</v>
      </c>
      <c r="V84" s="233">
        <v>1523.5010000000002</v>
      </c>
      <c r="W84" s="233">
        <v>2553.3333333333335</v>
      </c>
      <c r="X84" s="233">
        <v>2430.6273939178768</v>
      </c>
      <c r="Y84" s="233">
        <v>2287.6489999999999</v>
      </c>
      <c r="Z84" s="233">
        <v>1079.8333333333333</v>
      </c>
      <c r="AA84" s="226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7"/>
      <c r="BM84" s="232"/>
    </row>
    <row r="85" spans="1:65">
      <c r="A85" s="30"/>
      <c r="B85" s="3" t="s">
        <v>275</v>
      </c>
      <c r="C85" s="29"/>
      <c r="D85" s="229">
        <v>1871</v>
      </c>
      <c r="E85" s="229">
        <v>253</v>
      </c>
      <c r="F85" s="229">
        <v>60</v>
      </c>
      <c r="G85" s="229">
        <v>2649.6</v>
      </c>
      <c r="H85" s="229">
        <v>955.96749593998948</v>
      </c>
      <c r="I85" s="229">
        <v>349.5</v>
      </c>
      <c r="J85" s="229">
        <v>1990</v>
      </c>
      <c r="K85" s="229">
        <v>2850</v>
      </c>
      <c r="L85" s="229">
        <v>1760</v>
      </c>
      <c r="M85" s="229">
        <v>1260</v>
      </c>
      <c r="N85" s="229">
        <v>1950</v>
      </c>
      <c r="O85" s="229">
        <v>985</v>
      </c>
      <c r="P85" s="229">
        <v>495</v>
      </c>
      <c r="Q85" s="229">
        <v>2691.5</v>
      </c>
      <c r="R85" s="229">
        <v>1106.5</v>
      </c>
      <c r="S85" s="229">
        <v>1895</v>
      </c>
      <c r="T85" s="229">
        <v>2613.5</v>
      </c>
      <c r="U85" s="229">
        <v>2516.5</v>
      </c>
      <c r="V85" s="229">
        <v>1515.0371</v>
      </c>
      <c r="W85" s="229">
        <v>2540</v>
      </c>
      <c r="X85" s="229">
        <v>2461.2329933111296</v>
      </c>
      <c r="Y85" s="229">
        <v>2294.395</v>
      </c>
      <c r="Z85" s="229">
        <v>1173</v>
      </c>
      <c r="AA85" s="226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7"/>
      <c r="BM85" s="232"/>
    </row>
    <row r="86" spans="1:65">
      <c r="A86" s="30"/>
      <c r="B86" s="3" t="s">
        <v>276</v>
      </c>
      <c r="C86" s="29"/>
      <c r="D86" s="229">
        <v>27.534826432477594</v>
      </c>
      <c r="E86" s="229">
        <v>24.227394962452458</v>
      </c>
      <c r="F86" s="229">
        <v>6.0800219297850111</v>
      </c>
      <c r="G86" s="229">
        <v>33.923305656534538</v>
      </c>
      <c r="H86" s="229">
        <v>30.514479403993114</v>
      </c>
      <c r="I86" s="229">
        <v>31.789411234979909</v>
      </c>
      <c r="J86" s="229">
        <v>487.29525615038204</v>
      </c>
      <c r="K86" s="229">
        <v>33.316662497915367</v>
      </c>
      <c r="L86" s="229">
        <v>109.36178491593853</v>
      </c>
      <c r="M86" s="229">
        <v>202.64912204760915</v>
      </c>
      <c r="N86" s="229">
        <v>308.13416991087894</v>
      </c>
      <c r="O86" s="229">
        <v>142.92189008919036</v>
      </c>
      <c r="P86" s="229">
        <v>54.924190177613461</v>
      </c>
      <c r="Q86" s="229">
        <v>26.817904466978774</v>
      </c>
      <c r="R86" s="229">
        <v>193.85639014486989</v>
      </c>
      <c r="S86" s="229">
        <v>19.407902170679517</v>
      </c>
      <c r="T86" s="229">
        <v>21.890637268019404</v>
      </c>
      <c r="U86" s="229">
        <v>77.688265952244464</v>
      </c>
      <c r="V86" s="229">
        <v>126.04277400374845</v>
      </c>
      <c r="W86" s="229">
        <v>28.751811537130433</v>
      </c>
      <c r="X86" s="229">
        <v>134.94367428270621</v>
      </c>
      <c r="Y86" s="229">
        <v>113.71375730139253</v>
      </c>
      <c r="Z86" s="229">
        <v>328.41584411636813</v>
      </c>
      <c r="AA86" s="226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7"/>
      <c r="BM86" s="232"/>
    </row>
    <row r="87" spans="1:65">
      <c r="A87" s="30"/>
      <c r="B87" s="3" t="s">
        <v>86</v>
      </c>
      <c r="C87" s="29"/>
      <c r="D87" s="13">
        <v>1.4707465378337538E-2</v>
      </c>
      <c r="E87" s="13">
        <v>9.6587621112767266E-2</v>
      </c>
      <c r="F87" s="13">
        <v>0.10161596540030658</v>
      </c>
      <c r="G87" s="13">
        <v>1.2778423064413704E-2</v>
      </c>
      <c r="H87" s="13">
        <v>3.2204609781191024E-2</v>
      </c>
      <c r="I87" s="13">
        <v>8.8591020626976061E-2</v>
      </c>
      <c r="J87" s="13">
        <v>0.25357949149195941</v>
      </c>
      <c r="K87" s="13">
        <v>1.1628852529813391E-2</v>
      </c>
      <c r="L87" s="13">
        <v>6.3214904575687014E-2</v>
      </c>
      <c r="M87" s="13">
        <v>0.16040827602713126</v>
      </c>
      <c r="N87" s="13">
        <v>0.1602084072326927</v>
      </c>
      <c r="O87" s="13">
        <v>0.15150730398147386</v>
      </c>
      <c r="P87" s="13">
        <v>0.11482409096365184</v>
      </c>
      <c r="Q87" s="13">
        <v>9.9694812144902507E-3</v>
      </c>
      <c r="R87" s="13">
        <v>0.17567411884446751</v>
      </c>
      <c r="S87" s="13">
        <v>1.0259683966879039E-2</v>
      </c>
      <c r="T87" s="13">
        <v>8.4033156499114803E-3</v>
      </c>
      <c r="U87" s="13">
        <v>3.114174209737218E-2</v>
      </c>
      <c r="V87" s="13">
        <v>8.2732321149607671E-2</v>
      </c>
      <c r="W87" s="13">
        <v>1.1260500602009307E-2</v>
      </c>
      <c r="X87" s="13">
        <v>5.551804222250345E-2</v>
      </c>
      <c r="Y87" s="13">
        <v>4.9707694362812013E-2</v>
      </c>
      <c r="Z87" s="13">
        <v>0.30413567907056782</v>
      </c>
      <c r="AA87" s="154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277</v>
      </c>
      <c r="C88" s="29"/>
      <c r="D88" s="13">
        <v>0.13049200178179188</v>
      </c>
      <c r="E88" s="13">
        <v>-0.84853641389819312</v>
      </c>
      <c r="F88" s="13">
        <v>-0.96387014789996761</v>
      </c>
      <c r="G88" s="13">
        <v>0.60303826236811986</v>
      </c>
      <c r="H88" s="13">
        <v>-0.4278486732578286</v>
      </c>
      <c r="I88" s="13">
        <v>-0.7833215276563521</v>
      </c>
      <c r="J88" s="13">
        <v>0.160382157975969</v>
      </c>
      <c r="K88" s="13">
        <v>0.73000601002661814</v>
      </c>
      <c r="L88" s="13">
        <v>4.4645862948010206E-2</v>
      </c>
      <c r="M88" s="13">
        <v>-0.23714685538093283</v>
      </c>
      <c r="N88" s="13">
        <v>0.16138856054142936</v>
      </c>
      <c r="O88" s="13">
        <v>-0.43037614794935086</v>
      </c>
      <c r="P88" s="13">
        <v>-0.71116246371283343</v>
      </c>
      <c r="Q88" s="13">
        <v>0.62433374065326452</v>
      </c>
      <c r="R88" s="13">
        <v>-0.33366086140859585</v>
      </c>
      <c r="S88" s="13">
        <v>0.14226691179767981</v>
      </c>
      <c r="T88" s="13">
        <v>0.57300720981477826</v>
      </c>
      <c r="U88" s="13">
        <v>0.50638335998129236</v>
      </c>
      <c r="V88" s="13">
        <v>-8.004681107100764E-2</v>
      </c>
      <c r="W88" s="13">
        <v>0.54180873028550258</v>
      </c>
      <c r="X88" s="13">
        <v>0.46771378695052812</v>
      </c>
      <c r="Y88" s="13">
        <v>0.38137749348390315</v>
      </c>
      <c r="Z88" s="13">
        <v>-0.34795177783813513</v>
      </c>
      <c r="AA88" s="154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278</v>
      </c>
      <c r="C89" s="47"/>
      <c r="D89" s="45">
        <v>0</v>
      </c>
      <c r="E89" s="45">
        <v>1.49</v>
      </c>
      <c r="F89" s="45">
        <v>1.67</v>
      </c>
      <c r="G89" s="45">
        <v>0.72</v>
      </c>
      <c r="H89" s="45">
        <v>0.85</v>
      </c>
      <c r="I89" s="45">
        <v>1.39</v>
      </c>
      <c r="J89" s="45">
        <v>0.05</v>
      </c>
      <c r="K89" s="45">
        <v>0.91</v>
      </c>
      <c r="L89" s="45">
        <v>0.13</v>
      </c>
      <c r="M89" s="45">
        <v>0.56000000000000005</v>
      </c>
      <c r="N89" s="45">
        <v>0.05</v>
      </c>
      <c r="O89" s="45">
        <v>0.85</v>
      </c>
      <c r="P89" s="45">
        <v>1.28</v>
      </c>
      <c r="Q89" s="45">
        <v>0.75</v>
      </c>
      <c r="R89" s="45">
        <v>0.71</v>
      </c>
      <c r="S89" s="45">
        <v>0.02</v>
      </c>
      <c r="T89" s="45">
        <v>0.67</v>
      </c>
      <c r="U89" s="45">
        <v>0.56999999999999995</v>
      </c>
      <c r="V89" s="45">
        <v>0.32</v>
      </c>
      <c r="W89" s="45">
        <v>0.63</v>
      </c>
      <c r="X89" s="45">
        <v>0.51</v>
      </c>
      <c r="Y89" s="45">
        <v>0.38</v>
      </c>
      <c r="Z89" s="45">
        <v>0.73</v>
      </c>
      <c r="AA89" s="154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471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237</v>
      </c>
      <c r="E92" s="17" t="s">
        <v>237</v>
      </c>
      <c r="F92" s="17" t="s">
        <v>237</v>
      </c>
      <c r="G92" s="17" t="s">
        <v>237</v>
      </c>
      <c r="H92" s="17" t="s">
        <v>237</v>
      </c>
      <c r="I92" s="17" t="s">
        <v>237</v>
      </c>
      <c r="J92" s="17" t="s">
        <v>237</v>
      </c>
      <c r="K92" s="17" t="s">
        <v>237</v>
      </c>
      <c r="L92" s="17" t="s">
        <v>237</v>
      </c>
      <c r="M92" s="17" t="s">
        <v>237</v>
      </c>
      <c r="N92" s="17" t="s">
        <v>237</v>
      </c>
      <c r="O92" s="17" t="s">
        <v>237</v>
      </c>
      <c r="P92" s="17" t="s">
        <v>237</v>
      </c>
      <c r="Q92" s="17" t="s">
        <v>237</v>
      </c>
      <c r="R92" s="17" t="s">
        <v>237</v>
      </c>
      <c r="S92" s="17" t="s">
        <v>237</v>
      </c>
      <c r="T92" s="17" t="s">
        <v>237</v>
      </c>
      <c r="U92" s="17" t="s">
        <v>237</v>
      </c>
      <c r="V92" s="17" t="s">
        <v>237</v>
      </c>
      <c r="W92" s="17" t="s">
        <v>237</v>
      </c>
      <c r="X92" s="17" t="s">
        <v>237</v>
      </c>
      <c r="Y92" s="17" t="s">
        <v>237</v>
      </c>
      <c r="Z92" s="17" t="s">
        <v>237</v>
      </c>
      <c r="AA92" s="17" t="s">
        <v>237</v>
      </c>
      <c r="AB92" s="17" t="s">
        <v>237</v>
      </c>
      <c r="AC92" s="17" t="s">
        <v>237</v>
      </c>
      <c r="AD92" s="154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238</v>
      </c>
      <c r="C93" s="9" t="s">
        <v>238</v>
      </c>
      <c r="D93" s="152" t="s">
        <v>240</v>
      </c>
      <c r="E93" s="153" t="s">
        <v>242</v>
      </c>
      <c r="F93" s="153" t="s">
        <v>243</v>
      </c>
      <c r="G93" s="153" t="s">
        <v>244</v>
      </c>
      <c r="H93" s="153" t="s">
        <v>245</v>
      </c>
      <c r="I93" s="153" t="s">
        <v>246</v>
      </c>
      <c r="J93" s="153" t="s">
        <v>247</v>
      </c>
      <c r="K93" s="153" t="s">
        <v>248</v>
      </c>
      <c r="L93" s="153" t="s">
        <v>249</v>
      </c>
      <c r="M93" s="153" t="s">
        <v>250</v>
      </c>
      <c r="N93" s="153" t="s">
        <v>251</v>
      </c>
      <c r="O93" s="153" t="s">
        <v>252</v>
      </c>
      <c r="P93" s="153" t="s">
        <v>253</v>
      </c>
      <c r="Q93" s="153" t="s">
        <v>254</v>
      </c>
      <c r="R93" s="153" t="s">
        <v>255</v>
      </c>
      <c r="S93" s="153" t="s">
        <v>256</v>
      </c>
      <c r="T93" s="153" t="s">
        <v>257</v>
      </c>
      <c r="U93" s="153" t="s">
        <v>258</v>
      </c>
      <c r="V93" s="153" t="s">
        <v>259</v>
      </c>
      <c r="W93" s="153" t="s">
        <v>260</v>
      </c>
      <c r="X93" s="153" t="s">
        <v>261</v>
      </c>
      <c r="Y93" s="153" t="s">
        <v>262</v>
      </c>
      <c r="Z93" s="153" t="s">
        <v>264</v>
      </c>
      <c r="AA93" s="153" t="s">
        <v>265</v>
      </c>
      <c r="AB93" s="153" t="s">
        <v>266</v>
      </c>
      <c r="AC93" s="153" t="s">
        <v>267</v>
      </c>
      <c r="AD93" s="154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114</v>
      </c>
      <c r="E94" s="11" t="s">
        <v>288</v>
      </c>
      <c r="F94" s="11" t="s">
        <v>288</v>
      </c>
      <c r="G94" s="11" t="s">
        <v>288</v>
      </c>
      <c r="H94" s="11" t="s">
        <v>288</v>
      </c>
      <c r="I94" s="11" t="s">
        <v>289</v>
      </c>
      <c r="J94" s="11" t="s">
        <v>289</v>
      </c>
      <c r="K94" s="11" t="s">
        <v>288</v>
      </c>
      <c r="L94" s="11" t="s">
        <v>289</v>
      </c>
      <c r="M94" s="11" t="s">
        <v>288</v>
      </c>
      <c r="N94" s="11" t="s">
        <v>288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288</v>
      </c>
      <c r="V94" s="11" t="s">
        <v>114</v>
      </c>
      <c r="W94" s="11" t="s">
        <v>114</v>
      </c>
      <c r="X94" s="11" t="s">
        <v>288</v>
      </c>
      <c r="Y94" s="11" t="s">
        <v>114</v>
      </c>
      <c r="Z94" s="11" t="s">
        <v>289</v>
      </c>
      <c r="AA94" s="11" t="s">
        <v>114</v>
      </c>
      <c r="AB94" s="11" t="s">
        <v>114</v>
      </c>
      <c r="AC94" s="11" t="s">
        <v>288</v>
      </c>
      <c r="AD94" s="154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154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8" t="s">
        <v>103</v>
      </c>
      <c r="E96" s="148">
        <v>3</v>
      </c>
      <c r="F96" s="148">
        <v>3</v>
      </c>
      <c r="G96" s="22">
        <v>2.4900000000000002</v>
      </c>
      <c r="H96" s="155">
        <v>2.6363132776048914</v>
      </c>
      <c r="I96" s="148">
        <v>3.2</v>
      </c>
      <c r="J96" s="22">
        <v>2.2400000000000002</v>
      </c>
      <c r="K96" s="148">
        <v>3.2853430000000001</v>
      </c>
      <c r="L96" s="22">
        <v>2.4</v>
      </c>
      <c r="M96" s="22">
        <v>2.7</v>
      </c>
      <c r="N96" s="155">
        <v>2.89</v>
      </c>
      <c r="O96" s="22">
        <v>2.52</v>
      </c>
      <c r="P96" s="22">
        <v>2.7</v>
      </c>
      <c r="Q96" s="22">
        <v>2.52</v>
      </c>
      <c r="R96" s="22">
        <v>2.42</v>
      </c>
      <c r="S96" s="22">
        <v>2.69</v>
      </c>
      <c r="T96" s="22">
        <v>2.61</v>
      </c>
      <c r="U96" s="148">
        <v>3.24</v>
      </c>
      <c r="V96" s="22">
        <v>2.5</v>
      </c>
      <c r="W96" s="22">
        <v>2.65</v>
      </c>
      <c r="X96" s="22">
        <v>2.63</v>
      </c>
      <c r="Y96" s="148">
        <v>2.1394000000000002</v>
      </c>
      <c r="Z96" s="22">
        <v>2.8</v>
      </c>
      <c r="AA96" s="22">
        <v>2.7132213359200272</v>
      </c>
      <c r="AB96" s="148">
        <v>2.0630000000000002</v>
      </c>
      <c r="AC96" s="22">
        <v>2.5</v>
      </c>
      <c r="AD96" s="154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9" t="s">
        <v>103</v>
      </c>
      <c r="E97" s="149">
        <v>2</v>
      </c>
      <c r="F97" s="149">
        <v>3</v>
      </c>
      <c r="G97" s="11">
        <v>2.44</v>
      </c>
      <c r="H97" s="11">
        <v>2.546657033014784</v>
      </c>
      <c r="I97" s="149">
        <v>3.2</v>
      </c>
      <c r="J97" s="11">
        <v>2.36</v>
      </c>
      <c r="K97" s="149">
        <v>3.2700660000000004</v>
      </c>
      <c r="L97" s="11">
        <v>2.7</v>
      </c>
      <c r="M97" s="11">
        <v>2.7</v>
      </c>
      <c r="N97" s="11">
        <v>2.61</v>
      </c>
      <c r="O97" s="11">
        <v>2.63</v>
      </c>
      <c r="P97" s="11">
        <v>2.74</v>
      </c>
      <c r="Q97" s="11">
        <v>2.5499999999999998</v>
      </c>
      <c r="R97" s="11">
        <v>2.54</v>
      </c>
      <c r="S97" s="11">
        <v>2.62</v>
      </c>
      <c r="T97" s="11">
        <v>2.61</v>
      </c>
      <c r="U97" s="149">
        <v>3.07</v>
      </c>
      <c r="V97" s="11">
        <v>2.5</v>
      </c>
      <c r="W97" s="11">
        <v>2.72</v>
      </c>
      <c r="X97" s="11">
        <v>2.58</v>
      </c>
      <c r="Y97" s="149">
        <v>2.0823999999999998</v>
      </c>
      <c r="Z97" s="11">
        <v>2.8</v>
      </c>
      <c r="AA97" s="11">
        <v>2.6239391470363631</v>
      </c>
      <c r="AB97" s="149">
        <v>2.0209999999999999</v>
      </c>
      <c r="AC97" s="11">
        <v>2.61</v>
      </c>
      <c r="AD97" s="154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49" t="s">
        <v>103</v>
      </c>
      <c r="E98" s="149">
        <v>3</v>
      </c>
      <c r="F98" s="149">
        <v>3</v>
      </c>
      <c r="G98" s="11">
        <v>2.5299999999999998</v>
      </c>
      <c r="H98" s="11">
        <v>2.5453119744596533</v>
      </c>
      <c r="I98" s="149">
        <v>3.1</v>
      </c>
      <c r="J98" s="11">
        <v>2.4900000000000002</v>
      </c>
      <c r="K98" s="149">
        <v>3.2342110000000002</v>
      </c>
      <c r="L98" s="11">
        <v>2.5</v>
      </c>
      <c r="M98" s="11">
        <v>2.6</v>
      </c>
      <c r="N98" s="11">
        <v>2.66</v>
      </c>
      <c r="O98" s="11">
        <v>2.5299999999999998</v>
      </c>
      <c r="P98" s="11">
        <v>2.72</v>
      </c>
      <c r="Q98" s="11">
        <v>2.4500000000000002</v>
      </c>
      <c r="R98" s="11">
        <v>2.59</v>
      </c>
      <c r="S98" s="11">
        <v>2.65</v>
      </c>
      <c r="T98" s="11">
        <v>2.6</v>
      </c>
      <c r="U98" s="149">
        <v>3.08</v>
      </c>
      <c r="V98" s="11">
        <v>2.5</v>
      </c>
      <c r="W98" s="11">
        <v>2.67</v>
      </c>
      <c r="X98" s="11">
        <v>2.4500000000000002</v>
      </c>
      <c r="Y98" s="149">
        <v>2.0381</v>
      </c>
      <c r="Z98" s="11">
        <v>2.9</v>
      </c>
      <c r="AA98" s="11">
        <v>2.4917796109974155</v>
      </c>
      <c r="AB98" s="149">
        <v>2.0499999999999998</v>
      </c>
      <c r="AC98" s="11">
        <v>2.39</v>
      </c>
      <c r="AD98" s="154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9" t="s">
        <v>103</v>
      </c>
      <c r="E99" s="149">
        <v>3</v>
      </c>
      <c r="F99" s="149">
        <v>3</v>
      </c>
      <c r="G99" s="11">
        <v>2.54</v>
      </c>
      <c r="H99" s="11">
        <v>2.5286345429763344</v>
      </c>
      <c r="I99" s="149">
        <v>3.2</v>
      </c>
      <c r="J99" s="11">
        <v>2.46</v>
      </c>
      <c r="K99" s="149">
        <v>3.204644</v>
      </c>
      <c r="L99" s="11">
        <v>2.2000000000000002</v>
      </c>
      <c r="M99" s="11">
        <v>2.6</v>
      </c>
      <c r="N99" s="11">
        <v>2.7</v>
      </c>
      <c r="O99" s="11">
        <v>2.61</v>
      </c>
      <c r="P99" s="11">
        <v>2.69</v>
      </c>
      <c r="Q99" s="11">
        <v>2.5099999999999998</v>
      </c>
      <c r="R99" s="11">
        <v>2.42</v>
      </c>
      <c r="S99" s="11">
        <v>2.59</v>
      </c>
      <c r="T99" s="11">
        <v>2.6</v>
      </c>
      <c r="U99" s="149">
        <v>3.08</v>
      </c>
      <c r="V99" s="11">
        <v>2.5</v>
      </c>
      <c r="W99" s="11">
        <v>2.68</v>
      </c>
      <c r="X99" s="11">
        <v>2.5</v>
      </c>
      <c r="Y99" s="149">
        <v>2.0767000000000002</v>
      </c>
      <c r="Z99" s="11">
        <v>2.8</v>
      </c>
      <c r="AA99" s="11">
        <v>2.7658561885098316</v>
      </c>
      <c r="AB99" s="149">
        <v>2.0099999999999998</v>
      </c>
      <c r="AC99" s="11">
        <v>2.66</v>
      </c>
      <c r="AD99" s="154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2.5810711981234578</v>
      </c>
    </row>
    <row r="100" spans="1:65">
      <c r="A100" s="30"/>
      <c r="B100" s="19">
        <v>1</v>
      </c>
      <c r="C100" s="9">
        <v>5</v>
      </c>
      <c r="D100" s="149" t="s">
        <v>103</v>
      </c>
      <c r="E100" s="149">
        <v>2</v>
      </c>
      <c r="F100" s="149">
        <v>3</v>
      </c>
      <c r="G100" s="11">
        <v>2.63</v>
      </c>
      <c r="H100" s="11">
        <v>2.5709773064424324</v>
      </c>
      <c r="I100" s="149">
        <v>3.2</v>
      </c>
      <c r="J100" s="11">
        <v>2.2999999999999998</v>
      </c>
      <c r="K100" s="149">
        <v>3.204644</v>
      </c>
      <c r="L100" s="11">
        <v>2.5</v>
      </c>
      <c r="M100" s="11">
        <v>2.7</v>
      </c>
      <c r="N100" s="11">
        <v>2.75</v>
      </c>
      <c r="O100" s="11">
        <v>2.59</v>
      </c>
      <c r="P100" s="11">
        <v>2.65</v>
      </c>
      <c r="Q100" s="11">
        <v>2.48</v>
      </c>
      <c r="R100" s="11">
        <v>2.44</v>
      </c>
      <c r="S100" s="11">
        <v>2.65</v>
      </c>
      <c r="T100" s="11">
        <v>2.62</v>
      </c>
      <c r="U100" s="149">
        <v>3.17</v>
      </c>
      <c r="V100" s="11">
        <v>2.5</v>
      </c>
      <c r="W100" s="11">
        <v>2.7</v>
      </c>
      <c r="X100" s="11">
        <v>2.65</v>
      </c>
      <c r="Y100" s="149">
        <v>2.1318000000000001</v>
      </c>
      <c r="Z100" s="11">
        <v>2.9</v>
      </c>
      <c r="AA100" s="11">
        <v>2.4898011929546846</v>
      </c>
      <c r="AB100" s="149">
        <v>2.008</v>
      </c>
      <c r="AC100" s="11">
        <v>2.56</v>
      </c>
      <c r="AD100" s="154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6</v>
      </c>
      <c r="D101" s="149" t="s">
        <v>103</v>
      </c>
      <c r="E101" s="149">
        <v>3</v>
      </c>
      <c r="F101" s="149">
        <v>3</v>
      </c>
      <c r="G101" s="11">
        <v>2.4500000000000002</v>
      </c>
      <c r="H101" s="11">
        <v>2.5401619781509854</v>
      </c>
      <c r="I101" s="149">
        <v>3.2</v>
      </c>
      <c r="J101" s="11">
        <v>2.33</v>
      </c>
      <c r="K101" s="149">
        <v>3.2258910000000003</v>
      </c>
      <c r="L101" s="11">
        <v>2.4</v>
      </c>
      <c r="M101" s="11">
        <v>2.7</v>
      </c>
      <c r="N101" s="11">
        <v>2.67</v>
      </c>
      <c r="O101" s="11">
        <v>2.54</v>
      </c>
      <c r="P101" s="11">
        <v>2.67</v>
      </c>
      <c r="Q101" s="11">
        <v>2.5499999999999998</v>
      </c>
      <c r="R101" s="11">
        <v>2.4900000000000002</v>
      </c>
      <c r="S101" s="11">
        <v>2.66</v>
      </c>
      <c r="T101" s="11">
        <v>2.56</v>
      </c>
      <c r="U101" s="149">
        <v>3.11</v>
      </c>
      <c r="V101" s="11">
        <v>2.5</v>
      </c>
      <c r="W101" s="11">
        <v>2.69</v>
      </c>
      <c r="X101" s="11">
        <v>2.67</v>
      </c>
      <c r="Y101" s="149">
        <v>2.0514000000000001</v>
      </c>
      <c r="Z101" s="11">
        <v>2.9</v>
      </c>
      <c r="AA101" s="11">
        <v>2.5150005198620016</v>
      </c>
      <c r="AB101" s="149">
        <v>2.0350000000000001</v>
      </c>
      <c r="AC101" s="11">
        <v>2.4300000000000002</v>
      </c>
      <c r="AD101" s="154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274</v>
      </c>
      <c r="C102" s="12"/>
      <c r="D102" s="23" t="s">
        <v>719</v>
      </c>
      <c r="E102" s="23">
        <v>2.6666666666666665</v>
      </c>
      <c r="F102" s="23">
        <v>3</v>
      </c>
      <c r="G102" s="23">
        <v>2.5133333333333332</v>
      </c>
      <c r="H102" s="23">
        <v>2.5613426854415136</v>
      </c>
      <c r="I102" s="23">
        <v>3.1833333333333331</v>
      </c>
      <c r="J102" s="23">
        <v>2.3633333333333337</v>
      </c>
      <c r="K102" s="23">
        <v>3.2374665000000005</v>
      </c>
      <c r="L102" s="23">
        <v>2.4500000000000002</v>
      </c>
      <c r="M102" s="23">
        <v>2.6666666666666665</v>
      </c>
      <c r="N102" s="23">
        <v>2.7133333333333334</v>
      </c>
      <c r="O102" s="23">
        <v>2.57</v>
      </c>
      <c r="P102" s="23">
        <v>2.6950000000000003</v>
      </c>
      <c r="Q102" s="23">
        <v>2.5100000000000002</v>
      </c>
      <c r="R102" s="23">
        <v>2.4833333333333329</v>
      </c>
      <c r="S102" s="23">
        <v>2.6433333333333335</v>
      </c>
      <c r="T102" s="23">
        <v>2.6</v>
      </c>
      <c r="U102" s="23">
        <v>3.125</v>
      </c>
      <c r="V102" s="23">
        <v>2.5</v>
      </c>
      <c r="W102" s="23">
        <v>2.6850000000000001</v>
      </c>
      <c r="X102" s="23">
        <v>2.58</v>
      </c>
      <c r="Y102" s="23">
        <v>2.0866333333333333</v>
      </c>
      <c r="Z102" s="23">
        <v>2.85</v>
      </c>
      <c r="AA102" s="23">
        <v>2.5999329992133871</v>
      </c>
      <c r="AB102" s="23">
        <v>2.0311666666666661</v>
      </c>
      <c r="AC102" s="23">
        <v>2.5249999999999999</v>
      </c>
      <c r="AD102" s="154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275</v>
      </c>
      <c r="C103" s="29"/>
      <c r="D103" s="11" t="s">
        <v>719</v>
      </c>
      <c r="E103" s="11">
        <v>3</v>
      </c>
      <c r="F103" s="11">
        <v>3</v>
      </c>
      <c r="G103" s="11">
        <v>2.5099999999999998</v>
      </c>
      <c r="H103" s="11">
        <v>2.5459845037372189</v>
      </c>
      <c r="I103" s="11">
        <v>3.2</v>
      </c>
      <c r="J103" s="11">
        <v>2.3449999999999998</v>
      </c>
      <c r="K103" s="11">
        <v>3.2300510000000004</v>
      </c>
      <c r="L103" s="11">
        <v>2.4500000000000002</v>
      </c>
      <c r="M103" s="11">
        <v>2.7</v>
      </c>
      <c r="N103" s="11">
        <v>2.6850000000000001</v>
      </c>
      <c r="O103" s="11">
        <v>2.5649999999999999</v>
      </c>
      <c r="P103" s="11">
        <v>2.6950000000000003</v>
      </c>
      <c r="Q103" s="11">
        <v>2.5149999999999997</v>
      </c>
      <c r="R103" s="11">
        <v>2.4649999999999999</v>
      </c>
      <c r="S103" s="11">
        <v>2.65</v>
      </c>
      <c r="T103" s="11">
        <v>2.605</v>
      </c>
      <c r="U103" s="11">
        <v>3.0949999999999998</v>
      </c>
      <c r="V103" s="11">
        <v>2.5</v>
      </c>
      <c r="W103" s="11">
        <v>2.6850000000000001</v>
      </c>
      <c r="X103" s="11">
        <v>2.605</v>
      </c>
      <c r="Y103" s="11">
        <v>2.0795500000000002</v>
      </c>
      <c r="Z103" s="11">
        <v>2.8499999999999996</v>
      </c>
      <c r="AA103" s="11">
        <v>2.5694698334491823</v>
      </c>
      <c r="AB103" s="11">
        <v>2.028</v>
      </c>
      <c r="AC103" s="11">
        <v>2.5300000000000002</v>
      </c>
      <c r="AD103" s="154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24" t="s">
        <v>719</v>
      </c>
      <c r="E104" s="24">
        <v>0.51639777949432275</v>
      </c>
      <c r="F104" s="24">
        <v>0</v>
      </c>
      <c r="G104" s="24">
        <v>7.004760286167297E-2</v>
      </c>
      <c r="H104" s="24">
        <v>3.9254331322265607E-2</v>
      </c>
      <c r="I104" s="24">
        <v>4.0824829046386339E-2</v>
      </c>
      <c r="J104" s="24">
        <v>9.5638207148956267E-2</v>
      </c>
      <c r="K104" s="24">
        <v>3.3627697350547277E-2</v>
      </c>
      <c r="L104" s="24">
        <v>0.16431676725154984</v>
      </c>
      <c r="M104" s="24">
        <v>5.1639777949432274E-2</v>
      </c>
      <c r="N104" s="24">
        <v>9.8115578103921297E-2</v>
      </c>
      <c r="O104" s="24">
        <v>4.6043457732885311E-2</v>
      </c>
      <c r="P104" s="24">
        <v>3.2710854467592386E-2</v>
      </c>
      <c r="Q104" s="24">
        <v>3.9496835316262878E-2</v>
      </c>
      <c r="R104" s="24">
        <v>7.0047602861673053E-2</v>
      </c>
      <c r="S104" s="24">
        <v>3.4448028487370191E-2</v>
      </c>
      <c r="T104" s="24">
        <v>2.0976176963403009E-2</v>
      </c>
      <c r="U104" s="24">
        <v>6.7156533561523332E-2</v>
      </c>
      <c r="V104" s="24">
        <v>0</v>
      </c>
      <c r="W104" s="24">
        <v>2.4289915602982343E-2</v>
      </c>
      <c r="X104" s="24">
        <v>8.8090862182180873E-2</v>
      </c>
      <c r="Y104" s="24">
        <v>4.1322665289967329E-2</v>
      </c>
      <c r="Z104" s="24">
        <v>5.4772255750516655E-2</v>
      </c>
      <c r="AA104" s="24">
        <v>0.11998395167232323</v>
      </c>
      <c r="AB104" s="24">
        <v>2.2229859798628279E-2</v>
      </c>
      <c r="AC104" s="24">
        <v>0.10445094542415589</v>
      </c>
      <c r="AD104" s="209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6"/>
    </row>
    <row r="105" spans="1:65">
      <c r="A105" s="30"/>
      <c r="B105" s="3" t="s">
        <v>86</v>
      </c>
      <c r="C105" s="29"/>
      <c r="D105" s="13" t="s">
        <v>719</v>
      </c>
      <c r="E105" s="13">
        <v>0.19364916731037105</v>
      </c>
      <c r="F105" s="13">
        <v>0</v>
      </c>
      <c r="G105" s="13">
        <v>2.7870399016580758E-2</v>
      </c>
      <c r="H105" s="13">
        <v>1.5325685057834855E-2</v>
      </c>
      <c r="I105" s="13">
        <v>1.282455362713707E-2</v>
      </c>
      <c r="J105" s="13">
        <v>4.0467506551039319E-2</v>
      </c>
      <c r="K105" s="13">
        <v>1.0387041024377324E-2</v>
      </c>
      <c r="L105" s="13">
        <v>6.706806826593871E-2</v>
      </c>
      <c r="M105" s="13">
        <v>1.9364916731037105E-2</v>
      </c>
      <c r="N105" s="13">
        <v>3.6160532470732663E-2</v>
      </c>
      <c r="O105" s="13">
        <v>1.7915742308515687E-2</v>
      </c>
      <c r="P105" s="13">
        <v>1.2137608336768973E-2</v>
      </c>
      <c r="Q105" s="13">
        <v>1.5735790962654532E-2</v>
      </c>
      <c r="R105" s="13">
        <v>2.8207088400673718E-2</v>
      </c>
      <c r="S105" s="13">
        <v>1.3032041041880273E-2</v>
      </c>
      <c r="T105" s="13">
        <v>8.0677603705396183E-3</v>
      </c>
      <c r="U105" s="13">
        <v>2.1490090739687467E-2</v>
      </c>
      <c r="V105" s="13">
        <v>0</v>
      </c>
      <c r="W105" s="13">
        <v>9.0465235020418411E-3</v>
      </c>
      <c r="X105" s="13">
        <v>3.4143745031853051E-2</v>
      </c>
      <c r="Y105" s="13">
        <v>1.9803510578428087E-2</v>
      </c>
      <c r="Z105" s="13">
        <v>1.9218335351058474E-2</v>
      </c>
      <c r="AA105" s="13">
        <v>4.6148862954785576E-2</v>
      </c>
      <c r="AB105" s="13">
        <v>1.0944379977990458E-2</v>
      </c>
      <c r="AC105" s="13">
        <v>4.1366711059071644E-2</v>
      </c>
      <c r="AD105" s="154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277</v>
      </c>
      <c r="C106" s="29"/>
      <c r="D106" s="13" t="s">
        <v>719</v>
      </c>
      <c r="E106" s="13">
        <v>3.316276924303363E-2</v>
      </c>
      <c r="F106" s="13">
        <v>0.16230811539841294</v>
      </c>
      <c r="G106" s="13">
        <v>-2.6244089988440744E-2</v>
      </c>
      <c r="H106" s="13">
        <v>-7.6435367983214153E-3</v>
      </c>
      <c r="I106" s="13">
        <v>0.23333805578387157</v>
      </c>
      <c r="J106" s="13">
        <v>-8.4359495758361214E-2</v>
      </c>
      <c r="K106" s="13">
        <v>0.25431119542683223</v>
      </c>
      <c r="L106" s="13">
        <v>-5.0781705757962703E-2</v>
      </c>
      <c r="M106" s="13">
        <v>3.316276924303363E-2</v>
      </c>
      <c r="N106" s="13">
        <v>5.1243117704786956E-2</v>
      </c>
      <c r="O106" s="13">
        <v>-4.2893811420262606E-3</v>
      </c>
      <c r="P106" s="13">
        <v>4.4140123666241093E-2</v>
      </c>
      <c r="Q106" s="13">
        <v>-2.7535543449994426E-2</v>
      </c>
      <c r="R106" s="13">
        <v>-3.7867171142424993E-2</v>
      </c>
      <c r="S106" s="13">
        <v>2.41225950121573E-2</v>
      </c>
      <c r="T106" s="13">
        <v>7.3337000119579887E-3</v>
      </c>
      <c r="U106" s="13">
        <v>0.21073762020668019</v>
      </c>
      <c r="V106" s="13">
        <v>-3.1409903834655806E-2</v>
      </c>
      <c r="W106" s="13">
        <v>4.0265763281579714E-2</v>
      </c>
      <c r="X106" s="13">
        <v>-4.1502075736477018E-4</v>
      </c>
      <c r="Y106" s="13">
        <v>-0.19156304760194165</v>
      </c>
      <c r="Z106" s="13">
        <v>0.10419270962849247</v>
      </c>
      <c r="AA106" s="13">
        <v>7.3077414926185913E-3</v>
      </c>
      <c r="AB106" s="13">
        <v>-0.21305283320219692</v>
      </c>
      <c r="AC106" s="13">
        <v>-2.1724002873002468E-2</v>
      </c>
      <c r="AD106" s="154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278</v>
      </c>
      <c r="C107" s="47"/>
      <c r="D107" s="45">
        <v>0.55000000000000004</v>
      </c>
      <c r="E107" s="45" t="s">
        <v>279</v>
      </c>
      <c r="F107" s="45" t="s">
        <v>279</v>
      </c>
      <c r="G107" s="45">
        <v>0.45</v>
      </c>
      <c r="H107" s="45">
        <v>0.1</v>
      </c>
      <c r="I107" s="45">
        <v>4.47</v>
      </c>
      <c r="J107" s="45">
        <v>1.56</v>
      </c>
      <c r="K107" s="45">
        <v>4.87</v>
      </c>
      <c r="L107" s="45">
        <v>0.92</v>
      </c>
      <c r="M107" s="45">
        <v>0.67</v>
      </c>
      <c r="N107" s="45">
        <v>1.02</v>
      </c>
      <c r="O107" s="45">
        <v>0.04</v>
      </c>
      <c r="P107" s="45">
        <v>0.88</v>
      </c>
      <c r="Q107" s="45">
        <v>0.48</v>
      </c>
      <c r="R107" s="45">
        <v>0.67</v>
      </c>
      <c r="S107" s="45">
        <v>0.5</v>
      </c>
      <c r="T107" s="45">
        <v>0.18</v>
      </c>
      <c r="U107" s="45">
        <v>4.05</v>
      </c>
      <c r="V107" s="45">
        <v>0.55000000000000004</v>
      </c>
      <c r="W107" s="45">
        <v>0.81</v>
      </c>
      <c r="X107" s="45">
        <v>0.04</v>
      </c>
      <c r="Y107" s="45">
        <v>3.59</v>
      </c>
      <c r="Z107" s="45">
        <v>2.02</v>
      </c>
      <c r="AA107" s="45">
        <v>0.18</v>
      </c>
      <c r="AB107" s="45">
        <v>4</v>
      </c>
      <c r="AC107" s="45">
        <v>0.37</v>
      </c>
      <c r="AD107" s="154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290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>
      <c r="BM109" s="55"/>
    </row>
    <row r="110" spans="1:65" ht="15">
      <c r="B110" s="8" t="s">
        <v>472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237</v>
      </c>
      <c r="E111" s="17" t="s">
        <v>237</v>
      </c>
      <c r="F111" s="17" t="s">
        <v>237</v>
      </c>
      <c r="G111" s="17" t="s">
        <v>237</v>
      </c>
      <c r="H111" s="17" t="s">
        <v>237</v>
      </c>
      <c r="I111" s="17" t="s">
        <v>237</v>
      </c>
      <c r="J111" s="17" t="s">
        <v>237</v>
      </c>
      <c r="K111" s="17" t="s">
        <v>237</v>
      </c>
      <c r="L111" s="17" t="s">
        <v>237</v>
      </c>
      <c r="M111" s="17" t="s">
        <v>237</v>
      </c>
      <c r="N111" s="17" t="s">
        <v>237</v>
      </c>
      <c r="O111" s="17" t="s">
        <v>237</v>
      </c>
      <c r="P111" s="17" t="s">
        <v>237</v>
      </c>
      <c r="Q111" s="17" t="s">
        <v>237</v>
      </c>
      <c r="R111" s="17" t="s">
        <v>237</v>
      </c>
      <c r="S111" s="17" t="s">
        <v>237</v>
      </c>
      <c r="T111" s="17" t="s">
        <v>237</v>
      </c>
      <c r="U111" s="17" t="s">
        <v>237</v>
      </c>
      <c r="V111" s="17" t="s">
        <v>237</v>
      </c>
      <c r="W111" s="17" t="s">
        <v>237</v>
      </c>
      <c r="X111" s="17" t="s">
        <v>237</v>
      </c>
      <c r="Y111" s="17" t="s">
        <v>237</v>
      </c>
      <c r="Z111" s="17" t="s">
        <v>237</v>
      </c>
      <c r="AA111" s="17" t="s">
        <v>237</v>
      </c>
      <c r="AB111" s="154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238</v>
      </c>
      <c r="C112" s="9" t="s">
        <v>238</v>
      </c>
      <c r="D112" s="152" t="s">
        <v>240</v>
      </c>
      <c r="E112" s="153" t="s">
        <v>242</v>
      </c>
      <c r="F112" s="153" t="s">
        <v>243</v>
      </c>
      <c r="G112" s="153" t="s">
        <v>244</v>
      </c>
      <c r="H112" s="153" t="s">
        <v>245</v>
      </c>
      <c r="I112" s="153" t="s">
        <v>246</v>
      </c>
      <c r="J112" s="153" t="s">
        <v>247</v>
      </c>
      <c r="K112" s="153" t="s">
        <v>249</v>
      </c>
      <c r="L112" s="153" t="s">
        <v>250</v>
      </c>
      <c r="M112" s="153" t="s">
        <v>251</v>
      </c>
      <c r="N112" s="153" t="s">
        <v>252</v>
      </c>
      <c r="O112" s="153" t="s">
        <v>253</v>
      </c>
      <c r="P112" s="153" t="s">
        <v>254</v>
      </c>
      <c r="Q112" s="153" t="s">
        <v>255</v>
      </c>
      <c r="R112" s="153" t="s">
        <v>256</v>
      </c>
      <c r="S112" s="153" t="s">
        <v>257</v>
      </c>
      <c r="T112" s="153" t="s">
        <v>258</v>
      </c>
      <c r="U112" s="153" t="s">
        <v>259</v>
      </c>
      <c r="V112" s="153" t="s">
        <v>260</v>
      </c>
      <c r="W112" s="153" t="s">
        <v>261</v>
      </c>
      <c r="X112" s="153" t="s">
        <v>262</v>
      </c>
      <c r="Y112" s="153" t="s">
        <v>265</v>
      </c>
      <c r="Z112" s="153" t="s">
        <v>266</v>
      </c>
      <c r="AA112" s="153" t="s">
        <v>267</v>
      </c>
      <c r="AB112" s="154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288</v>
      </c>
      <c r="E113" s="11" t="s">
        <v>288</v>
      </c>
      <c r="F113" s="11" t="s">
        <v>288</v>
      </c>
      <c r="G113" s="11" t="s">
        <v>288</v>
      </c>
      <c r="H113" s="11" t="s">
        <v>288</v>
      </c>
      <c r="I113" s="11" t="s">
        <v>289</v>
      </c>
      <c r="J113" s="11" t="s">
        <v>289</v>
      </c>
      <c r="K113" s="11" t="s">
        <v>289</v>
      </c>
      <c r="L113" s="11" t="s">
        <v>288</v>
      </c>
      <c r="M113" s="11" t="s">
        <v>288</v>
      </c>
      <c r="N113" s="11" t="s">
        <v>289</v>
      </c>
      <c r="O113" s="11" t="s">
        <v>289</v>
      </c>
      <c r="P113" s="11" t="s">
        <v>289</v>
      </c>
      <c r="Q113" s="11" t="s">
        <v>289</v>
      </c>
      <c r="R113" s="11" t="s">
        <v>289</v>
      </c>
      <c r="S113" s="11" t="s">
        <v>289</v>
      </c>
      <c r="T113" s="11" t="s">
        <v>288</v>
      </c>
      <c r="U113" s="11" t="s">
        <v>288</v>
      </c>
      <c r="V113" s="11" t="s">
        <v>114</v>
      </c>
      <c r="W113" s="11" t="s">
        <v>288</v>
      </c>
      <c r="X113" s="11" t="s">
        <v>114</v>
      </c>
      <c r="Y113" s="11" t="s">
        <v>114</v>
      </c>
      <c r="Z113" s="11" t="s">
        <v>114</v>
      </c>
      <c r="AA113" s="11" t="s">
        <v>288</v>
      </c>
      <c r="AB113" s="15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4">
        <v>14.92</v>
      </c>
      <c r="E115" s="214">
        <v>14.11</v>
      </c>
      <c r="F115" s="214">
        <v>14.6</v>
      </c>
      <c r="G115" s="214">
        <v>15.860000000000001</v>
      </c>
      <c r="H115" s="214">
        <v>16.212079219795594</v>
      </c>
      <c r="I115" s="214">
        <v>15.400000000000002</v>
      </c>
      <c r="J115" s="214">
        <v>16.399999999999999</v>
      </c>
      <c r="K115" s="214">
        <v>15.03</v>
      </c>
      <c r="L115" s="214">
        <v>15.5</v>
      </c>
      <c r="M115" s="214">
        <v>16.52</v>
      </c>
      <c r="N115" s="214">
        <v>16.45</v>
      </c>
      <c r="O115" s="214">
        <v>16.45</v>
      </c>
      <c r="P115" s="214">
        <v>14.5</v>
      </c>
      <c r="Q115" s="214">
        <v>15.15</v>
      </c>
      <c r="R115" s="214">
        <v>15.05</v>
      </c>
      <c r="S115" s="214">
        <v>14.52</v>
      </c>
      <c r="T115" s="214">
        <v>16.47</v>
      </c>
      <c r="U115" s="214">
        <v>14.1</v>
      </c>
      <c r="V115" s="215">
        <v>10.77</v>
      </c>
      <c r="W115" s="214">
        <v>14.14</v>
      </c>
      <c r="X115" s="215" t="s">
        <v>104</v>
      </c>
      <c r="Y115" s="214">
        <v>15.105368148976682</v>
      </c>
      <c r="Z115" s="215">
        <v>10.468999999999999</v>
      </c>
      <c r="AA115" s="234">
        <v>12.1</v>
      </c>
      <c r="AB115" s="216"/>
      <c r="AC115" s="217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7"/>
      <c r="AT115" s="217"/>
      <c r="AU115" s="217"/>
      <c r="AV115" s="217"/>
      <c r="AW115" s="217"/>
      <c r="AX115" s="217"/>
      <c r="AY115" s="217"/>
      <c r="AZ115" s="217"/>
      <c r="BA115" s="217"/>
      <c r="BB115" s="217"/>
      <c r="BC115" s="217"/>
      <c r="BD115" s="217"/>
      <c r="BE115" s="217"/>
      <c r="BF115" s="217"/>
      <c r="BG115" s="217"/>
      <c r="BH115" s="217"/>
      <c r="BI115" s="217"/>
      <c r="BJ115" s="217"/>
      <c r="BK115" s="217"/>
      <c r="BL115" s="217"/>
      <c r="BM115" s="218">
        <v>1</v>
      </c>
    </row>
    <row r="116" spans="1:65">
      <c r="A116" s="30"/>
      <c r="B116" s="19">
        <v>1</v>
      </c>
      <c r="C116" s="9">
        <v>2</v>
      </c>
      <c r="D116" s="219">
        <v>15.92</v>
      </c>
      <c r="E116" s="219">
        <v>13.34</v>
      </c>
      <c r="F116" s="219">
        <v>14.6</v>
      </c>
      <c r="G116" s="219">
        <v>15.8</v>
      </c>
      <c r="H116" s="219">
        <v>16.150592624851654</v>
      </c>
      <c r="I116" s="219">
        <v>15.6</v>
      </c>
      <c r="J116" s="219">
        <v>16.600000000000001</v>
      </c>
      <c r="K116" s="219">
        <v>15.45</v>
      </c>
      <c r="L116" s="219">
        <v>16</v>
      </c>
      <c r="M116" s="219">
        <v>15.550000000000002</v>
      </c>
      <c r="N116" s="219">
        <v>16.3</v>
      </c>
      <c r="O116" s="219">
        <v>16.55</v>
      </c>
      <c r="P116" s="219">
        <v>14.45</v>
      </c>
      <c r="Q116" s="219">
        <v>14.2</v>
      </c>
      <c r="R116" s="219">
        <v>15.05</v>
      </c>
      <c r="S116" s="219">
        <v>14.04</v>
      </c>
      <c r="T116" s="219">
        <v>15.88</v>
      </c>
      <c r="U116" s="219">
        <v>14.3</v>
      </c>
      <c r="V116" s="235">
        <v>12.99</v>
      </c>
      <c r="W116" s="219">
        <v>14.23</v>
      </c>
      <c r="X116" s="220" t="s">
        <v>104</v>
      </c>
      <c r="Y116" s="219">
        <v>15.285644355943676</v>
      </c>
      <c r="Z116" s="220">
        <v>9.3670000000000009</v>
      </c>
      <c r="AA116" s="235">
        <v>12</v>
      </c>
      <c r="AB116" s="216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7"/>
      <c r="AT116" s="217"/>
      <c r="AU116" s="217"/>
      <c r="AV116" s="217"/>
      <c r="AW116" s="217"/>
      <c r="AX116" s="217"/>
      <c r="AY116" s="217"/>
      <c r="AZ116" s="217"/>
      <c r="BA116" s="217"/>
      <c r="BB116" s="217"/>
      <c r="BC116" s="217"/>
      <c r="BD116" s="217"/>
      <c r="BE116" s="217"/>
      <c r="BF116" s="217"/>
      <c r="BG116" s="217"/>
      <c r="BH116" s="217"/>
      <c r="BI116" s="217"/>
      <c r="BJ116" s="217"/>
      <c r="BK116" s="217"/>
      <c r="BL116" s="217"/>
      <c r="BM116" s="218">
        <v>26</v>
      </c>
    </row>
    <row r="117" spans="1:65">
      <c r="A117" s="30"/>
      <c r="B117" s="19">
        <v>1</v>
      </c>
      <c r="C117" s="9">
        <v>3</v>
      </c>
      <c r="D117" s="219">
        <v>15.14</v>
      </c>
      <c r="E117" s="235">
        <v>15.63</v>
      </c>
      <c r="F117" s="219">
        <v>15.6</v>
      </c>
      <c r="G117" s="219">
        <v>16.07</v>
      </c>
      <c r="H117" s="219">
        <v>16.11772566927306</v>
      </c>
      <c r="I117" s="219">
        <v>15.5</v>
      </c>
      <c r="J117" s="219">
        <v>17</v>
      </c>
      <c r="K117" s="219">
        <v>14.54</v>
      </c>
      <c r="L117" s="219">
        <v>15.6</v>
      </c>
      <c r="M117" s="219">
        <v>16.239999999999998</v>
      </c>
      <c r="N117" s="219">
        <v>16.149999999999999</v>
      </c>
      <c r="O117" s="219">
        <v>16.5</v>
      </c>
      <c r="P117" s="219">
        <v>14.45</v>
      </c>
      <c r="Q117" s="219">
        <v>14.7</v>
      </c>
      <c r="R117" s="219">
        <v>15.400000000000002</v>
      </c>
      <c r="S117" s="219">
        <v>14.13</v>
      </c>
      <c r="T117" s="219">
        <v>16.3</v>
      </c>
      <c r="U117" s="219">
        <v>15.1</v>
      </c>
      <c r="V117" s="220">
        <v>11.48</v>
      </c>
      <c r="W117" s="219">
        <v>14.66</v>
      </c>
      <c r="X117" s="220" t="s">
        <v>104</v>
      </c>
      <c r="Y117" s="219">
        <v>14.999543748338882</v>
      </c>
      <c r="Z117" s="220">
        <v>10.358000000000001</v>
      </c>
      <c r="AA117" s="219">
        <v>12.69</v>
      </c>
      <c r="AB117" s="216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  <c r="AV117" s="217"/>
      <c r="AW117" s="217"/>
      <c r="AX117" s="217"/>
      <c r="AY117" s="217"/>
      <c r="AZ117" s="217"/>
      <c r="BA117" s="217"/>
      <c r="BB117" s="217"/>
      <c r="BC117" s="217"/>
      <c r="BD117" s="217"/>
      <c r="BE117" s="217"/>
      <c r="BF117" s="217"/>
      <c r="BG117" s="217"/>
      <c r="BH117" s="217"/>
      <c r="BI117" s="217"/>
      <c r="BJ117" s="217"/>
      <c r="BK117" s="217"/>
      <c r="BL117" s="217"/>
      <c r="BM117" s="218">
        <v>16</v>
      </c>
    </row>
    <row r="118" spans="1:65">
      <c r="A118" s="30"/>
      <c r="B118" s="19">
        <v>1</v>
      </c>
      <c r="C118" s="9">
        <v>4</v>
      </c>
      <c r="D118" s="219">
        <v>16.11</v>
      </c>
      <c r="E118" s="219">
        <v>14.51</v>
      </c>
      <c r="F118" s="219">
        <v>15.2</v>
      </c>
      <c r="G118" s="219">
        <v>15.85</v>
      </c>
      <c r="H118" s="219">
        <v>16.298866243954624</v>
      </c>
      <c r="I118" s="219">
        <v>15.400000000000002</v>
      </c>
      <c r="J118" s="219">
        <v>15.9</v>
      </c>
      <c r="K118" s="219">
        <v>14.5</v>
      </c>
      <c r="L118" s="219">
        <v>15.7</v>
      </c>
      <c r="M118" s="219">
        <v>15.949999999999998</v>
      </c>
      <c r="N118" s="235">
        <v>17.350000000000001</v>
      </c>
      <c r="O118" s="219">
        <v>16.2</v>
      </c>
      <c r="P118" s="219">
        <v>13.9</v>
      </c>
      <c r="Q118" s="219">
        <v>15.45</v>
      </c>
      <c r="R118" s="219">
        <v>15.05</v>
      </c>
      <c r="S118" s="219">
        <v>14.66</v>
      </c>
      <c r="T118" s="219">
        <v>16.149999999999999</v>
      </c>
      <c r="U118" s="219">
        <v>14.4</v>
      </c>
      <c r="V118" s="220">
        <v>10.6</v>
      </c>
      <c r="W118" s="219">
        <v>14.56</v>
      </c>
      <c r="X118" s="220" t="s">
        <v>104</v>
      </c>
      <c r="Y118" s="219">
        <v>15.23193179332366</v>
      </c>
      <c r="Z118" s="220">
        <v>11.166</v>
      </c>
      <c r="AA118" s="219">
        <v>12.39</v>
      </c>
      <c r="AB118" s="216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15.205981735783999</v>
      </c>
    </row>
    <row r="119" spans="1:65">
      <c r="A119" s="30"/>
      <c r="B119" s="19">
        <v>1</v>
      </c>
      <c r="C119" s="9">
        <v>5</v>
      </c>
      <c r="D119" s="219">
        <v>15.690000000000001</v>
      </c>
      <c r="E119" s="219">
        <v>14.18</v>
      </c>
      <c r="F119" s="219">
        <v>15</v>
      </c>
      <c r="G119" s="219">
        <v>16.149999999999999</v>
      </c>
      <c r="H119" s="219">
        <v>16.289344569873858</v>
      </c>
      <c r="I119" s="219">
        <v>15.6</v>
      </c>
      <c r="J119" s="219">
        <v>16.100000000000001</v>
      </c>
      <c r="K119" s="219">
        <v>14.88</v>
      </c>
      <c r="L119" s="219">
        <v>15.9</v>
      </c>
      <c r="M119" s="219">
        <v>15.949999999999998</v>
      </c>
      <c r="N119" s="219">
        <v>16.8</v>
      </c>
      <c r="O119" s="219">
        <v>16.149999999999999</v>
      </c>
      <c r="P119" s="219">
        <v>14.05</v>
      </c>
      <c r="Q119" s="219">
        <v>15.550000000000002</v>
      </c>
      <c r="R119" s="219">
        <v>14.6</v>
      </c>
      <c r="S119" s="219">
        <v>14.85</v>
      </c>
      <c r="T119" s="219">
        <v>16.04</v>
      </c>
      <c r="U119" s="219">
        <v>14.8</v>
      </c>
      <c r="V119" s="220">
        <v>11.29</v>
      </c>
      <c r="W119" s="219">
        <v>14.86</v>
      </c>
      <c r="X119" s="220" t="s">
        <v>104</v>
      </c>
      <c r="Y119" s="219">
        <v>15.28385871297686</v>
      </c>
      <c r="Z119" s="220">
        <v>9.3279999999999994</v>
      </c>
      <c r="AA119" s="219">
        <v>12.19</v>
      </c>
      <c r="AB119" s="216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17</v>
      </c>
    </row>
    <row r="120" spans="1:65">
      <c r="A120" s="30"/>
      <c r="B120" s="19">
        <v>1</v>
      </c>
      <c r="C120" s="9">
        <v>6</v>
      </c>
      <c r="D120" s="219">
        <v>15.570000000000002</v>
      </c>
      <c r="E120" s="219">
        <v>14.12</v>
      </c>
      <c r="F120" s="219">
        <v>15.2</v>
      </c>
      <c r="G120" s="219">
        <v>15.62</v>
      </c>
      <c r="H120" s="219">
        <v>16.330000618359243</v>
      </c>
      <c r="I120" s="219">
        <v>15.7</v>
      </c>
      <c r="J120" s="219">
        <v>16</v>
      </c>
      <c r="K120" s="219">
        <v>14.73</v>
      </c>
      <c r="L120" s="219">
        <v>15.7</v>
      </c>
      <c r="M120" s="219">
        <v>15.88</v>
      </c>
      <c r="N120" s="219">
        <v>16.25</v>
      </c>
      <c r="O120" s="219">
        <v>16.25</v>
      </c>
      <c r="P120" s="219">
        <v>14.35</v>
      </c>
      <c r="Q120" s="219">
        <v>14</v>
      </c>
      <c r="R120" s="219">
        <v>14.95</v>
      </c>
      <c r="S120" s="219">
        <v>14.06</v>
      </c>
      <c r="T120" s="219">
        <v>15.380000000000003</v>
      </c>
      <c r="U120" s="219">
        <v>14.7</v>
      </c>
      <c r="V120" s="220">
        <v>11.17</v>
      </c>
      <c r="W120" s="219">
        <v>14.25</v>
      </c>
      <c r="X120" s="220" t="s">
        <v>104</v>
      </c>
      <c r="Y120" s="219">
        <v>14.996743003115782</v>
      </c>
      <c r="Z120" s="220">
        <v>8.6300000000000008</v>
      </c>
      <c r="AA120" s="219">
        <v>13.23</v>
      </c>
      <c r="AB120" s="216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21"/>
    </row>
    <row r="121" spans="1:65">
      <c r="A121" s="30"/>
      <c r="B121" s="20" t="s">
        <v>274</v>
      </c>
      <c r="C121" s="12"/>
      <c r="D121" s="222">
        <v>15.558333333333335</v>
      </c>
      <c r="E121" s="222">
        <v>14.315</v>
      </c>
      <c r="F121" s="222">
        <v>15.033333333333333</v>
      </c>
      <c r="G121" s="222">
        <v>15.891666666666667</v>
      </c>
      <c r="H121" s="222">
        <v>16.233101491018004</v>
      </c>
      <c r="I121" s="222">
        <v>15.533333333333333</v>
      </c>
      <c r="J121" s="222">
        <v>16.333333333333332</v>
      </c>
      <c r="K121" s="222">
        <v>14.854999999999999</v>
      </c>
      <c r="L121" s="222">
        <v>15.733333333333334</v>
      </c>
      <c r="M121" s="222">
        <v>16.015000000000001</v>
      </c>
      <c r="N121" s="222">
        <v>16.55</v>
      </c>
      <c r="O121" s="222">
        <v>16.349999999999998</v>
      </c>
      <c r="P121" s="222">
        <v>14.283333333333331</v>
      </c>
      <c r="Q121" s="222">
        <v>14.841666666666667</v>
      </c>
      <c r="R121" s="222">
        <v>15.016666666666666</v>
      </c>
      <c r="S121" s="222">
        <v>14.376666666666665</v>
      </c>
      <c r="T121" s="222">
        <v>16.036666666666665</v>
      </c>
      <c r="U121" s="222">
        <v>14.566666666666668</v>
      </c>
      <c r="V121" s="222">
        <v>11.383333333333333</v>
      </c>
      <c r="W121" s="222">
        <v>14.450000000000001</v>
      </c>
      <c r="X121" s="222" t="s">
        <v>719</v>
      </c>
      <c r="Y121" s="222">
        <v>15.150514960445925</v>
      </c>
      <c r="Z121" s="222">
        <v>9.8863333333333347</v>
      </c>
      <c r="AA121" s="222">
        <v>12.433333333333332</v>
      </c>
      <c r="AB121" s="216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21"/>
    </row>
    <row r="122" spans="1:65">
      <c r="A122" s="30"/>
      <c r="B122" s="3" t="s">
        <v>275</v>
      </c>
      <c r="C122" s="29"/>
      <c r="D122" s="219">
        <v>15.630000000000003</v>
      </c>
      <c r="E122" s="219">
        <v>14.149999999999999</v>
      </c>
      <c r="F122" s="219">
        <v>15.1</v>
      </c>
      <c r="G122" s="219">
        <v>15.855</v>
      </c>
      <c r="H122" s="219">
        <v>16.250711894834726</v>
      </c>
      <c r="I122" s="219">
        <v>15.55</v>
      </c>
      <c r="J122" s="219">
        <v>16.25</v>
      </c>
      <c r="K122" s="219">
        <v>14.805</v>
      </c>
      <c r="L122" s="219">
        <v>15.7</v>
      </c>
      <c r="M122" s="219">
        <v>15.949999999999998</v>
      </c>
      <c r="N122" s="219">
        <v>16.375</v>
      </c>
      <c r="O122" s="219">
        <v>16.350000000000001</v>
      </c>
      <c r="P122" s="219">
        <v>14.399999999999999</v>
      </c>
      <c r="Q122" s="219">
        <v>14.925000000000001</v>
      </c>
      <c r="R122" s="219">
        <v>15.05</v>
      </c>
      <c r="S122" s="219">
        <v>14.324999999999999</v>
      </c>
      <c r="T122" s="219">
        <v>16.094999999999999</v>
      </c>
      <c r="U122" s="219">
        <v>14.55</v>
      </c>
      <c r="V122" s="219">
        <v>11.23</v>
      </c>
      <c r="W122" s="219">
        <v>14.405000000000001</v>
      </c>
      <c r="X122" s="219" t="s">
        <v>719</v>
      </c>
      <c r="Y122" s="219">
        <v>15.16864997115017</v>
      </c>
      <c r="Z122" s="219">
        <v>9.8625000000000007</v>
      </c>
      <c r="AA122" s="219">
        <v>12.29</v>
      </c>
      <c r="AB122" s="216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21"/>
    </row>
    <row r="123" spans="1:65">
      <c r="A123" s="30"/>
      <c r="B123" s="3" t="s">
        <v>276</v>
      </c>
      <c r="C123" s="29"/>
      <c r="D123" s="24">
        <v>0.4549908423986867</v>
      </c>
      <c r="E123" s="24">
        <v>0.75048650887274482</v>
      </c>
      <c r="F123" s="24">
        <v>0.38815804341359023</v>
      </c>
      <c r="G123" s="24">
        <v>0.19156374047994204</v>
      </c>
      <c r="H123" s="24">
        <v>8.6532024885842496E-2</v>
      </c>
      <c r="I123" s="24">
        <v>0.12110601416389845</v>
      </c>
      <c r="J123" s="24">
        <v>0.41793141383086602</v>
      </c>
      <c r="K123" s="24">
        <v>0.35387851022632028</v>
      </c>
      <c r="L123" s="24">
        <v>0.18618986725025274</v>
      </c>
      <c r="M123" s="24">
        <v>0.33122499905653163</v>
      </c>
      <c r="N123" s="24">
        <v>0.45276925690687164</v>
      </c>
      <c r="O123" s="24">
        <v>0.17029386365926455</v>
      </c>
      <c r="P123" s="24">
        <v>0.24832774042918854</v>
      </c>
      <c r="Q123" s="24">
        <v>0.64916613179267713</v>
      </c>
      <c r="R123" s="24">
        <v>0.25625508125043511</v>
      </c>
      <c r="S123" s="24">
        <v>0.34621765793596743</v>
      </c>
      <c r="T123" s="24">
        <v>0.38098118938691156</v>
      </c>
      <c r="U123" s="24">
        <v>0.36696957185394347</v>
      </c>
      <c r="V123" s="24">
        <v>0.85261167401500371</v>
      </c>
      <c r="W123" s="24">
        <v>0.285937056010584</v>
      </c>
      <c r="X123" s="24" t="s">
        <v>719</v>
      </c>
      <c r="Y123" s="24">
        <v>0.13501523386234057</v>
      </c>
      <c r="Z123" s="24">
        <v>0.93373800750888702</v>
      </c>
      <c r="AA123" s="24">
        <v>0.46055039536045</v>
      </c>
      <c r="AB123" s="154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2.9244189120429778E-2</v>
      </c>
      <c r="E124" s="13">
        <v>5.2426581129776099E-2</v>
      </c>
      <c r="F124" s="13">
        <v>2.5819825504229947E-2</v>
      </c>
      <c r="G124" s="13">
        <v>1.2054351786886757E-2</v>
      </c>
      <c r="H124" s="13">
        <v>5.3305910108257405E-3</v>
      </c>
      <c r="I124" s="13">
        <v>7.7965245169891702E-3</v>
      </c>
      <c r="J124" s="13">
        <v>2.5587637581481595E-2</v>
      </c>
      <c r="K124" s="13">
        <v>2.3822181772219474E-2</v>
      </c>
      <c r="L124" s="13">
        <v>1.183410173200759E-2</v>
      </c>
      <c r="M124" s="13">
        <v>2.0682172903935786E-2</v>
      </c>
      <c r="N124" s="13">
        <v>2.7357659027605535E-2</v>
      </c>
      <c r="O124" s="13">
        <v>1.0415526829312818E-2</v>
      </c>
      <c r="P124" s="13">
        <v>1.738583946995486E-2</v>
      </c>
      <c r="Q124" s="13">
        <v>4.3739436167951291E-2</v>
      </c>
      <c r="R124" s="13">
        <v>1.7064711293036744E-2</v>
      </c>
      <c r="S124" s="13">
        <v>2.4081914532991012E-2</v>
      </c>
      <c r="T124" s="13">
        <v>2.3756881483282786E-2</v>
      </c>
      <c r="U124" s="13">
        <v>2.5192419120408014E-2</v>
      </c>
      <c r="V124" s="13">
        <v>7.4900000645534731E-2</v>
      </c>
      <c r="W124" s="13">
        <v>1.978803155782588E-2</v>
      </c>
      <c r="X124" s="13" t="s">
        <v>719</v>
      </c>
      <c r="Y124" s="13">
        <v>8.9115937124797685E-3</v>
      </c>
      <c r="Z124" s="13">
        <v>9.4447352322285336E-2</v>
      </c>
      <c r="AA124" s="13">
        <v>3.7041586758213139E-2</v>
      </c>
      <c r="AB124" s="154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277</v>
      </c>
      <c r="C125" s="29"/>
      <c r="D125" s="13">
        <v>2.3171907192296226E-2</v>
      </c>
      <c r="E125" s="13">
        <v>-5.8594160591898259E-2</v>
      </c>
      <c r="F125" s="13">
        <v>-1.1353979338563525E-2</v>
      </c>
      <c r="G125" s="13">
        <v>4.5093104989667232E-2</v>
      </c>
      <c r="H125" s="13">
        <v>6.7547085948216123E-2</v>
      </c>
      <c r="I125" s="13">
        <v>2.1527817357493095E-2</v>
      </c>
      <c r="J125" s="13">
        <v>7.4138692071183732E-2</v>
      </c>
      <c r="K125" s="13">
        <v>-2.308182016015714E-2</v>
      </c>
      <c r="L125" s="13">
        <v>3.4680536035915921E-2</v>
      </c>
      <c r="M125" s="13">
        <v>5.3203948174694426E-2</v>
      </c>
      <c r="N125" s="13">
        <v>8.8387470639475163E-2</v>
      </c>
      <c r="O125" s="13">
        <v>7.5234751961052115E-2</v>
      </c>
      <c r="P125" s="13">
        <v>-6.0676674382648565E-2</v>
      </c>
      <c r="Q125" s="13">
        <v>-2.3958668072051825E-2</v>
      </c>
      <c r="R125" s="13">
        <v>-1.245003922843213E-2</v>
      </c>
      <c r="S125" s="13">
        <v>-5.4538738999384662E-2</v>
      </c>
      <c r="T125" s="13">
        <v>5.4628826031523525E-2</v>
      </c>
      <c r="U125" s="13">
        <v>-4.2043656254882933E-2</v>
      </c>
      <c r="V125" s="13">
        <v>-0.25139109521977709</v>
      </c>
      <c r="W125" s="13">
        <v>-4.971607548396284E-2</v>
      </c>
      <c r="X125" s="13" t="s">
        <v>719</v>
      </c>
      <c r="Y125" s="13">
        <v>-3.6476944601048222E-3</v>
      </c>
      <c r="Z125" s="13">
        <v>-0.34983919452777057</v>
      </c>
      <c r="AA125" s="13">
        <v>-0.18233932215805815</v>
      </c>
      <c r="AB125" s="154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278</v>
      </c>
      <c r="C126" s="47"/>
      <c r="D126" s="45">
        <v>0.5</v>
      </c>
      <c r="E126" s="45">
        <v>0.66</v>
      </c>
      <c r="F126" s="45">
        <v>0.01</v>
      </c>
      <c r="G126" s="45">
        <v>0.81</v>
      </c>
      <c r="H126" s="45">
        <v>1.1200000000000001</v>
      </c>
      <c r="I126" s="45">
        <v>0.47</v>
      </c>
      <c r="J126" s="45">
        <v>1.22</v>
      </c>
      <c r="K126" s="45">
        <v>0.16</v>
      </c>
      <c r="L126" s="45">
        <v>0.66</v>
      </c>
      <c r="M126" s="45">
        <v>0.92</v>
      </c>
      <c r="N126" s="45">
        <v>1.42</v>
      </c>
      <c r="O126" s="45">
        <v>1.23</v>
      </c>
      <c r="P126" s="45">
        <v>0.69</v>
      </c>
      <c r="Q126" s="45">
        <v>0.17</v>
      </c>
      <c r="R126" s="45">
        <v>0.01</v>
      </c>
      <c r="S126" s="45">
        <v>0.6</v>
      </c>
      <c r="T126" s="45">
        <v>0.94</v>
      </c>
      <c r="U126" s="45">
        <v>0.43</v>
      </c>
      <c r="V126" s="45">
        <v>3.38</v>
      </c>
      <c r="W126" s="45">
        <v>0.53</v>
      </c>
      <c r="X126" s="45">
        <v>13.91</v>
      </c>
      <c r="Y126" s="45">
        <v>0.12</v>
      </c>
      <c r="Z126" s="45">
        <v>4.7699999999999996</v>
      </c>
      <c r="AA126" s="45">
        <v>2.41</v>
      </c>
      <c r="AB126" s="15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 ht="15">
      <c r="B128" s="8" t="s">
        <v>473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237</v>
      </c>
      <c r="E129" s="17" t="s">
        <v>237</v>
      </c>
      <c r="F129" s="17" t="s">
        <v>237</v>
      </c>
      <c r="G129" s="17" t="s">
        <v>237</v>
      </c>
      <c r="H129" s="17" t="s">
        <v>237</v>
      </c>
      <c r="I129" s="17" t="s">
        <v>237</v>
      </c>
      <c r="J129" s="17" t="s">
        <v>237</v>
      </c>
      <c r="K129" s="17" t="s">
        <v>237</v>
      </c>
      <c r="L129" s="17" t="s">
        <v>237</v>
      </c>
      <c r="M129" s="17" t="s">
        <v>237</v>
      </c>
      <c r="N129" s="17" t="s">
        <v>237</v>
      </c>
      <c r="O129" s="17" t="s">
        <v>237</v>
      </c>
      <c r="P129" s="17" t="s">
        <v>237</v>
      </c>
      <c r="Q129" s="17" t="s">
        <v>237</v>
      </c>
      <c r="R129" s="17" t="s">
        <v>237</v>
      </c>
      <c r="S129" s="17" t="s">
        <v>237</v>
      </c>
      <c r="T129" s="17" t="s">
        <v>237</v>
      </c>
      <c r="U129" s="17" t="s">
        <v>237</v>
      </c>
      <c r="V129" s="17" t="s">
        <v>237</v>
      </c>
      <c r="W129" s="17" t="s">
        <v>237</v>
      </c>
      <c r="X129" s="17" t="s">
        <v>237</v>
      </c>
      <c r="Y129" s="17" t="s">
        <v>237</v>
      </c>
      <c r="Z129" s="17" t="s">
        <v>237</v>
      </c>
      <c r="AA129" s="17" t="s">
        <v>237</v>
      </c>
      <c r="AB129" s="17" t="s">
        <v>237</v>
      </c>
      <c r="AC129" s="17" t="s">
        <v>237</v>
      </c>
      <c r="AD129" s="154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238</v>
      </c>
      <c r="C130" s="9" t="s">
        <v>238</v>
      </c>
      <c r="D130" s="152" t="s">
        <v>240</v>
      </c>
      <c r="E130" s="153" t="s">
        <v>242</v>
      </c>
      <c r="F130" s="153" t="s">
        <v>243</v>
      </c>
      <c r="G130" s="153" t="s">
        <v>244</v>
      </c>
      <c r="H130" s="153" t="s">
        <v>245</v>
      </c>
      <c r="I130" s="153" t="s">
        <v>246</v>
      </c>
      <c r="J130" s="153" t="s">
        <v>247</v>
      </c>
      <c r="K130" s="153" t="s">
        <v>248</v>
      </c>
      <c r="L130" s="153" t="s">
        <v>249</v>
      </c>
      <c r="M130" s="153" t="s">
        <v>250</v>
      </c>
      <c r="N130" s="153" t="s">
        <v>251</v>
      </c>
      <c r="O130" s="153" t="s">
        <v>252</v>
      </c>
      <c r="P130" s="153" t="s">
        <v>253</v>
      </c>
      <c r="Q130" s="153" t="s">
        <v>254</v>
      </c>
      <c r="R130" s="153" t="s">
        <v>255</v>
      </c>
      <c r="S130" s="153" t="s">
        <v>256</v>
      </c>
      <c r="T130" s="153" t="s">
        <v>257</v>
      </c>
      <c r="U130" s="153" t="s">
        <v>258</v>
      </c>
      <c r="V130" s="153" t="s">
        <v>259</v>
      </c>
      <c r="W130" s="153" t="s">
        <v>260</v>
      </c>
      <c r="X130" s="153" t="s">
        <v>261</v>
      </c>
      <c r="Y130" s="153" t="s">
        <v>262</v>
      </c>
      <c r="Z130" s="153" t="s">
        <v>264</v>
      </c>
      <c r="AA130" s="153" t="s">
        <v>265</v>
      </c>
      <c r="AB130" s="153" t="s">
        <v>266</v>
      </c>
      <c r="AC130" s="153" t="s">
        <v>267</v>
      </c>
      <c r="AD130" s="154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114</v>
      </c>
      <c r="E131" s="11" t="s">
        <v>288</v>
      </c>
      <c r="F131" s="11" t="s">
        <v>288</v>
      </c>
      <c r="G131" s="11" t="s">
        <v>114</v>
      </c>
      <c r="H131" s="11" t="s">
        <v>288</v>
      </c>
      <c r="I131" s="11" t="s">
        <v>289</v>
      </c>
      <c r="J131" s="11" t="s">
        <v>289</v>
      </c>
      <c r="K131" s="11" t="s">
        <v>114</v>
      </c>
      <c r="L131" s="11" t="s">
        <v>289</v>
      </c>
      <c r="M131" s="11" t="s">
        <v>114</v>
      </c>
      <c r="N131" s="11" t="s">
        <v>114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114</v>
      </c>
      <c r="V131" s="11" t="s">
        <v>288</v>
      </c>
      <c r="W131" s="11" t="s">
        <v>114</v>
      </c>
      <c r="X131" s="11" t="s">
        <v>289</v>
      </c>
      <c r="Y131" s="11" t="s">
        <v>114</v>
      </c>
      <c r="Z131" s="11" t="s">
        <v>289</v>
      </c>
      <c r="AA131" s="11" t="s">
        <v>114</v>
      </c>
      <c r="AB131" s="11" t="s">
        <v>114</v>
      </c>
      <c r="AC131" s="11" t="s">
        <v>114</v>
      </c>
      <c r="AD131" s="154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154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1">
        <v>0.97</v>
      </c>
      <c r="E133" s="236">
        <v>1.0900000000000001</v>
      </c>
      <c r="F133" s="211">
        <v>0.93</v>
      </c>
      <c r="G133" s="211">
        <v>0.97129999999999994</v>
      </c>
      <c r="H133" s="211">
        <v>0.91427887028528976</v>
      </c>
      <c r="I133" s="237">
        <v>1.03</v>
      </c>
      <c r="J133" s="211">
        <v>0.93999999999999984</v>
      </c>
      <c r="K133" s="211">
        <v>0.9721200000000001</v>
      </c>
      <c r="L133" s="211">
        <v>0.93999999999999984</v>
      </c>
      <c r="M133" s="211">
        <v>0.93500000000000005</v>
      </c>
      <c r="N133" s="211">
        <v>0.98470000000000002</v>
      </c>
      <c r="O133" s="211">
        <v>0.93</v>
      </c>
      <c r="P133" s="211">
        <v>0.93</v>
      </c>
      <c r="Q133" s="211">
        <v>0.93</v>
      </c>
      <c r="R133" s="211">
        <v>0.91</v>
      </c>
      <c r="S133" s="211">
        <v>0.98</v>
      </c>
      <c r="T133" s="211">
        <v>0.97020000000000006</v>
      </c>
      <c r="U133" s="237">
        <v>0.877</v>
      </c>
      <c r="V133" s="211">
        <v>1</v>
      </c>
      <c r="W133" s="211">
        <v>0.91999999999999993</v>
      </c>
      <c r="X133" s="211">
        <v>0.89</v>
      </c>
      <c r="Y133" s="211">
        <v>0.96540000000000015</v>
      </c>
      <c r="Z133" s="211">
        <v>0.92900000000000005</v>
      </c>
      <c r="AA133" s="211">
        <v>0.93577055257676278</v>
      </c>
      <c r="AB133" s="211">
        <v>0.92450149999999987</v>
      </c>
      <c r="AC133" s="211">
        <v>0.94199999999999995</v>
      </c>
      <c r="AD133" s="209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2">
        <v>1</v>
      </c>
    </row>
    <row r="134" spans="1:65">
      <c r="A134" s="30"/>
      <c r="B134" s="19">
        <v>1</v>
      </c>
      <c r="C134" s="9">
        <v>2</v>
      </c>
      <c r="D134" s="24">
        <v>0.98</v>
      </c>
      <c r="E134" s="24">
        <v>1</v>
      </c>
      <c r="F134" s="24">
        <v>0.93</v>
      </c>
      <c r="G134" s="24">
        <v>0.93779999999999997</v>
      </c>
      <c r="H134" s="24">
        <v>0.90197595796281271</v>
      </c>
      <c r="I134" s="238">
        <v>0.98999999999999988</v>
      </c>
      <c r="J134" s="24">
        <v>0.93</v>
      </c>
      <c r="K134" s="24">
        <v>0.97645999999999999</v>
      </c>
      <c r="L134" s="24">
        <v>0.91999999999999993</v>
      </c>
      <c r="M134" s="24">
        <v>0.93699999999999994</v>
      </c>
      <c r="N134" s="24">
        <v>0.96900000000000008</v>
      </c>
      <c r="O134" s="24">
        <v>0.98999999999999988</v>
      </c>
      <c r="P134" s="24">
        <v>0.93999999999999984</v>
      </c>
      <c r="Q134" s="24">
        <v>0.95</v>
      </c>
      <c r="R134" s="24">
        <v>0.97</v>
      </c>
      <c r="S134" s="24">
        <v>0.95</v>
      </c>
      <c r="T134" s="24">
        <v>0.97230000000000005</v>
      </c>
      <c r="U134" s="238">
        <v>0.80600000000000016</v>
      </c>
      <c r="V134" s="24">
        <v>1.02</v>
      </c>
      <c r="W134" s="24">
        <v>0.93</v>
      </c>
      <c r="X134" s="24">
        <v>0.90000000000000013</v>
      </c>
      <c r="Y134" s="24">
        <v>0.93459999999999999</v>
      </c>
      <c r="Z134" s="24">
        <v>0.92900000000000005</v>
      </c>
      <c r="AA134" s="24">
        <v>0.95488078431356282</v>
      </c>
      <c r="AB134" s="24">
        <v>0.92571630000000005</v>
      </c>
      <c r="AC134" s="24">
        <v>0.91400000000000003</v>
      </c>
      <c r="AD134" s="209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2" t="e">
        <v>#N/A</v>
      </c>
    </row>
    <row r="135" spans="1:65">
      <c r="A135" s="30"/>
      <c r="B135" s="19">
        <v>1</v>
      </c>
      <c r="C135" s="9">
        <v>3</v>
      </c>
      <c r="D135" s="24">
        <v>0.96</v>
      </c>
      <c r="E135" s="24">
        <v>0.97</v>
      </c>
      <c r="F135" s="24">
        <v>0.97</v>
      </c>
      <c r="G135" s="24">
        <v>0.98359999999999992</v>
      </c>
      <c r="H135" s="24">
        <v>0.9040150813369251</v>
      </c>
      <c r="I135" s="238">
        <v>1.04</v>
      </c>
      <c r="J135" s="24">
        <v>0.93999999999999984</v>
      </c>
      <c r="K135" s="24">
        <v>0.97272400000000003</v>
      </c>
      <c r="L135" s="24">
        <v>0.91</v>
      </c>
      <c r="M135" s="24">
        <v>0.93500000000000005</v>
      </c>
      <c r="N135" s="24">
        <v>0.96690000000000009</v>
      </c>
      <c r="O135" s="24">
        <v>0.95</v>
      </c>
      <c r="P135" s="24">
        <v>0.95</v>
      </c>
      <c r="Q135" s="24">
        <v>0.90000000000000013</v>
      </c>
      <c r="R135" s="24">
        <v>0.97</v>
      </c>
      <c r="S135" s="24">
        <v>0.96</v>
      </c>
      <c r="T135" s="24">
        <v>0.96810000000000007</v>
      </c>
      <c r="U135" s="238">
        <v>0.89900000000000002</v>
      </c>
      <c r="V135" s="24">
        <v>1</v>
      </c>
      <c r="W135" s="24">
        <v>0.91</v>
      </c>
      <c r="X135" s="24">
        <v>0.93</v>
      </c>
      <c r="Y135" s="24">
        <v>0.94240000000000002</v>
      </c>
      <c r="Z135" s="24">
        <v>0.94299999999999995</v>
      </c>
      <c r="AA135" s="24">
        <v>0.92237352876714274</v>
      </c>
      <c r="AB135" s="24">
        <v>0.91235669999999991</v>
      </c>
      <c r="AC135" s="24">
        <v>0.91800000000000004</v>
      </c>
      <c r="AD135" s="209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2">
        <v>16</v>
      </c>
    </row>
    <row r="136" spans="1:65">
      <c r="A136" s="30"/>
      <c r="B136" s="19">
        <v>1</v>
      </c>
      <c r="C136" s="9">
        <v>4</v>
      </c>
      <c r="D136" s="24">
        <v>0.96</v>
      </c>
      <c r="E136" s="24">
        <v>0.96</v>
      </c>
      <c r="F136" s="24">
        <v>0.95</v>
      </c>
      <c r="G136" s="24">
        <v>0.95350000000000001</v>
      </c>
      <c r="H136" s="24">
        <v>0.89852426961924547</v>
      </c>
      <c r="I136" s="238">
        <v>0.98999999999999988</v>
      </c>
      <c r="J136" s="24">
        <v>0.93999999999999984</v>
      </c>
      <c r="K136" s="24">
        <v>0.97645999999999999</v>
      </c>
      <c r="L136" s="24">
        <v>0.90000000000000013</v>
      </c>
      <c r="M136" s="24">
        <v>0.94000000000000006</v>
      </c>
      <c r="N136" s="24">
        <v>0.95020000000000004</v>
      </c>
      <c r="O136" s="24">
        <v>0.97</v>
      </c>
      <c r="P136" s="24">
        <v>0.91999999999999993</v>
      </c>
      <c r="Q136" s="24">
        <v>0.93</v>
      </c>
      <c r="R136" s="24">
        <v>0.91</v>
      </c>
      <c r="S136" s="24">
        <v>0.93999999999999984</v>
      </c>
      <c r="T136" s="24">
        <v>0.96740000000000004</v>
      </c>
      <c r="U136" s="238">
        <v>0.83400000000000007</v>
      </c>
      <c r="V136" s="24">
        <v>0.98</v>
      </c>
      <c r="W136" s="24">
        <v>0.91</v>
      </c>
      <c r="X136" s="24">
        <v>0.91999999999999993</v>
      </c>
      <c r="Y136" s="24">
        <v>0.94369999999999987</v>
      </c>
      <c r="Z136" s="24">
        <v>0.92200000000000004</v>
      </c>
      <c r="AA136" s="24">
        <v>0.95510630243301564</v>
      </c>
      <c r="AB136" s="24">
        <v>0.91547970000000012</v>
      </c>
      <c r="AC136" s="24">
        <v>0.96799999999999997</v>
      </c>
      <c r="AD136" s="209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2">
        <v>0.94336484050894376</v>
      </c>
    </row>
    <row r="137" spans="1:65">
      <c r="A137" s="30"/>
      <c r="B137" s="19">
        <v>1</v>
      </c>
      <c r="C137" s="9">
        <v>5</v>
      </c>
      <c r="D137" s="24">
        <v>0.97</v>
      </c>
      <c r="E137" s="24">
        <v>0.98</v>
      </c>
      <c r="F137" s="24">
        <v>0.93</v>
      </c>
      <c r="G137" s="24">
        <v>0.97219999999999995</v>
      </c>
      <c r="H137" s="24">
        <v>0.91169826315957925</v>
      </c>
      <c r="I137" s="238">
        <v>1.03</v>
      </c>
      <c r="J137" s="24">
        <v>0.93999999999999984</v>
      </c>
      <c r="K137" s="24">
        <v>0.97896399999999983</v>
      </c>
      <c r="L137" s="24">
        <v>0.91</v>
      </c>
      <c r="M137" s="24">
        <v>0.93500000000000005</v>
      </c>
      <c r="N137" s="24">
        <v>0.96740000000000004</v>
      </c>
      <c r="O137" s="24">
        <v>0.97</v>
      </c>
      <c r="P137" s="24">
        <v>0.91999999999999993</v>
      </c>
      <c r="Q137" s="24">
        <v>0.91999999999999993</v>
      </c>
      <c r="R137" s="24">
        <v>0.91999999999999993</v>
      </c>
      <c r="S137" s="24">
        <v>0.97</v>
      </c>
      <c r="T137" s="24">
        <v>0.98759999999999992</v>
      </c>
      <c r="U137" s="238">
        <v>0.85000000000000009</v>
      </c>
      <c r="V137" s="24">
        <v>1</v>
      </c>
      <c r="W137" s="24">
        <v>0.91</v>
      </c>
      <c r="X137" s="24">
        <v>0.91</v>
      </c>
      <c r="Y137" s="24">
        <v>0.96260000000000012</v>
      </c>
      <c r="Z137" s="24">
        <v>0.94299999999999995</v>
      </c>
      <c r="AA137" s="24">
        <v>0.91505091761031088</v>
      </c>
      <c r="AB137" s="24">
        <v>0.88512760000000001</v>
      </c>
      <c r="AC137" s="24">
        <v>0.874</v>
      </c>
      <c r="AD137" s="209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2">
        <v>18</v>
      </c>
    </row>
    <row r="138" spans="1:65">
      <c r="A138" s="30"/>
      <c r="B138" s="19">
        <v>1</v>
      </c>
      <c r="C138" s="9">
        <v>6</v>
      </c>
      <c r="D138" s="24">
        <v>0.97</v>
      </c>
      <c r="E138" s="24">
        <v>0.93</v>
      </c>
      <c r="F138" s="24">
        <v>0.95</v>
      </c>
      <c r="G138" s="24">
        <v>0.95379999999999998</v>
      </c>
      <c r="H138" s="24">
        <v>0.90627463898669491</v>
      </c>
      <c r="I138" s="238">
        <v>1.06</v>
      </c>
      <c r="J138" s="24">
        <v>0.93</v>
      </c>
      <c r="K138" s="24">
        <v>0.97196799999999994</v>
      </c>
      <c r="L138" s="24">
        <v>0.91999999999999993</v>
      </c>
      <c r="M138" s="24">
        <v>0.96299999999999997</v>
      </c>
      <c r="N138" s="24">
        <v>0.98219999999999996</v>
      </c>
      <c r="O138" s="24">
        <v>0.93999999999999984</v>
      </c>
      <c r="P138" s="24">
        <v>0.93</v>
      </c>
      <c r="Q138" s="24">
        <v>0.93999999999999984</v>
      </c>
      <c r="R138" s="24">
        <v>0.95</v>
      </c>
      <c r="S138" s="24">
        <v>0.96</v>
      </c>
      <c r="T138" s="24">
        <v>0.95089999999999997</v>
      </c>
      <c r="U138" s="238">
        <v>0.71699999999999997</v>
      </c>
      <c r="V138" s="24">
        <v>1.01</v>
      </c>
      <c r="W138" s="24">
        <v>0.93</v>
      </c>
      <c r="X138" s="24">
        <v>0.91999999999999993</v>
      </c>
      <c r="Y138" s="24">
        <v>0.92969999999999997</v>
      </c>
      <c r="Z138" s="24">
        <v>0.92900000000000005</v>
      </c>
      <c r="AA138" s="24">
        <v>0.91836427772887219</v>
      </c>
      <c r="AB138" s="24">
        <v>0.86279089999999992</v>
      </c>
      <c r="AC138" s="24">
        <v>0.89900000000000002</v>
      </c>
      <c r="AD138" s="209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20" t="s">
        <v>274</v>
      </c>
      <c r="C139" s="12"/>
      <c r="D139" s="213">
        <v>0.96833333333333327</v>
      </c>
      <c r="E139" s="213">
        <v>0.98833333333333329</v>
      </c>
      <c r="F139" s="213">
        <v>0.94333333333333336</v>
      </c>
      <c r="G139" s="213">
        <v>0.96203333333333341</v>
      </c>
      <c r="H139" s="213">
        <v>0.90612784689175785</v>
      </c>
      <c r="I139" s="213">
        <v>1.0233333333333334</v>
      </c>
      <c r="J139" s="213">
        <v>0.93666666666666654</v>
      </c>
      <c r="K139" s="213">
        <v>0.97478266666666669</v>
      </c>
      <c r="L139" s="213">
        <v>0.91666666666666663</v>
      </c>
      <c r="M139" s="213">
        <v>0.94083333333333341</v>
      </c>
      <c r="N139" s="213">
        <v>0.97006666666666674</v>
      </c>
      <c r="O139" s="213">
        <v>0.95833333333333315</v>
      </c>
      <c r="P139" s="213">
        <v>0.93166666666666664</v>
      </c>
      <c r="Q139" s="213">
        <v>0.92833333333333334</v>
      </c>
      <c r="R139" s="213">
        <v>0.93833333333333335</v>
      </c>
      <c r="S139" s="213">
        <v>0.96</v>
      </c>
      <c r="T139" s="213">
        <v>0.96941666666666659</v>
      </c>
      <c r="U139" s="213">
        <v>0.8304999999999999</v>
      </c>
      <c r="V139" s="213">
        <v>1.0016666666666667</v>
      </c>
      <c r="W139" s="213">
        <v>0.91833333333333333</v>
      </c>
      <c r="X139" s="213">
        <v>0.91166666666666663</v>
      </c>
      <c r="Y139" s="213">
        <v>0.94640000000000002</v>
      </c>
      <c r="Z139" s="213">
        <v>0.93250000000000011</v>
      </c>
      <c r="AA139" s="213">
        <v>0.93359106057161123</v>
      </c>
      <c r="AB139" s="213">
        <v>0.90432878333333333</v>
      </c>
      <c r="AC139" s="213">
        <v>0.91916666666666658</v>
      </c>
      <c r="AD139" s="209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275</v>
      </c>
      <c r="C140" s="29"/>
      <c r="D140" s="24">
        <v>0.97</v>
      </c>
      <c r="E140" s="24">
        <v>0.97499999999999998</v>
      </c>
      <c r="F140" s="24">
        <v>0.94</v>
      </c>
      <c r="G140" s="24">
        <v>0.96255000000000002</v>
      </c>
      <c r="H140" s="24">
        <v>0.90514486016180995</v>
      </c>
      <c r="I140" s="24">
        <v>1.03</v>
      </c>
      <c r="J140" s="24">
        <v>0.93999999999999984</v>
      </c>
      <c r="K140" s="24">
        <v>0.97459200000000001</v>
      </c>
      <c r="L140" s="24">
        <v>0.91500000000000004</v>
      </c>
      <c r="M140" s="24">
        <v>0.93599999999999994</v>
      </c>
      <c r="N140" s="24">
        <v>0.96820000000000006</v>
      </c>
      <c r="O140" s="24">
        <v>0.96</v>
      </c>
      <c r="P140" s="24">
        <v>0.93</v>
      </c>
      <c r="Q140" s="24">
        <v>0.93</v>
      </c>
      <c r="R140" s="24">
        <v>0.93499999999999994</v>
      </c>
      <c r="S140" s="24">
        <v>0.96</v>
      </c>
      <c r="T140" s="24">
        <v>0.96915000000000007</v>
      </c>
      <c r="U140" s="24">
        <v>0.84200000000000008</v>
      </c>
      <c r="V140" s="24">
        <v>1</v>
      </c>
      <c r="W140" s="24">
        <v>0.91500000000000004</v>
      </c>
      <c r="X140" s="24">
        <v>0.91500000000000004</v>
      </c>
      <c r="Y140" s="24">
        <v>0.94304999999999994</v>
      </c>
      <c r="Z140" s="24">
        <v>0.92900000000000005</v>
      </c>
      <c r="AA140" s="24">
        <v>0.92907204067195281</v>
      </c>
      <c r="AB140" s="24">
        <v>0.91391820000000001</v>
      </c>
      <c r="AC140" s="24">
        <v>0.91600000000000004</v>
      </c>
      <c r="AD140" s="209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276</v>
      </c>
      <c r="C141" s="29"/>
      <c r="D141" s="24">
        <v>7.5277265270908174E-3</v>
      </c>
      <c r="E141" s="24">
        <v>5.492419017761363E-2</v>
      </c>
      <c r="F141" s="24">
        <v>1.6329931618554481E-2</v>
      </c>
      <c r="G141" s="24">
        <v>1.6626565089237943E-2</v>
      </c>
      <c r="H141" s="24">
        <v>5.9499010913611223E-3</v>
      </c>
      <c r="I141" s="24">
        <v>2.8047578623950253E-2</v>
      </c>
      <c r="J141" s="24">
        <v>5.1639777949431124E-3</v>
      </c>
      <c r="K141" s="24">
        <v>2.9106938462618013E-3</v>
      </c>
      <c r="L141" s="24">
        <v>1.3662601021279364E-2</v>
      </c>
      <c r="M141" s="24">
        <v>1.1034793458269443E-2</v>
      </c>
      <c r="N141" s="24">
        <v>1.2444382936355906E-2</v>
      </c>
      <c r="O141" s="24">
        <v>2.2286019533929016E-2</v>
      </c>
      <c r="P141" s="24">
        <v>1.1690451944500109E-2</v>
      </c>
      <c r="Q141" s="24">
        <v>1.7224014243685019E-2</v>
      </c>
      <c r="R141" s="24">
        <v>2.8577380332470391E-2</v>
      </c>
      <c r="S141" s="24">
        <v>1.4142135623730994E-2</v>
      </c>
      <c r="T141" s="24">
        <v>1.173224900292635E-2</v>
      </c>
      <c r="U141" s="24">
        <v>6.4388663598493809E-2</v>
      </c>
      <c r="V141" s="24">
        <v>1.3291601358251269E-2</v>
      </c>
      <c r="W141" s="24">
        <v>9.831920802501757E-3</v>
      </c>
      <c r="X141" s="24">
        <v>1.4719601443879717E-2</v>
      </c>
      <c r="Y141" s="24">
        <v>1.4593560223605558E-2</v>
      </c>
      <c r="Z141" s="24">
        <v>8.5732140997410774E-3</v>
      </c>
      <c r="AA141" s="24">
        <v>1.8012956399844612E-2</v>
      </c>
      <c r="AB141" s="24">
        <v>2.5088786134878416E-2</v>
      </c>
      <c r="AC141" s="24">
        <v>3.2804979296848599E-2</v>
      </c>
      <c r="AD141" s="209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86</v>
      </c>
      <c r="C142" s="29"/>
      <c r="D142" s="13">
        <v>7.7739000279767479E-3</v>
      </c>
      <c r="E142" s="13">
        <v>5.5572536436034027E-2</v>
      </c>
      <c r="F142" s="13">
        <v>1.7310881574439378E-2</v>
      </c>
      <c r="G142" s="13">
        <v>1.7282732846302561E-2</v>
      </c>
      <c r="H142" s="13">
        <v>6.5662931690828744E-3</v>
      </c>
      <c r="I142" s="13">
        <v>2.7408057287247801E-2</v>
      </c>
      <c r="J142" s="13">
        <v>5.5131435533200494E-3</v>
      </c>
      <c r="K142" s="13">
        <v>2.985992617426313E-3</v>
      </c>
      <c r="L142" s="13">
        <v>1.4904655659577487E-2</v>
      </c>
      <c r="M142" s="13">
        <v>1.172874415405078E-2</v>
      </c>
      <c r="N142" s="13">
        <v>1.2828379083591409E-2</v>
      </c>
      <c r="O142" s="13">
        <v>2.3254976904969412E-2</v>
      </c>
      <c r="P142" s="13">
        <v>1.2547891174776504E-2</v>
      </c>
      <c r="Q142" s="13">
        <v>1.8553695774166986E-2</v>
      </c>
      <c r="R142" s="13">
        <v>3.0455467494639846E-2</v>
      </c>
      <c r="S142" s="13">
        <v>1.4731391274719787E-2</v>
      </c>
      <c r="T142" s="13">
        <v>1.2102380128523701E-2</v>
      </c>
      <c r="U142" s="13">
        <v>7.7529998312454926E-2</v>
      </c>
      <c r="V142" s="13">
        <v>1.3269485549002931E-2</v>
      </c>
      <c r="W142" s="13">
        <v>1.0706265846644381E-2</v>
      </c>
      <c r="X142" s="13">
        <v>1.6145815112116692E-2</v>
      </c>
      <c r="Y142" s="13">
        <v>1.5420076314037995E-2</v>
      </c>
      <c r="Z142" s="13">
        <v>9.193795281223674E-3</v>
      </c>
      <c r="AA142" s="13">
        <v>1.9294268294316991E-2</v>
      </c>
      <c r="AB142" s="13">
        <v>2.7742991926455969E-2</v>
      </c>
      <c r="AC142" s="13">
        <v>3.5689914012890595E-2</v>
      </c>
      <c r="AD142" s="154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277</v>
      </c>
      <c r="C143" s="29"/>
      <c r="D143" s="13">
        <v>2.6467482942144738E-2</v>
      </c>
      <c r="E143" s="13">
        <v>4.7668188269693212E-2</v>
      </c>
      <c r="F143" s="13">
        <v>-3.3398717291022173E-5</v>
      </c>
      <c r="G143" s="13">
        <v>1.978926076396692E-2</v>
      </c>
      <c r="H143" s="13">
        <v>-3.9472526448088296E-2</v>
      </c>
      <c r="I143" s="13">
        <v>8.4769422592903432E-2</v>
      </c>
      <c r="J143" s="13">
        <v>-7.1003004931406988E-3</v>
      </c>
      <c r="K143" s="13">
        <v>3.330400372010156E-2</v>
      </c>
      <c r="L143" s="13">
        <v>-2.8301005820689173E-2</v>
      </c>
      <c r="M143" s="13">
        <v>-2.6834868832344982E-3</v>
      </c>
      <c r="N143" s="13">
        <v>2.8304877403865669E-2</v>
      </c>
      <c r="O143" s="13">
        <v>1.5867130278370167E-2</v>
      </c>
      <c r="P143" s="13">
        <v>-1.2400476825027651E-2</v>
      </c>
      <c r="Q143" s="13">
        <v>-1.5933927712952434E-2</v>
      </c>
      <c r="R143" s="13">
        <v>-5.3335750491780853E-3</v>
      </c>
      <c r="S143" s="13">
        <v>1.7633855722332781E-2</v>
      </c>
      <c r="T143" s="13">
        <v>2.7615854480720126E-2</v>
      </c>
      <c r="U143" s="13">
        <v>-0.11964071127354448</v>
      </c>
      <c r="V143" s="13">
        <v>6.1801991821392566E-2</v>
      </c>
      <c r="W143" s="13">
        <v>-2.6534280376726782E-2</v>
      </c>
      <c r="X143" s="13">
        <v>-3.3601182152576348E-2</v>
      </c>
      <c r="Y143" s="13">
        <v>3.2173760995997114E-3</v>
      </c>
      <c r="Z143" s="13">
        <v>-1.1517114103046344E-2</v>
      </c>
      <c r="AA143" s="13">
        <v>-1.0360551419384634E-2</v>
      </c>
      <c r="AB143" s="13">
        <v>-4.1379597266472778E-2</v>
      </c>
      <c r="AC143" s="13">
        <v>-2.5650917654745697E-2</v>
      </c>
      <c r="AD143" s="154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278</v>
      </c>
      <c r="C144" s="47"/>
      <c r="D144" s="45">
        <v>0.89</v>
      </c>
      <c r="E144" s="45">
        <v>1.5</v>
      </c>
      <c r="F144" s="45">
        <v>0.12</v>
      </c>
      <c r="G144" s="45">
        <v>0.69</v>
      </c>
      <c r="H144" s="45">
        <v>1.03</v>
      </c>
      <c r="I144" s="45">
        <v>2.58</v>
      </c>
      <c r="J144" s="45">
        <v>0.09</v>
      </c>
      <c r="K144" s="45">
        <v>1.0900000000000001</v>
      </c>
      <c r="L144" s="45">
        <v>0.71</v>
      </c>
      <c r="M144" s="45">
        <v>0.04</v>
      </c>
      <c r="N144" s="45">
        <v>0.94</v>
      </c>
      <c r="O144" s="45">
        <v>0.57999999999999996</v>
      </c>
      <c r="P144" s="45">
        <v>0.24</v>
      </c>
      <c r="Q144" s="45">
        <v>0.35</v>
      </c>
      <c r="R144" s="45">
        <v>0.04</v>
      </c>
      <c r="S144" s="45">
        <v>0.63</v>
      </c>
      <c r="T144" s="45">
        <v>0.92</v>
      </c>
      <c r="U144" s="45">
        <v>3.37</v>
      </c>
      <c r="V144" s="45">
        <v>1.92</v>
      </c>
      <c r="W144" s="45">
        <v>0.66</v>
      </c>
      <c r="X144" s="45">
        <v>0.86</v>
      </c>
      <c r="Y144" s="45">
        <v>0.21</v>
      </c>
      <c r="Z144" s="45">
        <v>0.21</v>
      </c>
      <c r="AA144" s="45">
        <v>0.18</v>
      </c>
      <c r="AB144" s="45">
        <v>1.0900000000000001</v>
      </c>
      <c r="AC144" s="45">
        <v>0.63</v>
      </c>
      <c r="AD144" s="154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 ht="15">
      <c r="B146" s="8" t="s">
        <v>474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237</v>
      </c>
      <c r="E147" s="17" t="s">
        <v>237</v>
      </c>
      <c r="F147" s="17" t="s">
        <v>237</v>
      </c>
      <c r="G147" s="17" t="s">
        <v>237</v>
      </c>
      <c r="H147" s="17" t="s">
        <v>237</v>
      </c>
      <c r="I147" s="17" t="s">
        <v>237</v>
      </c>
      <c r="J147" s="17" t="s">
        <v>237</v>
      </c>
      <c r="K147" s="17" t="s">
        <v>237</v>
      </c>
      <c r="L147" s="17" t="s">
        <v>237</v>
      </c>
      <c r="M147" s="17" t="s">
        <v>237</v>
      </c>
      <c r="N147" s="17" t="s">
        <v>237</v>
      </c>
      <c r="O147" s="17" t="s">
        <v>237</v>
      </c>
      <c r="P147" s="17" t="s">
        <v>237</v>
      </c>
      <c r="Q147" s="17" t="s">
        <v>237</v>
      </c>
      <c r="R147" s="17" t="s">
        <v>237</v>
      </c>
      <c r="S147" s="17" t="s">
        <v>237</v>
      </c>
      <c r="T147" s="17" t="s">
        <v>237</v>
      </c>
      <c r="U147" s="17" t="s">
        <v>237</v>
      </c>
      <c r="V147" s="17" t="s">
        <v>237</v>
      </c>
      <c r="W147" s="17" t="s">
        <v>237</v>
      </c>
      <c r="X147" s="17" t="s">
        <v>237</v>
      </c>
      <c r="Y147" s="17" t="s">
        <v>237</v>
      </c>
      <c r="Z147" s="17" t="s">
        <v>237</v>
      </c>
      <c r="AA147" s="17" t="s">
        <v>237</v>
      </c>
      <c r="AB147" s="17" t="s">
        <v>237</v>
      </c>
      <c r="AC147" s="17" t="s">
        <v>237</v>
      </c>
      <c r="AD147" s="154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238</v>
      </c>
      <c r="C148" s="9" t="s">
        <v>238</v>
      </c>
      <c r="D148" s="152" t="s">
        <v>240</v>
      </c>
      <c r="E148" s="153" t="s">
        <v>242</v>
      </c>
      <c r="F148" s="153" t="s">
        <v>243</v>
      </c>
      <c r="G148" s="153" t="s">
        <v>244</v>
      </c>
      <c r="H148" s="153" t="s">
        <v>245</v>
      </c>
      <c r="I148" s="153" t="s">
        <v>246</v>
      </c>
      <c r="J148" s="153" t="s">
        <v>247</v>
      </c>
      <c r="K148" s="153" t="s">
        <v>248</v>
      </c>
      <c r="L148" s="153" t="s">
        <v>249</v>
      </c>
      <c r="M148" s="153" t="s">
        <v>250</v>
      </c>
      <c r="N148" s="153" t="s">
        <v>251</v>
      </c>
      <c r="O148" s="153" t="s">
        <v>252</v>
      </c>
      <c r="P148" s="153" t="s">
        <v>253</v>
      </c>
      <c r="Q148" s="153" t="s">
        <v>254</v>
      </c>
      <c r="R148" s="153" t="s">
        <v>255</v>
      </c>
      <c r="S148" s="153" t="s">
        <v>256</v>
      </c>
      <c r="T148" s="153" t="s">
        <v>257</v>
      </c>
      <c r="U148" s="153" t="s">
        <v>258</v>
      </c>
      <c r="V148" s="153" t="s">
        <v>259</v>
      </c>
      <c r="W148" s="153" t="s">
        <v>260</v>
      </c>
      <c r="X148" s="153" t="s">
        <v>261</v>
      </c>
      <c r="Y148" s="153" t="s">
        <v>262</v>
      </c>
      <c r="Z148" s="153" t="s">
        <v>264</v>
      </c>
      <c r="AA148" s="153" t="s">
        <v>265</v>
      </c>
      <c r="AB148" s="153" t="s">
        <v>266</v>
      </c>
      <c r="AC148" s="153" t="s">
        <v>267</v>
      </c>
      <c r="AD148" s="154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288</v>
      </c>
      <c r="E149" s="11" t="s">
        <v>288</v>
      </c>
      <c r="F149" s="11" t="s">
        <v>288</v>
      </c>
      <c r="G149" s="11" t="s">
        <v>288</v>
      </c>
      <c r="H149" s="11" t="s">
        <v>288</v>
      </c>
      <c r="I149" s="11" t="s">
        <v>289</v>
      </c>
      <c r="J149" s="11" t="s">
        <v>289</v>
      </c>
      <c r="K149" s="11" t="s">
        <v>288</v>
      </c>
      <c r="L149" s="11" t="s">
        <v>289</v>
      </c>
      <c r="M149" s="11" t="s">
        <v>288</v>
      </c>
      <c r="N149" s="11" t="s">
        <v>288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288</v>
      </c>
      <c r="V149" s="11" t="s">
        <v>288</v>
      </c>
      <c r="W149" s="11" t="s">
        <v>114</v>
      </c>
      <c r="X149" s="11" t="s">
        <v>288</v>
      </c>
      <c r="Y149" s="11" t="s">
        <v>114</v>
      </c>
      <c r="Z149" s="11" t="s">
        <v>289</v>
      </c>
      <c r="AA149" s="11" t="s">
        <v>114</v>
      </c>
      <c r="AB149" s="11" t="s">
        <v>114</v>
      </c>
      <c r="AC149" s="11" t="s">
        <v>288</v>
      </c>
      <c r="AD149" s="154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154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">
        <v>3.35</v>
      </c>
      <c r="E151" s="22">
        <v>3.17</v>
      </c>
      <c r="F151" s="22">
        <v>2.7</v>
      </c>
      <c r="G151" s="22">
        <v>2.85</v>
      </c>
      <c r="H151" s="22">
        <v>2.8408899794258402</v>
      </c>
      <c r="I151" s="148">
        <v>3.6</v>
      </c>
      <c r="J151" s="22">
        <v>2.96</v>
      </c>
      <c r="K151" s="148">
        <v>4.5838000000000001</v>
      </c>
      <c r="L151" s="155">
        <v>3.22</v>
      </c>
      <c r="M151" s="22">
        <v>2.83</v>
      </c>
      <c r="N151" s="22">
        <v>3.09</v>
      </c>
      <c r="O151" s="22">
        <v>3.06</v>
      </c>
      <c r="P151" s="22">
        <v>3</v>
      </c>
      <c r="Q151" s="22">
        <v>3.06</v>
      </c>
      <c r="R151" s="22">
        <v>2.74</v>
      </c>
      <c r="S151" s="22">
        <v>2.97</v>
      </c>
      <c r="T151" s="22">
        <v>2.84</v>
      </c>
      <c r="U151" s="22">
        <v>2.94</v>
      </c>
      <c r="V151" s="22">
        <v>2.93</v>
      </c>
      <c r="W151" s="22">
        <v>2.93</v>
      </c>
      <c r="X151" s="148">
        <v>3.38</v>
      </c>
      <c r="Y151" s="22">
        <v>2.6360000000000001</v>
      </c>
      <c r="Z151" s="148" t="s">
        <v>101</v>
      </c>
      <c r="AA151" s="22">
        <v>2.6676110002327151</v>
      </c>
      <c r="AB151" s="148" t="s">
        <v>103</v>
      </c>
      <c r="AC151" s="22">
        <v>2.77</v>
      </c>
      <c r="AD151" s="154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50">
        <v>3.54</v>
      </c>
      <c r="E152" s="11">
        <v>2.79</v>
      </c>
      <c r="F152" s="11">
        <v>2.7</v>
      </c>
      <c r="G152" s="11">
        <v>2.81</v>
      </c>
      <c r="H152" s="11">
        <v>2.7823770697478918</v>
      </c>
      <c r="I152" s="149">
        <v>3.5</v>
      </c>
      <c r="J152" s="11">
        <v>2.96</v>
      </c>
      <c r="K152" s="149">
        <v>4.8479000000000001</v>
      </c>
      <c r="L152" s="11">
        <v>2.99</v>
      </c>
      <c r="M152" s="11">
        <v>2.82</v>
      </c>
      <c r="N152" s="150">
        <v>2.9</v>
      </c>
      <c r="O152" s="11">
        <v>3.15</v>
      </c>
      <c r="P152" s="11">
        <v>3</v>
      </c>
      <c r="Q152" s="11">
        <v>3.21</v>
      </c>
      <c r="R152" s="11">
        <v>2.82</v>
      </c>
      <c r="S152" s="11">
        <v>2.87</v>
      </c>
      <c r="T152" s="11">
        <v>2.79</v>
      </c>
      <c r="U152" s="11">
        <v>2.76</v>
      </c>
      <c r="V152" s="11">
        <v>3.07</v>
      </c>
      <c r="W152" s="11">
        <v>3.01</v>
      </c>
      <c r="X152" s="150">
        <v>3.12</v>
      </c>
      <c r="Y152" s="11">
        <v>2.6762000000000001</v>
      </c>
      <c r="Z152" s="149" t="s">
        <v>101</v>
      </c>
      <c r="AA152" s="11">
        <v>2.6388170590552931</v>
      </c>
      <c r="AB152" s="149" t="s">
        <v>103</v>
      </c>
      <c r="AC152" s="11">
        <v>2.99</v>
      </c>
      <c r="AD152" s="154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27</v>
      </c>
    </row>
    <row r="153" spans="1:65">
      <c r="A153" s="30"/>
      <c r="B153" s="19">
        <v>1</v>
      </c>
      <c r="C153" s="9">
        <v>3</v>
      </c>
      <c r="D153" s="11">
        <v>3.26</v>
      </c>
      <c r="E153" s="11">
        <v>3.24</v>
      </c>
      <c r="F153" s="11">
        <v>2.8</v>
      </c>
      <c r="G153" s="11">
        <v>2.72</v>
      </c>
      <c r="H153" s="11">
        <v>2.9207574631285129</v>
      </c>
      <c r="I153" s="149">
        <v>3.5</v>
      </c>
      <c r="J153" s="11">
        <v>3.02</v>
      </c>
      <c r="K153" s="149">
        <v>4.1075999999999997</v>
      </c>
      <c r="L153" s="11">
        <v>2.99</v>
      </c>
      <c r="M153" s="11">
        <v>2.9</v>
      </c>
      <c r="N153" s="11">
        <v>3.1</v>
      </c>
      <c r="O153" s="11">
        <v>3.3</v>
      </c>
      <c r="P153" s="11">
        <v>2.91</v>
      </c>
      <c r="Q153" s="11">
        <v>3.17</v>
      </c>
      <c r="R153" s="11">
        <v>3</v>
      </c>
      <c r="S153" s="11">
        <v>2.91</v>
      </c>
      <c r="T153" s="11">
        <v>2.75</v>
      </c>
      <c r="U153" s="11">
        <v>2.78</v>
      </c>
      <c r="V153" s="11">
        <v>3.1</v>
      </c>
      <c r="W153" s="11">
        <v>2.52</v>
      </c>
      <c r="X153" s="149">
        <v>3.34</v>
      </c>
      <c r="Y153" s="11">
        <v>2.6238000000000001</v>
      </c>
      <c r="Z153" s="149" t="s">
        <v>101</v>
      </c>
      <c r="AA153" s="11">
        <v>2.6996380180220272</v>
      </c>
      <c r="AB153" s="149" t="s">
        <v>103</v>
      </c>
      <c r="AC153" s="11">
        <v>2.82</v>
      </c>
      <c r="AD153" s="154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3.02</v>
      </c>
      <c r="E154" s="11">
        <v>2.94</v>
      </c>
      <c r="F154" s="11">
        <v>2.7</v>
      </c>
      <c r="G154" s="11">
        <v>2.91</v>
      </c>
      <c r="H154" s="11">
        <v>2.7222481546245203</v>
      </c>
      <c r="I154" s="149">
        <v>3.5</v>
      </c>
      <c r="J154" s="11">
        <v>2.95</v>
      </c>
      <c r="K154" s="149">
        <v>4.8045999999999998</v>
      </c>
      <c r="L154" s="11">
        <v>3.11</v>
      </c>
      <c r="M154" s="11">
        <v>2.83</v>
      </c>
      <c r="N154" s="11">
        <v>3.04</v>
      </c>
      <c r="O154" s="11">
        <v>3.22</v>
      </c>
      <c r="P154" s="11">
        <v>2.84</v>
      </c>
      <c r="Q154" s="11">
        <v>3.12</v>
      </c>
      <c r="R154" s="11">
        <v>2.83</v>
      </c>
      <c r="S154" s="11">
        <v>2.9</v>
      </c>
      <c r="T154" s="11">
        <v>2.82</v>
      </c>
      <c r="U154" s="11">
        <v>2.87</v>
      </c>
      <c r="V154" s="11">
        <v>2.93</v>
      </c>
      <c r="W154" s="11">
        <v>3.17</v>
      </c>
      <c r="X154" s="149">
        <v>3.34</v>
      </c>
      <c r="Y154" s="150">
        <v>2.8462000000000001</v>
      </c>
      <c r="Z154" s="149" t="s">
        <v>101</v>
      </c>
      <c r="AA154" s="11">
        <v>2.6571227546966898</v>
      </c>
      <c r="AB154" s="149" t="s">
        <v>103</v>
      </c>
      <c r="AC154" s="11">
        <v>2.91</v>
      </c>
      <c r="AD154" s="154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2.909720956787448</v>
      </c>
    </row>
    <row r="155" spans="1:65">
      <c r="A155" s="30"/>
      <c r="B155" s="19">
        <v>1</v>
      </c>
      <c r="C155" s="9">
        <v>5</v>
      </c>
      <c r="D155" s="11">
        <v>3.08</v>
      </c>
      <c r="E155" s="11">
        <v>2.54</v>
      </c>
      <c r="F155" s="11">
        <v>2.7</v>
      </c>
      <c r="G155" s="11">
        <v>2.91</v>
      </c>
      <c r="H155" s="11">
        <v>2.7979199795777547</v>
      </c>
      <c r="I155" s="149">
        <v>3.5</v>
      </c>
      <c r="J155" s="11">
        <v>2.96</v>
      </c>
      <c r="K155" s="149">
        <v>4.2952000000000004</v>
      </c>
      <c r="L155" s="11">
        <v>3.02</v>
      </c>
      <c r="M155" s="11">
        <v>2.91</v>
      </c>
      <c r="N155" s="11">
        <v>3.02</v>
      </c>
      <c r="O155" s="11">
        <v>3.21</v>
      </c>
      <c r="P155" s="11">
        <v>2.99</v>
      </c>
      <c r="Q155" s="11">
        <v>3.14</v>
      </c>
      <c r="R155" s="11">
        <v>2.91</v>
      </c>
      <c r="S155" s="11">
        <v>2.92</v>
      </c>
      <c r="T155" s="11">
        <v>2.82</v>
      </c>
      <c r="U155" s="11">
        <v>2.84</v>
      </c>
      <c r="V155" s="11">
        <v>3.13</v>
      </c>
      <c r="W155" s="11">
        <v>2.59</v>
      </c>
      <c r="X155" s="149">
        <v>3.37</v>
      </c>
      <c r="Y155" s="11">
        <v>2.6257999999999999</v>
      </c>
      <c r="Z155" s="149" t="s">
        <v>101</v>
      </c>
      <c r="AA155" s="11">
        <v>2.5615126685418255</v>
      </c>
      <c r="AB155" s="149" t="s">
        <v>103</v>
      </c>
      <c r="AC155" s="11">
        <v>2.87</v>
      </c>
      <c r="AD155" s="154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19</v>
      </c>
    </row>
    <row r="156" spans="1:65">
      <c r="A156" s="30"/>
      <c r="B156" s="19">
        <v>1</v>
      </c>
      <c r="C156" s="9">
        <v>6</v>
      </c>
      <c r="D156" s="11">
        <v>3.18</v>
      </c>
      <c r="E156" s="11">
        <v>2.72</v>
      </c>
      <c r="F156" s="11">
        <v>2.8</v>
      </c>
      <c r="G156" s="11">
        <v>2.82</v>
      </c>
      <c r="H156" s="11">
        <v>2.7803474476619501</v>
      </c>
      <c r="I156" s="149">
        <v>3.5</v>
      </c>
      <c r="J156" s="11">
        <v>2.9</v>
      </c>
      <c r="K156" s="149">
        <v>4.2327000000000004</v>
      </c>
      <c r="L156" s="11">
        <v>3.01</v>
      </c>
      <c r="M156" s="11">
        <v>2.97</v>
      </c>
      <c r="N156" s="11">
        <v>3.05</v>
      </c>
      <c r="O156" s="11">
        <v>3.2</v>
      </c>
      <c r="P156" s="11">
        <v>2.87</v>
      </c>
      <c r="Q156" s="11">
        <v>3.17</v>
      </c>
      <c r="R156" s="11">
        <v>2.82</v>
      </c>
      <c r="S156" s="11">
        <v>2.97</v>
      </c>
      <c r="T156" s="11">
        <v>2.71</v>
      </c>
      <c r="U156" s="11">
        <v>2.76</v>
      </c>
      <c r="V156" s="11">
        <v>3.01</v>
      </c>
      <c r="W156" s="11">
        <v>3.01</v>
      </c>
      <c r="X156" s="149">
        <v>3.26</v>
      </c>
      <c r="Y156" s="11">
        <v>2.6909999999999998</v>
      </c>
      <c r="Z156" s="149" t="s">
        <v>101</v>
      </c>
      <c r="AA156" s="11">
        <v>2.5402389605034799</v>
      </c>
      <c r="AB156" s="149" t="s">
        <v>103</v>
      </c>
      <c r="AC156" s="11">
        <v>2.99</v>
      </c>
      <c r="AD156" s="154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274</v>
      </c>
      <c r="C157" s="12"/>
      <c r="D157" s="23">
        <v>3.2383333333333333</v>
      </c>
      <c r="E157" s="23">
        <v>2.9</v>
      </c>
      <c r="F157" s="23">
        <v>2.7333333333333329</v>
      </c>
      <c r="G157" s="23">
        <v>2.8366666666666664</v>
      </c>
      <c r="H157" s="23">
        <v>2.8074233490277449</v>
      </c>
      <c r="I157" s="23">
        <v>3.5166666666666671</v>
      </c>
      <c r="J157" s="23">
        <v>2.9583333333333335</v>
      </c>
      <c r="K157" s="23">
        <v>4.4786333333333337</v>
      </c>
      <c r="L157" s="23">
        <v>3.0566666666666666</v>
      </c>
      <c r="M157" s="23">
        <v>2.8766666666666669</v>
      </c>
      <c r="N157" s="23">
        <v>3.0333333333333332</v>
      </c>
      <c r="O157" s="23">
        <v>3.19</v>
      </c>
      <c r="P157" s="23">
        <v>2.9350000000000001</v>
      </c>
      <c r="Q157" s="23">
        <v>3.1449999999999996</v>
      </c>
      <c r="R157" s="23">
        <v>2.8533333333333335</v>
      </c>
      <c r="S157" s="23">
        <v>2.9233333333333333</v>
      </c>
      <c r="T157" s="23">
        <v>2.7883333333333336</v>
      </c>
      <c r="U157" s="23">
        <v>2.8249999999999993</v>
      </c>
      <c r="V157" s="23">
        <v>3.0283333333333338</v>
      </c>
      <c r="W157" s="23">
        <v>2.8716666666666661</v>
      </c>
      <c r="X157" s="23">
        <v>3.3016666666666672</v>
      </c>
      <c r="Y157" s="23">
        <v>2.6831666666666667</v>
      </c>
      <c r="Z157" s="23" t="s">
        <v>719</v>
      </c>
      <c r="AA157" s="23">
        <v>2.6274900768420051</v>
      </c>
      <c r="AB157" s="23" t="s">
        <v>719</v>
      </c>
      <c r="AC157" s="23">
        <v>2.8916666666666671</v>
      </c>
      <c r="AD157" s="154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275</v>
      </c>
      <c r="C158" s="29"/>
      <c r="D158" s="11">
        <v>3.2199999999999998</v>
      </c>
      <c r="E158" s="11">
        <v>2.8650000000000002</v>
      </c>
      <c r="F158" s="11">
        <v>2.7</v>
      </c>
      <c r="G158" s="11">
        <v>2.835</v>
      </c>
      <c r="H158" s="11">
        <v>2.7901485246628233</v>
      </c>
      <c r="I158" s="11">
        <v>3.5</v>
      </c>
      <c r="J158" s="11">
        <v>2.96</v>
      </c>
      <c r="K158" s="11">
        <v>4.4395000000000007</v>
      </c>
      <c r="L158" s="11">
        <v>3.0149999999999997</v>
      </c>
      <c r="M158" s="11">
        <v>2.8650000000000002</v>
      </c>
      <c r="N158" s="11">
        <v>3.0449999999999999</v>
      </c>
      <c r="O158" s="11">
        <v>3.2050000000000001</v>
      </c>
      <c r="P158" s="11">
        <v>2.95</v>
      </c>
      <c r="Q158" s="11">
        <v>3.1550000000000002</v>
      </c>
      <c r="R158" s="11">
        <v>2.8250000000000002</v>
      </c>
      <c r="S158" s="11">
        <v>2.915</v>
      </c>
      <c r="T158" s="11">
        <v>2.8049999999999997</v>
      </c>
      <c r="U158" s="11">
        <v>2.8099999999999996</v>
      </c>
      <c r="V158" s="11">
        <v>3.04</v>
      </c>
      <c r="W158" s="11">
        <v>2.9699999999999998</v>
      </c>
      <c r="X158" s="11">
        <v>3.34</v>
      </c>
      <c r="Y158" s="11">
        <v>2.6561000000000003</v>
      </c>
      <c r="Z158" s="11" t="s">
        <v>719</v>
      </c>
      <c r="AA158" s="11">
        <v>2.6479699068759914</v>
      </c>
      <c r="AB158" s="11" t="s">
        <v>719</v>
      </c>
      <c r="AC158" s="11">
        <v>2.89</v>
      </c>
      <c r="AD158" s="154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276</v>
      </c>
      <c r="C159" s="29"/>
      <c r="D159" s="24">
        <v>0.18978057505094315</v>
      </c>
      <c r="E159" s="24">
        <v>0.2698888660171071</v>
      </c>
      <c r="F159" s="24">
        <v>5.1639777949432045E-2</v>
      </c>
      <c r="G159" s="24">
        <v>7.1460945044595284E-2</v>
      </c>
      <c r="H159" s="24">
        <v>6.7335258345495905E-2</v>
      </c>
      <c r="I159" s="24">
        <v>4.0824829046386339E-2</v>
      </c>
      <c r="J159" s="24">
        <v>3.8166302763912939E-2</v>
      </c>
      <c r="K159" s="24">
        <v>0.31159874625336131</v>
      </c>
      <c r="L159" s="24">
        <v>9.1578745714639864E-2</v>
      </c>
      <c r="M159" s="24">
        <v>5.9888785817268621E-2</v>
      </c>
      <c r="N159" s="24">
        <v>7.2018516137634145E-2</v>
      </c>
      <c r="O159" s="24">
        <v>7.9999999999999946E-2</v>
      </c>
      <c r="P159" s="24">
        <v>7.1203932475671639E-2</v>
      </c>
      <c r="Q159" s="24">
        <v>5.1672042731055197E-2</v>
      </c>
      <c r="R159" s="24">
        <v>8.9814623902049848E-2</v>
      </c>
      <c r="S159" s="24">
        <v>3.9832984656772485E-2</v>
      </c>
      <c r="T159" s="24">
        <v>4.956477243634496E-2</v>
      </c>
      <c r="U159" s="24">
        <v>7.2041654617311601E-2</v>
      </c>
      <c r="V159" s="24">
        <v>8.5887523346913727E-2</v>
      </c>
      <c r="W159" s="24">
        <v>0.25833440859991269</v>
      </c>
      <c r="X159" s="24">
        <v>9.8471654127808048E-2</v>
      </c>
      <c r="Y159" s="24">
        <v>8.4533772343760138E-2</v>
      </c>
      <c r="Z159" s="24" t="s">
        <v>719</v>
      </c>
      <c r="AA159" s="24">
        <v>6.2908164400920633E-2</v>
      </c>
      <c r="AB159" s="24" t="s">
        <v>719</v>
      </c>
      <c r="AC159" s="24">
        <v>8.95358401237554E-2</v>
      </c>
      <c r="AD159" s="209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56"/>
    </row>
    <row r="160" spans="1:65">
      <c r="A160" s="30"/>
      <c r="B160" s="3" t="s">
        <v>86</v>
      </c>
      <c r="C160" s="29"/>
      <c r="D160" s="13">
        <v>5.8604397854125523E-2</v>
      </c>
      <c r="E160" s="13">
        <v>9.3065126212795557E-2</v>
      </c>
      <c r="F160" s="13">
        <v>1.8892601688816603E-2</v>
      </c>
      <c r="G160" s="13">
        <v>2.5191872518658738E-2</v>
      </c>
      <c r="H160" s="13">
        <v>2.398471836063313E-2</v>
      </c>
      <c r="I160" s="13">
        <v>1.1608956126934503E-2</v>
      </c>
      <c r="J160" s="13">
        <v>1.2901285441322683E-2</v>
      </c>
      <c r="K160" s="13">
        <v>6.9574515943113882E-2</v>
      </c>
      <c r="L160" s="13">
        <v>2.9960331204353281E-2</v>
      </c>
      <c r="M160" s="13">
        <v>2.0818813146211569E-2</v>
      </c>
      <c r="N160" s="13">
        <v>2.3742367957461808E-2</v>
      </c>
      <c r="O160" s="13">
        <v>2.5078369905956098E-2</v>
      </c>
      <c r="P160" s="13">
        <v>2.4260283637366827E-2</v>
      </c>
      <c r="Q160" s="13">
        <v>1.6429902299222639E-2</v>
      </c>
      <c r="R160" s="13">
        <v>3.1477087816138963E-2</v>
      </c>
      <c r="S160" s="13">
        <v>1.3625878445874283E-2</v>
      </c>
      <c r="T160" s="13">
        <v>1.7775770150512238E-2</v>
      </c>
      <c r="U160" s="13">
        <v>2.5501470660995264E-2</v>
      </c>
      <c r="V160" s="13">
        <v>2.8361317560896108E-2</v>
      </c>
      <c r="W160" s="13">
        <v>8.9959747626202929E-2</v>
      </c>
      <c r="X160" s="13">
        <v>2.9824832143707632E-2</v>
      </c>
      <c r="Y160" s="13">
        <v>3.150522604277041E-2</v>
      </c>
      <c r="Z160" s="13" t="s">
        <v>719</v>
      </c>
      <c r="AA160" s="13">
        <v>2.3942303324140546E-2</v>
      </c>
      <c r="AB160" s="13" t="s">
        <v>719</v>
      </c>
      <c r="AC160" s="13">
        <v>3.0963402924641632E-2</v>
      </c>
      <c r="AD160" s="154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277</v>
      </c>
      <c r="C161" s="29"/>
      <c r="D161" s="13">
        <v>0.11293604487376618</v>
      </c>
      <c r="E161" s="13">
        <v>-3.340855336925741E-3</v>
      </c>
      <c r="F161" s="13">
        <v>-6.0620116524458867E-2</v>
      </c>
      <c r="G161" s="13">
        <v>-2.5106974588188335E-2</v>
      </c>
      <c r="H161" s="13">
        <v>-3.5157188362367031E-2</v>
      </c>
      <c r="I161" s="13">
        <v>0.20859241105694659</v>
      </c>
      <c r="J161" s="13">
        <v>1.6706886078710959E-2</v>
      </c>
      <c r="K161" s="13">
        <v>0.53919685077914958</v>
      </c>
      <c r="L161" s="13">
        <v>5.0501650179355373E-2</v>
      </c>
      <c r="M161" s="13">
        <v>-1.1359951903180288E-2</v>
      </c>
      <c r="N161" s="13">
        <v>4.2482553613100604E-2</v>
      </c>
      <c r="O161" s="13">
        <v>9.6325059129381607E-2</v>
      </c>
      <c r="P161" s="13">
        <v>8.6877895124561899E-3</v>
      </c>
      <c r="Q161" s="13">
        <v>8.0859658608747553E-2</v>
      </c>
      <c r="R161" s="13">
        <v>-1.9379048469434945E-2</v>
      </c>
      <c r="S161" s="13">
        <v>4.6782412293289166E-3</v>
      </c>
      <c r="T161" s="13">
        <v>-4.1717960332572801E-2</v>
      </c>
      <c r="U161" s="13">
        <v>-2.9116522871315831E-2</v>
      </c>
      <c r="V161" s="13">
        <v>4.076417577747482E-2</v>
      </c>
      <c r="W161" s="13">
        <v>-1.3078329738806516E-2</v>
      </c>
      <c r="X161" s="13">
        <v>0.134702164125029</v>
      </c>
      <c r="Y161" s="13">
        <v>-7.7861174141906186E-2</v>
      </c>
      <c r="Z161" s="13" t="s">
        <v>719</v>
      </c>
      <c r="AA161" s="13">
        <v>-9.6995857725493795E-2</v>
      </c>
      <c r="AB161" s="13" t="s">
        <v>719</v>
      </c>
      <c r="AC161" s="13">
        <v>-6.2048183963022696E-3</v>
      </c>
      <c r="AD161" s="154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278</v>
      </c>
      <c r="C162" s="47"/>
      <c r="D162" s="45">
        <v>1.71</v>
      </c>
      <c r="E162" s="45">
        <v>0.02</v>
      </c>
      <c r="F162" s="45">
        <v>0.81</v>
      </c>
      <c r="G162" s="45">
        <v>0.3</v>
      </c>
      <c r="H162" s="45">
        <v>0.44</v>
      </c>
      <c r="I162" s="45">
        <v>3.1</v>
      </c>
      <c r="J162" s="45">
        <v>0.31</v>
      </c>
      <c r="K162" s="45">
        <v>7.91</v>
      </c>
      <c r="L162" s="45">
        <v>0.8</v>
      </c>
      <c r="M162" s="45">
        <v>0.1</v>
      </c>
      <c r="N162" s="45">
        <v>0.69</v>
      </c>
      <c r="O162" s="45">
        <v>1.47</v>
      </c>
      <c r="P162" s="45">
        <v>0.2</v>
      </c>
      <c r="Q162" s="45">
        <v>1.24</v>
      </c>
      <c r="R162" s="45">
        <v>0.21</v>
      </c>
      <c r="S162" s="45">
        <v>0.14000000000000001</v>
      </c>
      <c r="T162" s="45">
        <v>0.54</v>
      </c>
      <c r="U162" s="45">
        <v>0.35</v>
      </c>
      <c r="V162" s="45">
        <v>0.66</v>
      </c>
      <c r="W162" s="45">
        <v>0.12</v>
      </c>
      <c r="X162" s="45">
        <v>2.0299999999999998</v>
      </c>
      <c r="Y162" s="45">
        <v>1.06</v>
      </c>
      <c r="Z162" s="45">
        <v>11.97</v>
      </c>
      <c r="AA162" s="45">
        <v>1.34</v>
      </c>
      <c r="AB162" s="45">
        <v>1.98</v>
      </c>
      <c r="AC162" s="45">
        <v>0.02</v>
      </c>
      <c r="AD162" s="154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BM163" s="55"/>
    </row>
    <row r="164" spans="1:65" ht="15">
      <c r="B164" s="8" t="s">
        <v>475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237</v>
      </c>
      <c r="E165" s="17" t="s">
        <v>237</v>
      </c>
      <c r="F165" s="17" t="s">
        <v>237</v>
      </c>
      <c r="G165" s="17" t="s">
        <v>237</v>
      </c>
      <c r="H165" s="17" t="s">
        <v>237</v>
      </c>
      <c r="I165" s="17" t="s">
        <v>237</v>
      </c>
      <c r="J165" s="17" t="s">
        <v>237</v>
      </c>
      <c r="K165" s="17" t="s">
        <v>237</v>
      </c>
      <c r="L165" s="17" t="s">
        <v>237</v>
      </c>
      <c r="M165" s="17" t="s">
        <v>237</v>
      </c>
      <c r="N165" s="17" t="s">
        <v>237</v>
      </c>
      <c r="O165" s="17" t="s">
        <v>237</v>
      </c>
      <c r="P165" s="17" t="s">
        <v>237</v>
      </c>
      <c r="Q165" s="17" t="s">
        <v>237</v>
      </c>
      <c r="R165" s="17" t="s">
        <v>237</v>
      </c>
      <c r="S165" s="17" t="s">
        <v>237</v>
      </c>
      <c r="T165" s="17" t="s">
        <v>237</v>
      </c>
      <c r="U165" s="17" t="s">
        <v>237</v>
      </c>
      <c r="V165" s="17" t="s">
        <v>237</v>
      </c>
      <c r="W165" s="17" t="s">
        <v>237</v>
      </c>
      <c r="X165" s="17" t="s">
        <v>237</v>
      </c>
      <c r="Y165" s="17" t="s">
        <v>237</v>
      </c>
      <c r="Z165" s="17" t="s">
        <v>237</v>
      </c>
      <c r="AA165" s="154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238</v>
      </c>
      <c r="C166" s="9" t="s">
        <v>238</v>
      </c>
      <c r="D166" s="152" t="s">
        <v>240</v>
      </c>
      <c r="E166" s="153" t="s">
        <v>242</v>
      </c>
      <c r="F166" s="153" t="s">
        <v>243</v>
      </c>
      <c r="G166" s="153" t="s">
        <v>244</v>
      </c>
      <c r="H166" s="153" t="s">
        <v>245</v>
      </c>
      <c r="I166" s="153" t="s">
        <v>246</v>
      </c>
      <c r="J166" s="153" t="s">
        <v>247</v>
      </c>
      <c r="K166" s="153" t="s">
        <v>248</v>
      </c>
      <c r="L166" s="153" t="s">
        <v>249</v>
      </c>
      <c r="M166" s="153" t="s">
        <v>251</v>
      </c>
      <c r="N166" s="153" t="s">
        <v>252</v>
      </c>
      <c r="O166" s="153" t="s">
        <v>253</v>
      </c>
      <c r="P166" s="153" t="s">
        <v>254</v>
      </c>
      <c r="Q166" s="153" t="s">
        <v>255</v>
      </c>
      <c r="R166" s="153" t="s">
        <v>256</v>
      </c>
      <c r="S166" s="153" t="s">
        <v>257</v>
      </c>
      <c r="T166" s="153" t="s">
        <v>258</v>
      </c>
      <c r="U166" s="153" t="s">
        <v>259</v>
      </c>
      <c r="V166" s="153" t="s">
        <v>261</v>
      </c>
      <c r="W166" s="153" t="s">
        <v>262</v>
      </c>
      <c r="X166" s="153" t="s">
        <v>264</v>
      </c>
      <c r="Y166" s="153" t="s">
        <v>266</v>
      </c>
      <c r="Z166" s="153" t="s">
        <v>267</v>
      </c>
      <c r="AA166" s="154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288</v>
      </c>
      <c r="E167" s="11" t="s">
        <v>288</v>
      </c>
      <c r="F167" s="11" t="s">
        <v>288</v>
      </c>
      <c r="G167" s="11" t="s">
        <v>288</v>
      </c>
      <c r="H167" s="11" t="s">
        <v>288</v>
      </c>
      <c r="I167" s="11" t="s">
        <v>289</v>
      </c>
      <c r="J167" s="11" t="s">
        <v>289</v>
      </c>
      <c r="K167" s="11" t="s">
        <v>288</v>
      </c>
      <c r="L167" s="11" t="s">
        <v>289</v>
      </c>
      <c r="M167" s="11" t="s">
        <v>114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288</v>
      </c>
      <c r="U167" s="11" t="s">
        <v>288</v>
      </c>
      <c r="V167" s="11" t="s">
        <v>288</v>
      </c>
      <c r="W167" s="11" t="s">
        <v>288</v>
      </c>
      <c r="X167" s="11" t="s">
        <v>289</v>
      </c>
      <c r="Y167" s="11" t="s">
        <v>114</v>
      </c>
      <c r="Z167" s="11" t="s">
        <v>288</v>
      </c>
      <c r="AA167" s="154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154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23">
        <v>77</v>
      </c>
      <c r="E169" s="223">
        <v>73.08</v>
      </c>
      <c r="F169" s="223">
        <v>75</v>
      </c>
      <c r="G169" s="225">
        <v>79</v>
      </c>
      <c r="H169" s="223">
        <v>79.796487310973546</v>
      </c>
      <c r="I169" s="223">
        <v>80.3</v>
      </c>
      <c r="J169" s="223">
        <v>86.1</v>
      </c>
      <c r="K169" s="224">
        <v>102.02800000000001</v>
      </c>
      <c r="L169" s="223">
        <v>76.900000000000006</v>
      </c>
      <c r="M169" s="223">
        <v>86</v>
      </c>
      <c r="N169" s="223">
        <v>76.5</v>
      </c>
      <c r="O169" s="223">
        <v>80.599999999999994</v>
      </c>
      <c r="P169" s="223">
        <v>72.900000000000006</v>
      </c>
      <c r="Q169" s="223">
        <v>78</v>
      </c>
      <c r="R169" s="223">
        <v>86.7</v>
      </c>
      <c r="S169" s="223">
        <v>78.5</v>
      </c>
      <c r="T169" s="224">
        <v>65.92</v>
      </c>
      <c r="U169" s="223">
        <v>79.2</v>
      </c>
      <c r="V169" s="223">
        <v>79.510000000000005</v>
      </c>
      <c r="W169" s="223">
        <v>77.338300000000004</v>
      </c>
      <c r="X169" s="223">
        <v>75</v>
      </c>
      <c r="Y169" s="224">
        <v>68.588999999999999</v>
      </c>
      <c r="Z169" s="223">
        <v>70.89</v>
      </c>
      <c r="AA169" s="226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  <c r="AL169" s="227"/>
      <c r="AM169" s="227"/>
      <c r="AN169" s="227"/>
      <c r="AO169" s="227"/>
      <c r="AP169" s="227"/>
      <c r="AQ169" s="227"/>
      <c r="AR169" s="227"/>
      <c r="AS169" s="227"/>
      <c r="AT169" s="227"/>
      <c r="AU169" s="227"/>
      <c r="AV169" s="227"/>
      <c r="AW169" s="227"/>
      <c r="AX169" s="227"/>
      <c r="AY169" s="227"/>
      <c r="AZ169" s="227"/>
      <c r="BA169" s="227"/>
      <c r="BB169" s="227"/>
      <c r="BC169" s="227"/>
      <c r="BD169" s="227"/>
      <c r="BE169" s="227"/>
      <c r="BF169" s="227"/>
      <c r="BG169" s="227"/>
      <c r="BH169" s="227"/>
      <c r="BI169" s="227"/>
      <c r="BJ169" s="227"/>
      <c r="BK169" s="227"/>
      <c r="BL169" s="227"/>
      <c r="BM169" s="228">
        <v>1</v>
      </c>
    </row>
    <row r="170" spans="1:65">
      <c r="A170" s="30"/>
      <c r="B170" s="19">
        <v>1</v>
      </c>
      <c r="C170" s="9">
        <v>2</v>
      </c>
      <c r="D170" s="229">
        <v>85</v>
      </c>
      <c r="E170" s="229">
        <v>69.959999999999994</v>
      </c>
      <c r="F170" s="229">
        <v>75</v>
      </c>
      <c r="G170" s="229">
        <v>80.8</v>
      </c>
      <c r="H170" s="229">
        <v>80.009658820194844</v>
      </c>
      <c r="I170" s="229">
        <v>82</v>
      </c>
      <c r="J170" s="229">
        <v>89.7</v>
      </c>
      <c r="K170" s="230">
        <v>102.28</v>
      </c>
      <c r="L170" s="229">
        <v>79.099999999999994</v>
      </c>
      <c r="M170" s="229">
        <v>85</v>
      </c>
      <c r="N170" s="229">
        <v>83.7</v>
      </c>
      <c r="O170" s="229">
        <v>81.2</v>
      </c>
      <c r="P170" s="229">
        <v>77.2</v>
      </c>
      <c r="Q170" s="229">
        <v>80.099999999999994</v>
      </c>
      <c r="R170" s="229">
        <v>83.1</v>
      </c>
      <c r="S170" s="229">
        <v>77.7</v>
      </c>
      <c r="T170" s="230">
        <v>61.73</v>
      </c>
      <c r="U170" s="229">
        <v>81.400000000000006</v>
      </c>
      <c r="V170" s="229">
        <v>77.819999999999993</v>
      </c>
      <c r="W170" s="229">
        <v>76.1374</v>
      </c>
      <c r="X170" s="229">
        <v>75</v>
      </c>
      <c r="Y170" s="230">
        <v>66.323999999999998</v>
      </c>
      <c r="Z170" s="229">
        <v>73.599999999999994</v>
      </c>
      <c r="AA170" s="226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  <c r="AL170" s="227"/>
      <c r="AM170" s="227"/>
      <c r="AN170" s="227"/>
      <c r="AO170" s="227"/>
      <c r="AP170" s="227"/>
      <c r="AQ170" s="227"/>
      <c r="AR170" s="227"/>
      <c r="AS170" s="227"/>
      <c r="AT170" s="227"/>
      <c r="AU170" s="227"/>
      <c r="AV170" s="227"/>
      <c r="AW170" s="227"/>
      <c r="AX170" s="227"/>
      <c r="AY170" s="227"/>
      <c r="AZ170" s="227"/>
      <c r="BA170" s="227"/>
      <c r="BB170" s="227"/>
      <c r="BC170" s="227"/>
      <c r="BD170" s="227"/>
      <c r="BE170" s="227"/>
      <c r="BF170" s="227"/>
      <c r="BG170" s="227"/>
      <c r="BH170" s="227"/>
      <c r="BI170" s="227"/>
      <c r="BJ170" s="227"/>
      <c r="BK170" s="227"/>
      <c r="BL170" s="227"/>
      <c r="BM170" s="228">
        <v>28</v>
      </c>
    </row>
    <row r="171" spans="1:65">
      <c r="A171" s="30"/>
      <c r="B171" s="19">
        <v>1</v>
      </c>
      <c r="C171" s="9">
        <v>3</v>
      </c>
      <c r="D171" s="229">
        <v>78</v>
      </c>
      <c r="E171" s="231">
        <v>78.98</v>
      </c>
      <c r="F171" s="229">
        <v>78</v>
      </c>
      <c r="G171" s="229">
        <v>81.75</v>
      </c>
      <c r="H171" s="229">
        <v>79.776588514770893</v>
      </c>
      <c r="I171" s="229">
        <v>81.8</v>
      </c>
      <c r="J171" s="229">
        <v>91.2</v>
      </c>
      <c r="K171" s="230">
        <v>102.88</v>
      </c>
      <c r="L171" s="229">
        <v>78.2</v>
      </c>
      <c r="M171" s="229">
        <v>83</v>
      </c>
      <c r="N171" s="229">
        <v>85.5</v>
      </c>
      <c r="O171" s="229">
        <v>79.3</v>
      </c>
      <c r="P171" s="229">
        <v>76</v>
      </c>
      <c r="Q171" s="229">
        <v>81.400000000000006</v>
      </c>
      <c r="R171" s="229">
        <v>88.3</v>
      </c>
      <c r="S171" s="229">
        <v>76.8</v>
      </c>
      <c r="T171" s="230">
        <v>69.42</v>
      </c>
      <c r="U171" s="229">
        <v>81.599999999999994</v>
      </c>
      <c r="V171" s="229">
        <v>81.13</v>
      </c>
      <c r="W171" s="229">
        <v>74.722099999999998</v>
      </c>
      <c r="X171" s="229">
        <v>75</v>
      </c>
      <c r="Y171" s="230">
        <v>69.692999999999998</v>
      </c>
      <c r="Z171" s="229">
        <v>73.87</v>
      </c>
      <c r="AA171" s="226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  <c r="AL171" s="227"/>
      <c r="AM171" s="227"/>
      <c r="AN171" s="227"/>
      <c r="AO171" s="227"/>
      <c r="AP171" s="227"/>
      <c r="AQ171" s="227"/>
      <c r="AR171" s="227"/>
      <c r="AS171" s="227"/>
      <c r="AT171" s="227"/>
      <c r="AU171" s="227"/>
      <c r="AV171" s="227"/>
      <c r="AW171" s="227"/>
      <c r="AX171" s="227"/>
      <c r="AY171" s="227"/>
      <c r="AZ171" s="227"/>
      <c r="BA171" s="227"/>
      <c r="BB171" s="227"/>
      <c r="BC171" s="227"/>
      <c r="BD171" s="227"/>
      <c r="BE171" s="227"/>
      <c r="BF171" s="227"/>
      <c r="BG171" s="227"/>
      <c r="BH171" s="227"/>
      <c r="BI171" s="227"/>
      <c r="BJ171" s="227"/>
      <c r="BK171" s="227"/>
      <c r="BL171" s="227"/>
      <c r="BM171" s="228">
        <v>16</v>
      </c>
    </row>
    <row r="172" spans="1:65">
      <c r="A172" s="30"/>
      <c r="B172" s="19">
        <v>1</v>
      </c>
      <c r="C172" s="9">
        <v>4</v>
      </c>
      <c r="D172" s="229">
        <v>81</v>
      </c>
      <c r="E172" s="229">
        <v>74.48</v>
      </c>
      <c r="F172" s="229">
        <v>77</v>
      </c>
      <c r="G172" s="229">
        <v>82</v>
      </c>
      <c r="H172" s="229">
        <v>79.993335102614409</v>
      </c>
      <c r="I172" s="229">
        <v>79.8</v>
      </c>
      <c r="J172" s="229">
        <v>87.9</v>
      </c>
      <c r="K172" s="230">
        <v>102.19799999999999</v>
      </c>
      <c r="L172" s="229">
        <v>77.7</v>
      </c>
      <c r="M172" s="229">
        <v>82</v>
      </c>
      <c r="N172" s="229">
        <v>80.8</v>
      </c>
      <c r="O172" s="231">
        <v>78.099999999999994</v>
      </c>
      <c r="P172" s="229">
        <v>72.599999999999994</v>
      </c>
      <c r="Q172" s="229">
        <v>80.3</v>
      </c>
      <c r="R172" s="229">
        <v>83.9</v>
      </c>
      <c r="S172" s="229">
        <v>77.8</v>
      </c>
      <c r="T172" s="230">
        <v>64.37</v>
      </c>
      <c r="U172" s="229">
        <v>79</v>
      </c>
      <c r="V172" s="229">
        <v>79.510000000000005</v>
      </c>
      <c r="W172" s="229">
        <v>83.8416</v>
      </c>
      <c r="X172" s="229">
        <v>75</v>
      </c>
      <c r="Y172" s="230">
        <v>65.558000000000007</v>
      </c>
      <c r="Z172" s="229">
        <v>75.260000000000005</v>
      </c>
      <c r="AA172" s="226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  <c r="AL172" s="227"/>
      <c r="AM172" s="227"/>
      <c r="AN172" s="227"/>
      <c r="AO172" s="227"/>
      <c r="AP172" s="227"/>
      <c r="AQ172" s="227"/>
      <c r="AR172" s="227"/>
      <c r="AS172" s="227"/>
      <c r="AT172" s="227"/>
      <c r="AU172" s="227"/>
      <c r="AV172" s="227"/>
      <c r="AW172" s="227"/>
      <c r="AX172" s="227"/>
      <c r="AY172" s="227"/>
      <c r="AZ172" s="227"/>
      <c r="BA172" s="227"/>
      <c r="BB172" s="227"/>
      <c r="BC172" s="227"/>
      <c r="BD172" s="227"/>
      <c r="BE172" s="227"/>
      <c r="BF172" s="227"/>
      <c r="BG172" s="227"/>
      <c r="BH172" s="227"/>
      <c r="BI172" s="227"/>
      <c r="BJ172" s="227"/>
      <c r="BK172" s="227"/>
      <c r="BL172" s="227"/>
      <c r="BM172" s="228">
        <v>79.422588845615167</v>
      </c>
    </row>
    <row r="173" spans="1:65">
      <c r="A173" s="30"/>
      <c r="B173" s="19">
        <v>1</v>
      </c>
      <c r="C173" s="9">
        <v>5</v>
      </c>
      <c r="D173" s="229">
        <v>82</v>
      </c>
      <c r="E173" s="229">
        <v>72.09</v>
      </c>
      <c r="F173" s="229">
        <v>74</v>
      </c>
      <c r="G173" s="229">
        <v>82.93</v>
      </c>
      <c r="H173" s="229">
        <v>80.085937543566033</v>
      </c>
      <c r="I173" s="229">
        <v>81.599999999999994</v>
      </c>
      <c r="J173" s="229">
        <v>85.4</v>
      </c>
      <c r="K173" s="230">
        <v>102.03</v>
      </c>
      <c r="L173" s="229">
        <v>78.8</v>
      </c>
      <c r="M173" s="229">
        <v>83</v>
      </c>
      <c r="N173" s="229">
        <v>80.8</v>
      </c>
      <c r="O173" s="229">
        <v>80.7</v>
      </c>
      <c r="P173" s="229">
        <v>73.2</v>
      </c>
      <c r="Q173" s="229">
        <v>82.4</v>
      </c>
      <c r="R173" s="229">
        <v>89</v>
      </c>
      <c r="S173" s="229">
        <v>79.5</v>
      </c>
      <c r="T173" s="230">
        <v>63.429999999999993</v>
      </c>
      <c r="U173" s="229">
        <v>80.8</v>
      </c>
      <c r="V173" s="229">
        <v>81.680000000000007</v>
      </c>
      <c r="W173" s="229">
        <v>77.894999999999996</v>
      </c>
      <c r="X173" s="229">
        <v>76</v>
      </c>
      <c r="Y173" s="230">
        <v>66.013000000000005</v>
      </c>
      <c r="Z173" s="229">
        <v>73.650000000000006</v>
      </c>
      <c r="AA173" s="226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  <c r="AL173" s="227"/>
      <c r="AM173" s="227"/>
      <c r="AN173" s="227"/>
      <c r="AO173" s="227"/>
      <c r="AP173" s="227"/>
      <c r="AQ173" s="227"/>
      <c r="AR173" s="227"/>
      <c r="AS173" s="227"/>
      <c r="AT173" s="227"/>
      <c r="AU173" s="227"/>
      <c r="AV173" s="227"/>
      <c r="AW173" s="227"/>
      <c r="AX173" s="227"/>
      <c r="AY173" s="227"/>
      <c r="AZ173" s="227"/>
      <c r="BA173" s="227"/>
      <c r="BB173" s="227"/>
      <c r="BC173" s="227"/>
      <c r="BD173" s="227"/>
      <c r="BE173" s="227"/>
      <c r="BF173" s="227"/>
      <c r="BG173" s="227"/>
      <c r="BH173" s="227"/>
      <c r="BI173" s="227"/>
      <c r="BJ173" s="227"/>
      <c r="BK173" s="227"/>
      <c r="BL173" s="227"/>
      <c r="BM173" s="228">
        <v>20</v>
      </c>
    </row>
    <row r="174" spans="1:65">
      <c r="A174" s="30"/>
      <c r="B174" s="19">
        <v>1</v>
      </c>
      <c r="C174" s="9">
        <v>6</v>
      </c>
      <c r="D174" s="229">
        <v>79</v>
      </c>
      <c r="E174" s="229">
        <v>72.25</v>
      </c>
      <c r="F174" s="229">
        <v>74</v>
      </c>
      <c r="G174" s="229">
        <v>82.19</v>
      </c>
      <c r="H174" s="229">
        <v>80.731354181701832</v>
      </c>
      <c r="I174" s="229">
        <v>81.099999999999994</v>
      </c>
      <c r="J174" s="229">
        <v>86.5</v>
      </c>
      <c r="K174" s="230">
        <v>102.87</v>
      </c>
      <c r="L174" s="229">
        <v>77.8</v>
      </c>
      <c r="M174" s="229">
        <v>86</v>
      </c>
      <c r="N174" s="229">
        <v>82.6</v>
      </c>
      <c r="O174" s="229">
        <v>81.099999999999994</v>
      </c>
      <c r="P174" s="229">
        <v>74.3</v>
      </c>
      <c r="Q174" s="229">
        <v>75.8</v>
      </c>
      <c r="R174" s="229">
        <v>87.6</v>
      </c>
      <c r="S174" s="229">
        <v>75.3</v>
      </c>
      <c r="T174" s="230">
        <v>53.4</v>
      </c>
      <c r="U174" s="229">
        <v>81.599999999999994</v>
      </c>
      <c r="V174" s="229">
        <v>80.91</v>
      </c>
      <c r="W174" s="229">
        <v>72.386899999999997</v>
      </c>
      <c r="X174" s="229">
        <v>76</v>
      </c>
      <c r="Y174" s="230">
        <v>64.77</v>
      </c>
      <c r="Z174" s="229">
        <v>75.05</v>
      </c>
      <c r="AA174" s="226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  <c r="AL174" s="227"/>
      <c r="AM174" s="227"/>
      <c r="AN174" s="227"/>
      <c r="AO174" s="227"/>
      <c r="AP174" s="227"/>
      <c r="AQ174" s="227"/>
      <c r="AR174" s="227"/>
      <c r="AS174" s="227"/>
      <c r="AT174" s="227"/>
      <c r="AU174" s="227"/>
      <c r="AV174" s="227"/>
      <c r="AW174" s="227"/>
      <c r="AX174" s="227"/>
      <c r="AY174" s="227"/>
      <c r="AZ174" s="227"/>
      <c r="BA174" s="227"/>
      <c r="BB174" s="227"/>
      <c r="BC174" s="227"/>
      <c r="BD174" s="227"/>
      <c r="BE174" s="227"/>
      <c r="BF174" s="227"/>
      <c r="BG174" s="227"/>
      <c r="BH174" s="227"/>
      <c r="BI174" s="227"/>
      <c r="BJ174" s="227"/>
      <c r="BK174" s="227"/>
      <c r="BL174" s="227"/>
      <c r="BM174" s="232"/>
    </row>
    <row r="175" spans="1:65">
      <c r="A175" s="30"/>
      <c r="B175" s="20" t="s">
        <v>274</v>
      </c>
      <c r="C175" s="12"/>
      <c r="D175" s="233">
        <v>80.333333333333329</v>
      </c>
      <c r="E175" s="233">
        <v>73.473333333333343</v>
      </c>
      <c r="F175" s="233">
        <v>75.5</v>
      </c>
      <c r="G175" s="233">
        <v>81.445000000000007</v>
      </c>
      <c r="H175" s="233">
        <v>80.065560245636931</v>
      </c>
      <c r="I175" s="233">
        <v>81.100000000000009</v>
      </c>
      <c r="J175" s="233">
        <v>87.8</v>
      </c>
      <c r="K175" s="233">
        <v>102.38099999999999</v>
      </c>
      <c r="L175" s="233">
        <v>78.083333333333329</v>
      </c>
      <c r="M175" s="233">
        <v>84.166666666666671</v>
      </c>
      <c r="N175" s="233">
        <v>81.649999999999991</v>
      </c>
      <c r="O175" s="233">
        <v>80.166666666666671</v>
      </c>
      <c r="P175" s="233">
        <v>74.366666666666674</v>
      </c>
      <c r="Q175" s="233">
        <v>79.666666666666671</v>
      </c>
      <c r="R175" s="233">
        <v>86.433333333333337</v>
      </c>
      <c r="S175" s="233">
        <v>77.600000000000009</v>
      </c>
      <c r="T175" s="233">
        <v>63.044999999999995</v>
      </c>
      <c r="U175" s="233">
        <v>80.600000000000009</v>
      </c>
      <c r="V175" s="233">
        <v>80.09333333333332</v>
      </c>
      <c r="W175" s="233">
        <v>77.053549999999987</v>
      </c>
      <c r="X175" s="233">
        <v>75.333333333333329</v>
      </c>
      <c r="Y175" s="233">
        <v>66.8245</v>
      </c>
      <c r="Z175" s="233">
        <v>73.72</v>
      </c>
      <c r="AA175" s="226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  <c r="AL175" s="227"/>
      <c r="AM175" s="227"/>
      <c r="AN175" s="227"/>
      <c r="AO175" s="227"/>
      <c r="AP175" s="227"/>
      <c r="AQ175" s="227"/>
      <c r="AR175" s="227"/>
      <c r="AS175" s="227"/>
      <c r="AT175" s="227"/>
      <c r="AU175" s="227"/>
      <c r="AV175" s="227"/>
      <c r="AW175" s="227"/>
      <c r="AX175" s="227"/>
      <c r="AY175" s="227"/>
      <c r="AZ175" s="227"/>
      <c r="BA175" s="227"/>
      <c r="BB175" s="227"/>
      <c r="BC175" s="227"/>
      <c r="BD175" s="227"/>
      <c r="BE175" s="227"/>
      <c r="BF175" s="227"/>
      <c r="BG175" s="227"/>
      <c r="BH175" s="227"/>
      <c r="BI175" s="227"/>
      <c r="BJ175" s="227"/>
      <c r="BK175" s="227"/>
      <c r="BL175" s="227"/>
      <c r="BM175" s="232"/>
    </row>
    <row r="176" spans="1:65">
      <c r="A176" s="30"/>
      <c r="B176" s="3" t="s">
        <v>275</v>
      </c>
      <c r="C176" s="29"/>
      <c r="D176" s="229">
        <v>80</v>
      </c>
      <c r="E176" s="229">
        <v>72.664999999999992</v>
      </c>
      <c r="F176" s="229">
        <v>75</v>
      </c>
      <c r="G176" s="229">
        <v>81.875</v>
      </c>
      <c r="H176" s="229">
        <v>80.001496961404627</v>
      </c>
      <c r="I176" s="229">
        <v>81.349999999999994</v>
      </c>
      <c r="J176" s="229">
        <v>87.2</v>
      </c>
      <c r="K176" s="229">
        <v>102.239</v>
      </c>
      <c r="L176" s="229">
        <v>78</v>
      </c>
      <c r="M176" s="229">
        <v>84</v>
      </c>
      <c r="N176" s="229">
        <v>81.699999999999989</v>
      </c>
      <c r="O176" s="229">
        <v>80.650000000000006</v>
      </c>
      <c r="P176" s="229">
        <v>73.75</v>
      </c>
      <c r="Q176" s="229">
        <v>80.199999999999989</v>
      </c>
      <c r="R176" s="229">
        <v>87.15</v>
      </c>
      <c r="S176" s="229">
        <v>77.75</v>
      </c>
      <c r="T176" s="229">
        <v>63.9</v>
      </c>
      <c r="U176" s="229">
        <v>81.099999999999994</v>
      </c>
      <c r="V176" s="229">
        <v>80.210000000000008</v>
      </c>
      <c r="W176" s="229">
        <v>76.737850000000009</v>
      </c>
      <c r="X176" s="229">
        <v>75</v>
      </c>
      <c r="Y176" s="229">
        <v>66.168499999999995</v>
      </c>
      <c r="Z176" s="229">
        <v>73.760000000000005</v>
      </c>
      <c r="AA176" s="226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  <c r="AL176" s="227"/>
      <c r="AM176" s="227"/>
      <c r="AN176" s="227"/>
      <c r="AO176" s="227"/>
      <c r="AP176" s="227"/>
      <c r="AQ176" s="227"/>
      <c r="AR176" s="227"/>
      <c r="AS176" s="227"/>
      <c r="AT176" s="227"/>
      <c r="AU176" s="227"/>
      <c r="AV176" s="227"/>
      <c r="AW176" s="227"/>
      <c r="AX176" s="227"/>
      <c r="AY176" s="227"/>
      <c r="AZ176" s="227"/>
      <c r="BA176" s="227"/>
      <c r="BB176" s="227"/>
      <c r="BC176" s="227"/>
      <c r="BD176" s="227"/>
      <c r="BE176" s="227"/>
      <c r="BF176" s="227"/>
      <c r="BG176" s="227"/>
      <c r="BH176" s="227"/>
      <c r="BI176" s="227"/>
      <c r="BJ176" s="227"/>
      <c r="BK176" s="227"/>
      <c r="BL176" s="227"/>
      <c r="BM176" s="232"/>
    </row>
    <row r="177" spans="1:65">
      <c r="A177" s="30"/>
      <c r="B177" s="3" t="s">
        <v>276</v>
      </c>
      <c r="C177" s="29"/>
      <c r="D177" s="219">
        <v>2.9439202887759488</v>
      </c>
      <c r="E177" s="219">
        <v>3.0739269130326901</v>
      </c>
      <c r="F177" s="219">
        <v>1.6431676725154984</v>
      </c>
      <c r="G177" s="219">
        <v>1.3824145543215336</v>
      </c>
      <c r="H177" s="219">
        <v>0.34869561099355567</v>
      </c>
      <c r="I177" s="219">
        <v>0.88090862182180985</v>
      </c>
      <c r="J177" s="219">
        <v>2.2592033994308713</v>
      </c>
      <c r="K177" s="219">
        <v>0.39487263769473752</v>
      </c>
      <c r="L177" s="219">
        <v>0.79854033502801902</v>
      </c>
      <c r="M177" s="219">
        <v>1.7224014243685084</v>
      </c>
      <c r="N177" s="219">
        <v>3.0949959612251519</v>
      </c>
      <c r="O177" s="219">
        <v>1.219289410544794</v>
      </c>
      <c r="P177" s="219">
        <v>1.8618986725025262</v>
      </c>
      <c r="Q177" s="219">
        <v>2.3997222061452614</v>
      </c>
      <c r="R177" s="219">
        <v>2.4097026095903753</v>
      </c>
      <c r="S177" s="219">
        <v>1.4422205101855967</v>
      </c>
      <c r="T177" s="219">
        <v>5.3956528798654215</v>
      </c>
      <c r="U177" s="219">
        <v>1.1999999999999982</v>
      </c>
      <c r="V177" s="219">
        <v>1.4218110516755282</v>
      </c>
      <c r="W177" s="219">
        <v>3.8709005571055433</v>
      </c>
      <c r="X177" s="219">
        <v>0.51639777949432231</v>
      </c>
      <c r="Y177" s="219">
        <v>1.9013562264867661</v>
      </c>
      <c r="Z177" s="219">
        <v>1.5614864712830532</v>
      </c>
      <c r="AA177" s="216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1"/>
    </row>
    <row r="178" spans="1:65">
      <c r="A178" s="30"/>
      <c r="B178" s="3" t="s">
        <v>86</v>
      </c>
      <c r="C178" s="29"/>
      <c r="D178" s="13">
        <v>3.6646310648663263E-2</v>
      </c>
      <c r="E178" s="13">
        <v>4.1837313942011019E-2</v>
      </c>
      <c r="F178" s="13">
        <v>2.1763810231993357E-2</v>
      </c>
      <c r="G178" s="13">
        <v>1.6973596345036937E-2</v>
      </c>
      <c r="H178" s="13">
        <v>4.3551260982097155E-3</v>
      </c>
      <c r="I178" s="13">
        <v>1.0862005201255361E-2</v>
      </c>
      <c r="J178" s="13">
        <v>2.5731246007185325E-2</v>
      </c>
      <c r="K178" s="13">
        <v>3.8568937370677915E-3</v>
      </c>
      <c r="L178" s="13">
        <v>1.022677056599384E-2</v>
      </c>
      <c r="M178" s="13">
        <v>2.0464175339031783E-2</v>
      </c>
      <c r="N178" s="13">
        <v>3.790564557532336E-2</v>
      </c>
      <c r="O178" s="13">
        <v>1.5209431316567075E-2</v>
      </c>
      <c r="P178" s="13">
        <v>2.5036736967761444E-2</v>
      </c>
      <c r="Q178" s="13">
        <v>3.0122036060400769E-2</v>
      </c>
      <c r="R178" s="13">
        <v>2.7879320589167471E-2</v>
      </c>
      <c r="S178" s="13">
        <v>1.8585315852907174E-2</v>
      </c>
      <c r="T178" s="13">
        <v>8.5584152270051894E-2</v>
      </c>
      <c r="U178" s="13">
        <v>1.4888337468982606E-2</v>
      </c>
      <c r="V178" s="13">
        <v>1.7751927563786355E-2</v>
      </c>
      <c r="W178" s="13">
        <v>5.0236498605262754E-2</v>
      </c>
      <c r="X178" s="13">
        <v>6.854837780898084E-3</v>
      </c>
      <c r="Y178" s="13">
        <v>2.8452980964867168E-2</v>
      </c>
      <c r="Z178" s="13">
        <v>2.1181314043448904E-2</v>
      </c>
      <c r="AA178" s="154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277</v>
      </c>
      <c r="C179" s="29"/>
      <c r="D179" s="13">
        <v>1.1467071282308616E-2</v>
      </c>
      <c r="E179" s="13">
        <v>-7.4906340862877507E-2</v>
      </c>
      <c r="F179" s="13">
        <v>-4.9388831346709905E-2</v>
      </c>
      <c r="G179" s="13">
        <v>2.5463928886983123E-2</v>
      </c>
      <c r="H179" s="13">
        <v>8.0955734302692317E-3</v>
      </c>
      <c r="I179" s="13">
        <v>2.1120076526911724E-2</v>
      </c>
      <c r="J179" s="13">
        <v>0.10547894844713745</v>
      </c>
      <c r="K179" s="13">
        <v>0.28906651732307931</v>
      </c>
      <c r="L179" s="13">
        <v>-1.6862400631200036E-2</v>
      </c>
      <c r="M179" s="13">
        <v>5.9732097505323489E-2</v>
      </c>
      <c r="N179" s="13">
        <v>2.8045058550213664E-2</v>
      </c>
      <c r="O179" s="13">
        <v>9.3685918813082303E-3</v>
      </c>
      <c r="P179" s="13">
        <v>-6.3658491273514084E-2</v>
      </c>
      <c r="Q179" s="13">
        <v>3.0731536783061841E-3</v>
      </c>
      <c r="R179" s="13">
        <v>8.8271417358932291E-2</v>
      </c>
      <c r="S179" s="13">
        <v>-2.2947990894101711E-2</v>
      </c>
      <c r="T179" s="13">
        <v>-0.2062081969834878</v>
      </c>
      <c r="U179" s="13">
        <v>1.48246383239099E-2</v>
      </c>
      <c r="V179" s="13">
        <v>8.4452609448675275E-3</v>
      </c>
      <c r="W179" s="13">
        <v>-2.9828275306162721E-2</v>
      </c>
      <c r="X179" s="13">
        <v>-5.1487310747710513E-2</v>
      </c>
      <c r="Y179" s="13">
        <v>-0.15862097960699617</v>
      </c>
      <c r="Z179" s="13">
        <v>-7.1800591349396758E-2</v>
      </c>
      <c r="AA179" s="154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278</v>
      </c>
      <c r="C180" s="47"/>
      <c r="D180" s="45">
        <v>0.06</v>
      </c>
      <c r="E180" s="45">
        <v>1.48</v>
      </c>
      <c r="F180" s="45">
        <v>1.02</v>
      </c>
      <c r="G180" s="45">
        <v>0.31</v>
      </c>
      <c r="H180" s="45">
        <v>0</v>
      </c>
      <c r="I180" s="45">
        <v>0.23</v>
      </c>
      <c r="J180" s="45">
        <v>1.73</v>
      </c>
      <c r="K180" s="45">
        <v>5</v>
      </c>
      <c r="L180" s="45">
        <v>0.44</v>
      </c>
      <c r="M180" s="45">
        <v>0.92</v>
      </c>
      <c r="N180" s="45">
        <v>0.35</v>
      </c>
      <c r="O180" s="45">
        <v>0.02</v>
      </c>
      <c r="P180" s="45">
        <v>1.28</v>
      </c>
      <c r="Q180" s="45">
        <v>0.09</v>
      </c>
      <c r="R180" s="45">
        <v>1.43</v>
      </c>
      <c r="S180" s="45">
        <v>0.55000000000000004</v>
      </c>
      <c r="T180" s="45">
        <v>3.81</v>
      </c>
      <c r="U180" s="45">
        <v>0.12</v>
      </c>
      <c r="V180" s="45">
        <v>0.01</v>
      </c>
      <c r="W180" s="45">
        <v>0.67</v>
      </c>
      <c r="X180" s="45">
        <v>1.06</v>
      </c>
      <c r="Y180" s="45">
        <v>2.96</v>
      </c>
      <c r="Z180" s="45">
        <v>1.42</v>
      </c>
      <c r="AA180" s="154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476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237</v>
      </c>
      <c r="E183" s="17" t="s">
        <v>237</v>
      </c>
      <c r="F183" s="17" t="s">
        <v>237</v>
      </c>
      <c r="G183" s="17" t="s">
        <v>237</v>
      </c>
      <c r="H183" s="17" t="s">
        <v>237</v>
      </c>
      <c r="I183" s="17" t="s">
        <v>237</v>
      </c>
      <c r="J183" s="17" t="s">
        <v>237</v>
      </c>
      <c r="K183" s="17" t="s">
        <v>237</v>
      </c>
      <c r="L183" s="17" t="s">
        <v>237</v>
      </c>
      <c r="M183" s="17" t="s">
        <v>237</v>
      </c>
      <c r="N183" s="17" t="s">
        <v>237</v>
      </c>
      <c r="O183" s="17" t="s">
        <v>237</v>
      </c>
      <c r="P183" s="17" t="s">
        <v>237</v>
      </c>
      <c r="Q183" s="17" t="s">
        <v>237</v>
      </c>
      <c r="R183" s="17" t="s">
        <v>237</v>
      </c>
      <c r="S183" s="17" t="s">
        <v>237</v>
      </c>
      <c r="T183" s="17" t="s">
        <v>237</v>
      </c>
      <c r="U183" s="17" t="s">
        <v>237</v>
      </c>
      <c r="V183" s="17" t="s">
        <v>237</v>
      </c>
      <c r="W183" s="17" t="s">
        <v>237</v>
      </c>
      <c r="X183" s="17" t="s">
        <v>237</v>
      </c>
      <c r="Y183" s="17" t="s">
        <v>237</v>
      </c>
      <c r="Z183" s="17" t="s">
        <v>237</v>
      </c>
      <c r="AA183" s="17" t="s">
        <v>237</v>
      </c>
      <c r="AB183" s="17" t="s">
        <v>237</v>
      </c>
      <c r="AC183" s="154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238</v>
      </c>
      <c r="C184" s="9" t="s">
        <v>238</v>
      </c>
      <c r="D184" s="152" t="s">
        <v>240</v>
      </c>
      <c r="E184" s="153" t="s">
        <v>242</v>
      </c>
      <c r="F184" s="153" t="s">
        <v>243</v>
      </c>
      <c r="G184" s="153" t="s">
        <v>244</v>
      </c>
      <c r="H184" s="153" t="s">
        <v>245</v>
      </c>
      <c r="I184" s="153" t="s">
        <v>246</v>
      </c>
      <c r="J184" s="153" t="s">
        <v>247</v>
      </c>
      <c r="K184" s="153" t="s">
        <v>249</v>
      </c>
      <c r="L184" s="153" t="s">
        <v>250</v>
      </c>
      <c r="M184" s="153" t="s">
        <v>251</v>
      </c>
      <c r="N184" s="153" t="s">
        <v>252</v>
      </c>
      <c r="O184" s="153" t="s">
        <v>253</v>
      </c>
      <c r="P184" s="153" t="s">
        <v>254</v>
      </c>
      <c r="Q184" s="153" t="s">
        <v>255</v>
      </c>
      <c r="R184" s="153" t="s">
        <v>256</v>
      </c>
      <c r="S184" s="153" t="s">
        <v>257</v>
      </c>
      <c r="T184" s="153" t="s">
        <v>258</v>
      </c>
      <c r="U184" s="153" t="s">
        <v>259</v>
      </c>
      <c r="V184" s="153" t="s">
        <v>260</v>
      </c>
      <c r="W184" s="153" t="s">
        <v>261</v>
      </c>
      <c r="X184" s="153" t="s">
        <v>262</v>
      </c>
      <c r="Y184" s="153" t="s">
        <v>264</v>
      </c>
      <c r="Z184" s="153" t="s">
        <v>265</v>
      </c>
      <c r="AA184" s="153" t="s">
        <v>266</v>
      </c>
      <c r="AB184" s="153" t="s">
        <v>267</v>
      </c>
      <c r="AC184" s="154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288</v>
      </c>
      <c r="E185" s="11" t="s">
        <v>288</v>
      </c>
      <c r="F185" s="11" t="s">
        <v>288</v>
      </c>
      <c r="G185" s="11" t="s">
        <v>288</v>
      </c>
      <c r="H185" s="11" t="s">
        <v>288</v>
      </c>
      <c r="I185" s="11" t="s">
        <v>289</v>
      </c>
      <c r="J185" s="11" t="s">
        <v>289</v>
      </c>
      <c r="K185" s="11" t="s">
        <v>289</v>
      </c>
      <c r="L185" s="11" t="s">
        <v>288</v>
      </c>
      <c r="M185" s="11" t="s">
        <v>288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288</v>
      </c>
      <c r="U185" s="11" t="s">
        <v>288</v>
      </c>
      <c r="V185" s="11" t="s">
        <v>114</v>
      </c>
      <c r="W185" s="11" t="s">
        <v>288</v>
      </c>
      <c r="X185" s="11" t="s">
        <v>114</v>
      </c>
      <c r="Y185" s="11" t="s">
        <v>289</v>
      </c>
      <c r="Z185" s="11" t="s">
        <v>114</v>
      </c>
      <c r="AA185" s="11" t="s">
        <v>114</v>
      </c>
      <c r="AB185" s="11" t="s">
        <v>288</v>
      </c>
      <c r="AC185" s="154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154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3.3</v>
      </c>
      <c r="E187" s="22">
        <v>2.8</v>
      </c>
      <c r="F187" s="22">
        <v>3.1</v>
      </c>
      <c r="G187" s="22">
        <v>2.9</v>
      </c>
      <c r="H187" s="22">
        <v>2.7725654970935292</v>
      </c>
      <c r="I187" s="148">
        <v>2</v>
      </c>
      <c r="J187" s="22">
        <v>3.01</v>
      </c>
      <c r="K187" s="22">
        <v>3.02</v>
      </c>
      <c r="L187" s="148">
        <v>3</v>
      </c>
      <c r="M187" s="22">
        <v>3.1</v>
      </c>
      <c r="N187" s="22">
        <v>3</v>
      </c>
      <c r="O187" s="22">
        <v>3</v>
      </c>
      <c r="P187" s="22">
        <v>2.8</v>
      </c>
      <c r="Q187" s="22">
        <v>2.8</v>
      </c>
      <c r="R187" s="22">
        <v>3</v>
      </c>
      <c r="S187" s="22">
        <v>2.7</v>
      </c>
      <c r="T187" s="22">
        <v>3.3</v>
      </c>
      <c r="U187" s="22">
        <v>3.3</v>
      </c>
      <c r="V187" s="148">
        <v>5.0999999999999996</v>
      </c>
      <c r="W187" s="22">
        <v>3.2</v>
      </c>
      <c r="X187" s="148">
        <v>12.341200000000001</v>
      </c>
      <c r="Y187" s="148" t="s">
        <v>101</v>
      </c>
      <c r="Z187" s="22">
        <v>2.9031166975655438</v>
      </c>
      <c r="AA187" s="148" t="s">
        <v>103</v>
      </c>
      <c r="AB187" s="22">
        <v>2.6</v>
      </c>
      <c r="AC187" s="154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3.5</v>
      </c>
      <c r="E188" s="11">
        <v>2.8</v>
      </c>
      <c r="F188" s="11">
        <v>3</v>
      </c>
      <c r="G188" s="11">
        <v>2.9</v>
      </c>
      <c r="H188" s="11">
        <v>2.7662801214980819</v>
      </c>
      <c r="I188" s="149">
        <v>2</v>
      </c>
      <c r="J188" s="11">
        <v>3.06</v>
      </c>
      <c r="K188" s="11">
        <v>2.98</v>
      </c>
      <c r="L188" s="149">
        <v>3</v>
      </c>
      <c r="M188" s="11">
        <v>3</v>
      </c>
      <c r="N188" s="11">
        <v>3.2</v>
      </c>
      <c r="O188" s="11">
        <v>3</v>
      </c>
      <c r="P188" s="11">
        <v>2.8</v>
      </c>
      <c r="Q188" s="11">
        <v>3</v>
      </c>
      <c r="R188" s="11">
        <v>2.9</v>
      </c>
      <c r="S188" s="11">
        <v>2.7</v>
      </c>
      <c r="T188" s="11">
        <v>3.1</v>
      </c>
      <c r="U188" s="11">
        <v>3.3</v>
      </c>
      <c r="V188" s="149">
        <v>5.49</v>
      </c>
      <c r="W188" s="11">
        <v>3.1</v>
      </c>
      <c r="X188" s="149">
        <v>12.110099999999999</v>
      </c>
      <c r="Y188" s="149">
        <v>1</v>
      </c>
      <c r="Z188" s="11">
        <v>2.9570077132427457</v>
      </c>
      <c r="AA188" s="149" t="s">
        <v>103</v>
      </c>
      <c r="AB188" s="11">
        <v>2.6</v>
      </c>
      <c r="AC188" s="154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3</v>
      </c>
      <c r="D189" s="11">
        <v>3.2</v>
      </c>
      <c r="E189" s="11">
        <v>3.1</v>
      </c>
      <c r="F189" s="11">
        <v>3.2</v>
      </c>
      <c r="G189" s="11">
        <v>3</v>
      </c>
      <c r="H189" s="11">
        <v>2.6989815829540449</v>
      </c>
      <c r="I189" s="149">
        <v>2</v>
      </c>
      <c r="J189" s="11">
        <v>3.14</v>
      </c>
      <c r="K189" s="11">
        <v>2.82</v>
      </c>
      <c r="L189" s="149">
        <v>3</v>
      </c>
      <c r="M189" s="11">
        <v>3.1</v>
      </c>
      <c r="N189" s="11">
        <v>3.2</v>
      </c>
      <c r="O189" s="11">
        <v>2.9</v>
      </c>
      <c r="P189" s="11">
        <v>2.9</v>
      </c>
      <c r="Q189" s="11">
        <v>3.2</v>
      </c>
      <c r="R189" s="11">
        <v>3.1</v>
      </c>
      <c r="S189" s="11">
        <v>2.7</v>
      </c>
      <c r="T189" s="11">
        <v>3.1</v>
      </c>
      <c r="U189" s="11">
        <v>3.3</v>
      </c>
      <c r="V189" s="149">
        <v>4.97</v>
      </c>
      <c r="W189" s="11">
        <v>3.2</v>
      </c>
      <c r="X189" s="149">
        <v>11.326499999999999</v>
      </c>
      <c r="Y189" s="149">
        <v>1</v>
      </c>
      <c r="Z189" s="11">
        <v>2.8407042964797395</v>
      </c>
      <c r="AA189" s="149" t="s">
        <v>103</v>
      </c>
      <c r="AB189" s="11">
        <v>2.6</v>
      </c>
      <c r="AC189" s="154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3.5</v>
      </c>
      <c r="E190" s="11">
        <v>2.9</v>
      </c>
      <c r="F190" s="11">
        <v>3.1</v>
      </c>
      <c r="G190" s="11">
        <v>3</v>
      </c>
      <c r="H190" s="11">
        <v>2.6737803872911479</v>
      </c>
      <c r="I190" s="149">
        <v>2</v>
      </c>
      <c r="J190" s="11">
        <v>3.1</v>
      </c>
      <c r="K190" s="11">
        <v>2.82</v>
      </c>
      <c r="L190" s="149">
        <v>3</v>
      </c>
      <c r="M190" s="11">
        <v>3</v>
      </c>
      <c r="N190" s="11">
        <v>3.2</v>
      </c>
      <c r="O190" s="11">
        <v>2.8</v>
      </c>
      <c r="P190" s="11">
        <v>2.7</v>
      </c>
      <c r="Q190" s="11">
        <v>2.8</v>
      </c>
      <c r="R190" s="11">
        <v>3</v>
      </c>
      <c r="S190" s="11">
        <v>2.7</v>
      </c>
      <c r="T190" s="11">
        <v>3.2</v>
      </c>
      <c r="U190" s="150">
        <v>3.1</v>
      </c>
      <c r="V190" s="149">
        <v>4.97</v>
      </c>
      <c r="W190" s="11">
        <v>3.2</v>
      </c>
      <c r="X190" s="149">
        <v>11.4986</v>
      </c>
      <c r="Y190" s="149">
        <v>1</v>
      </c>
      <c r="Z190" s="11">
        <v>2.9772410108782967</v>
      </c>
      <c r="AA190" s="149" t="s">
        <v>103</v>
      </c>
      <c r="AB190" s="11">
        <v>2.6</v>
      </c>
      <c r="AC190" s="154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2.9869901123706524</v>
      </c>
    </row>
    <row r="191" spans="1:65">
      <c r="A191" s="30"/>
      <c r="B191" s="19">
        <v>1</v>
      </c>
      <c r="C191" s="9">
        <v>5</v>
      </c>
      <c r="D191" s="150">
        <v>3.7</v>
      </c>
      <c r="E191" s="11">
        <v>2.8</v>
      </c>
      <c r="F191" s="11">
        <v>3</v>
      </c>
      <c r="G191" s="11">
        <v>3</v>
      </c>
      <c r="H191" s="11">
        <v>2.7533781121864833</v>
      </c>
      <c r="I191" s="149">
        <v>2</v>
      </c>
      <c r="J191" s="11">
        <v>3.08</v>
      </c>
      <c r="K191" s="11">
        <v>2.84</v>
      </c>
      <c r="L191" s="149">
        <v>3</v>
      </c>
      <c r="M191" s="11">
        <v>3.1</v>
      </c>
      <c r="N191" s="11">
        <v>3.2</v>
      </c>
      <c r="O191" s="11">
        <v>2.9</v>
      </c>
      <c r="P191" s="11">
        <v>2.8</v>
      </c>
      <c r="Q191" s="11">
        <v>2.9</v>
      </c>
      <c r="R191" s="11">
        <v>2.9</v>
      </c>
      <c r="S191" s="11">
        <v>2.7</v>
      </c>
      <c r="T191" s="11">
        <v>3.2</v>
      </c>
      <c r="U191" s="11">
        <v>3.2</v>
      </c>
      <c r="V191" s="149">
        <v>5.64</v>
      </c>
      <c r="W191" s="11">
        <v>3.3</v>
      </c>
      <c r="X191" s="149">
        <v>10.013400000000001</v>
      </c>
      <c r="Y191" s="149">
        <v>2</v>
      </c>
      <c r="Z191" s="11">
        <v>2.8642863228279829</v>
      </c>
      <c r="AA191" s="149" t="s">
        <v>103</v>
      </c>
      <c r="AB191" s="11">
        <v>2.5</v>
      </c>
      <c r="AC191" s="154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21</v>
      </c>
    </row>
    <row r="192" spans="1:65">
      <c r="A192" s="30"/>
      <c r="B192" s="19">
        <v>1</v>
      </c>
      <c r="C192" s="9">
        <v>6</v>
      </c>
      <c r="D192" s="150">
        <v>3.8</v>
      </c>
      <c r="E192" s="11">
        <v>2.9</v>
      </c>
      <c r="F192" s="11">
        <v>3.1</v>
      </c>
      <c r="G192" s="11">
        <v>3</v>
      </c>
      <c r="H192" s="11">
        <v>2.7689588467962958</v>
      </c>
      <c r="I192" s="149">
        <v>2</v>
      </c>
      <c r="J192" s="11">
        <v>3.04</v>
      </c>
      <c r="K192" s="11">
        <v>2.87</v>
      </c>
      <c r="L192" s="149">
        <v>3</v>
      </c>
      <c r="M192" s="11">
        <v>3</v>
      </c>
      <c r="N192" s="11">
        <v>3.2</v>
      </c>
      <c r="O192" s="11">
        <v>2.9</v>
      </c>
      <c r="P192" s="11">
        <v>2.8</v>
      </c>
      <c r="Q192" s="11">
        <v>3</v>
      </c>
      <c r="R192" s="11">
        <v>3.2</v>
      </c>
      <c r="S192" s="11">
        <v>2.6</v>
      </c>
      <c r="T192" s="11">
        <v>3.2</v>
      </c>
      <c r="U192" s="11">
        <v>3.3</v>
      </c>
      <c r="V192" s="149">
        <v>5.27</v>
      </c>
      <c r="W192" s="11">
        <v>3.2</v>
      </c>
      <c r="X192" s="149">
        <v>12.180999999999999</v>
      </c>
      <c r="Y192" s="149">
        <v>1</v>
      </c>
      <c r="Z192" s="11">
        <v>2.8305722214405216</v>
      </c>
      <c r="AA192" s="149" t="s">
        <v>103</v>
      </c>
      <c r="AB192" s="11">
        <v>2.7</v>
      </c>
      <c r="AC192" s="154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274</v>
      </c>
      <c r="C193" s="12"/>
      <c r="D193" s="23">
        <v>3.5</v>
      </c>
      <c r="E193" s="23">
        <v>2.8833333333333329</v>
      </c>
      <c r="F193" s="23">
        <v>3.0833333333333335</v>
      </c>
      <c r="G193" s="23">
        <v>2.9666666666666668</v>
      </c>
      <c r="H193" s="23">
        <v>2.7389907579699302</v>
      </c>
      <c r="I193" s="23">
        <v>2</v>
      </c>
      <c r="J193" s="23">
        <v>3.0716666666666668</v>
      </c>
      <c r="K193" s="23">
        <v>2.8916666666666671</v>
      </c>
      <c r="L193" s="23">
        <v>3</v>
      </c>
      <c r="M193" s="23">
        <v>3.0499999999999994</v>
      </c>
      <c r="N193" s="23">
        <v>3.1666666666666665</v>
      </c>
      <c r="O193" s="23">
        <v>2.9166666666666665</v>
      </c>
      <c r="P193" s="23">
        <v>2.8000000000000003</v>
      </c>
      <c r="Q193" s="23">
        <v>2.9500000000000006</v>
      </c>
      <c r="R193" s="23">
        <v>3.0166666666666671</v>
      </c>
      <c r="S193" s="23">
        <v>2.6833333333333336</v>
      </c>
      <c r="T193" s="23">
        <v>3.1833333333333331</v>
      </c>
      <c r="U193" s="23">
        <v>3.25</v>
      </c>
      <c r="V193" s="23">
        <v>5.2399999999999993</v>
      </c>
      <c r="W193" s="23">
        <v>3.1999999999999997</v>
      </c>
      <c r="X193" s="23">
        <v>11.578466666666666</v>
      </c>
      <c r="Y193" s="23">
        <v>1.2</v>
      </c>
      <c r="Z193" s="23">
        <v>2.8954880437391384</v>
      </c>
      <c r="AA193" s="23" t="s">
        <v>719</v>
      </c>
      <c r="AB193" s="23">
        <v>2.6</v>
      </c>
      <c r="AC193" s="154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1">
        <v>3.5</v>
      </c>
      <c r="E194" s="11">
        <v>2.8499999999999996</v>
      </c>
      <c r="F194" s="11">
        <v>3.1</v>
      </c>
      <c r="G194" s="11">
        <v>3</v>
      </c>
      <c r="H194" s="11">
        <v>2.7598291168422824</v>
      </c>
      <c r="I194" s="11">
        <v>2</v>
      </c>
      <c r="J194" s="11">
        <v>3.0700000000000003</v>
      </c>
      <c r="K194" s="11">
        <v>2.855</v>
      </c>
      <c r="L194" s="11">
        <v>3</v>
      </c>
      <c r="M194" s="11">
        <v>3.05</v>
      </c>
      <c r="N194" s="11">
        <v>3.2</v>
      </c>
      <c r="O194" s="11">
        <v>2.9</v>
      </c>
      <c r="P194" s="11">
        <v>2.8</v>
      </c>
      <c r="Q194" s="11">
        <v>2.95</v>
      </c>
      <c r="R194" s="11">
        <v>3</v>
      </c>
      <c r="S194" s="11">
        <v>2.7</v>
      </c>
      <c r="T194" s="11">
        <v>3.2</v>
      </c>
      <c r="U194" s="11">
        <v>3.3</v>
      </c>
      <c r="V194" s="11">
        <v>5.1849999999999996</v>
      </c>
      <c r="W194" s="11">
        <v>3.2</v>
      </c>
      <c r="X194" s="11">
        <v>11.804349999999999</v>
      </c>
      <c r="Y194" s="11">
        <v>1</v>
      </c>
      <c r="Z194" s="11">
        <v>2.8837015101967634</v>
      </c>
      <c r="AA194" s="11" t="s">
        <v>719</v>
      </c>
      <c r="AB194" s="11">
        <v>2.6</v>
      </c>
      <c r="AC194" s="154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276</v>
      </c>
      <c r="C195" s="29"/>
      <c r="D195" s="24">
        <v>0.22803508501982758</v>
      </c>
      <c r="E195" s="24">
        <v>0.11690451944500133</v>
      </c>
      <c r="F195" s="24">
        <v>7.5277265270908167E-2</v>
      </c>
      <c r="G195" s="24">
        <v>5.1639777949432267E-2</v>
      </c>
      <c r="H195" s="24">
        <v>4.2024234217324617E-2</v>
      </c>
      <c r="I195" s="24">
        <v>0</v>
      </c>
      <c r="J195" s="24">
        <v>4.5789372857320022E-2</v>
      </c>
      <c r="K195" s="24">
        <v>8.681397736923864E-2</v>
      </c>
      <c r="L195" s="24">
        <v>0</v>
      </c>
      <c r="M195" s="24">
        <v>5.4772255750516662E-2</v>
      </c>
      <c r="N195" s="24">
        <v>8.1649658092772665E-2</v>
      </c>
      <c r="O195" s="24">
        <v>7.5277265270908167E-2</v>
      </c>
      <c r="P195" s="24">
        <v>6.3245553203367499E-2</v>
      </c>
      <c r="Q195" s="24">
        <v>0.15165750888103113</v>
      </c>
      <c r="R195" s="24">
        <v>0.11690451944500133</v>
      </c>
      <c r="S195" s="24">
        <v>4.0824829046386339E-2</v>
      </c>
      <c r="T195" s="24">
        <v>7.5277265270908028E-2</v>
      </c>
      <c r="U195" s="24">
        <v>8.3666002653407415E-2</v>
      </c>
      <c r="V195" s="24">
        <v>0.2788548009269341</v>
      </c>
      <c r="W195" s="24">
        <v>6.3245553203367499E-2</v>
      </c>
      <c r="X195" s="24">
        <v>0.86564913369486263</v>
      </c>
      <c r="Y195" s="24">
        <v>0.44721359549995787</v>
      </c>
      <c r="Z195" s="24">
        <v>6.1180526423687195E-2</v>
      </c>
      <c r="AA195" s="24" t="s">
        <v>719</v>
      </c>
      <c r="AB195" s="24">
        <v>6.3245553203367638E-2</v>
      </c>
      <c r="AC195" s="209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56"/>
    </row>
    <row r="196" spans="1:65">
      <c r="A196" s="30"/>
      <c r="B196" s="3" t="s">
        <v>86</v>
      </c>
      <c r="C196" s="29"/>
      <c r="D196" s="13">
        <v>6.5152881434236448E-2</v>
      </c>
      <c r="E196" s="13">
        <v>4.0544920038728789E-2</v>
      </c>
      <c r="F196" s="13">
        <v>2.4414248195970215E-2</v>
      </c>
      <c r="G196" s="13">
        <v>1.7406666724527731E-2</v>
      </c>
      <c r="H196" s="13">
        <v>1.5342963131599576E-2</v>
      </c>
      <c r="I196" s="13">
        <v>0</v>
      </c>
      <c r="J196" s="13">
        <v>1.4907012324683675E-2</v>
      </c>
      <c r="K196" s="13">
        <v>3.00221247386416E-2</v>
      </c>
      <c r="L196" s="13">
        <v>0</v>
      </c>
      <c r="M196" s="13">
        <v>1.7958116639513664E-2</v>
      </c>
      <c r="N196" s="13">
        <v>2.578410255561242E-2</v>
      </c>
      <c r="O196" s="13">
        <v>2.5809348092882801E-2</v>
      </c>
      <c r="P196" s="13">
        <v>2.2587697572631248E-2</v>
      </c>
      <c r="Q196" s="13">
        <v>5.1409325044417323E-2</v>
      </c>
      <c r="R196" s="13">
        <v>3.8752879374033586E-2</v>
      </c>
      <c r="S196" s="13">
        <v>1.5214222004864473E-2</v>
      </c>
      <c r="T196" s="13">
        <v>2.364730846206535E-2</v>
      </c>
      <c r="U196" s="13">
        <v>2.5743385431817666E-2</v>
      </c>
      <c r="V196" s="13">
        <v>5.3216565062392009E-2</v>
      </c>
      <c r="W196" s="13">
        <v>1.9764235376052344E-2</v>
      </c>
      <c r="X196" s="13">
        <v>7.4763710827702806E-2</v>
      </c>
      <c r="Y196" s="13">
        <v>0.37267799624996489</v>
      </c>
      <c r="Z196" s="13">
        <v>2.1129607685991571E-2</v>
      </c>
      <c r="AA196" s="13" t="s">
        <v>719</v>
      </c>
      <c r="AB196" s="13">
        <v>2.4325212770526013E-2</v>
      </c>
      <c r="AC196" s="154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277</v>
      </c>
      <c r="C197" s="29"/>
      <c r="D197" s="13">
        <v>0.17174810371976501</v>
      </c>
      <c r="E197" s="13">
        <v>-3.4702752649907964E-2</v>
      </c>
      <c r="F197" s="13">
        <v>3.2254281848364652E-2</v>
      </c>
      <c r="G197" s="13">
        <v>-6.8039882756276704E-3</v>
      </c>
      <c r="H197" s="13">
        <v>-8.302650664079203E-2</v>
      </c>
      <c r="I197" s="13">
        <v>-0.33042965501727706</v>
      </c>
      <c r="J197" s="13">
        <v>2.8348454835965375E-2</v>
      </c>
      <c r="K197" s="13">
        <v>-3.1912876212479624E-2</v>
      </c>
      <c r="L197" s="13">
        <v>4.3555174740843583E-3</v>
      </c>
      <c r="M197" s="13">
        <v>2.1094776098652179E-2</v>
      </c>
      <c r="N197" s="13">
        <v>6.0153046222644502E-2</v>
      </c>
      <c r="O197" s="13">
        <v>-2.3543246900195824E-2</v>
      </c>
      <c r="P197" s="13">
        <v>-6.2601517024187814E-2</v>
      </c>
      <c r="Q197" s="13">
        <v>-1.2383741150483463E-2</v>
      </c>
      <c r="R197" s="13">
        <v>9.9352703489405947E-3</v>
      </c>
      <c r="S197" s="13">
        <v>-0.10165978714818003</v>
      </c>
      <c r="T197" s="13">
        <v>6.5732799097500516E-2</v>
      </c>
      <c r="U197" s="13">
        <v>8.8051810596924796E-2</v>
      </c>
      <c r="V197" s="13">
        <v>0.75427430385473371</v>
      </c>
      <c r="W197" s="13">
        <v>7.131255197235653E-2</v>
      </c>
      <c r="X197" s="13">
        <v>2.8762989601854785</v>
      </c>
      <c r="Y197" s="13">
        <v>-0.5982577930103663</v>
      </c>
      <c r="Z197" s="13">
        <v>-3.0633535830117853E-2</v>
      </c>
      <c r="AA197" s="13" t="s">
        <v>719</v>
      </c>
      <c r="AB197" s="13">
        <v>-0.12955855152246021</v>
      </c>
      <c r="AC197" s="154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278</v>
      </c>
      <c r="C198" s="47"/>
      <c r="D198" s="45">
        <v>1.87</v>
      </c>
      <c r="E198" s="45">
        <v>0.4</v>
      </c>
      <c r="F198" s="45">
        <v>0.34</v>
      </c>
      <c r="G198" s="45">
        <v>0.09</v>
      </c>
      <c r="H198" s="45">
        <v>0.93</v>
      </c>
      <c r="I198" s="45" t="s">
        <v>279</v>
      </c>
      <c r="J198" s="45">
        <v>0.28999999999999998</v>
      </c>
      <c r="K198" s="45">
        <v>0.37</v>
      </c>
      <c r="L198" s="45" t="s">
        <v>279</v>
      </c>
      <c r="M198" s="45">
        <v>0.21</v>
      </c>
      <c r="N198" s="45">
        <v>0.64</v>
      </c>
      <c r="O198" s="45">
        <v>0.28000000000000003</v>
      </c>
      <c r="P198" s="45">
        <v>0.7</v>
      </c>
      <c r="Q198" s="45">
        <v>0.15</v>
      </c>
      <c r="R198" s="45">
        <v>0.09</v>
      </c>
      <c r="S198" s="45">
        <v>1.1299999999999999</v>
      </c>
      <c r="T198" s="45">
        <v>0.7</v>
      </c>
      <c r="U198" s="45">
        <v>0.95</v>
      </c>
      <c r="V198" s="45">
        <v>8.27</v>
      </c>
      <c r="W198" s="45">
        <v>0.77</v>
      </c>
      <c r="X198" s="45">
        <v>31.58</v>
      </c>
      <c r="Y198" s="45" t="s">
        <v>279</v>
      </c>
      <c r="Z198" s="45">
        <v>0.35</v>
      </c>
      <c r="AA198" s="45">
        <v>1.81</v>
      </c>
      <c r="AB198" s="45">
        <v>1.44</v>
      </c>
      <c r="AC198" s="154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291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BM199" s="55"/>
    </row>
    <row r="200" spans="1:65">
      <c r="BM200" s="55"/>
    </row>
    <row r="201" spans="1:65" ht="15">
      <c r="B201" s="8" t="s">
        <v>477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237</v>
      </c>
      <c r="E202" s="17" t="s">
        <v>237</v>
      </c>
      <c r="F202" s="17" t="s">
        <v>237</v>
      </c>
      <c r="G202" s="17" t="s">
        <v>237</v>
      </c>
      <c r="H202" s="17" t="s">
        <v>237</v>
      </c>
      <c r="I202" s="17" t="s">
        <v>237</v>
      </c>
      <c r="J202" s="17" t="s">
        <v>237</v>
      </c>
      <c r="K202" s="17" t="s">
        <v>237</v>
      </c>
      <c r="L202" s="17" t="s">
        <v>237</v>
      </c>
      <c r="M202" s="17" t="s">
        <v>237</v>
      </c>
      <c r="N202" s="17" t="s">
        <v>237</v>
      </c>
      <c r="O202" s="17" t="s">
        <v>237</v>
      </c>
      <c r="P202" s="17" t="s">
        <v>237</v>
      </c>
      <c r="Q202" s="17" t="s">
        <v>237</v>
      </c>
      <c r="R202" s="17" t="s">
        <v>237</v>
      </c>
      <c r="S202" s="17" t="s">
        <v>237</v>
      </c>
      <c r="T202" s="17" t="s">
        <v>237</v>
      </c>
      <c r="U202" s="17" t="s">
        <v>237</v>
      </c>
      <c r="V202" s="17" t="s">
        <v>237</v>
      </c>
      <c r="W202" s="17" t="s">
        <v>237</v>
      </c>
      <c r="X202" s="17" t="s">
        <v>237</v>
      </c>
      <c r="Y202" s="17" t="s">
        <v>237</v>
      </c>
      <c r="Z202" s="17" t="s">
        <v>237</v>
      </c>
      <c r="AA202" s="17" t="s">
        <v>237</v>
      </c>
      <c r="AB202" s="17" t="s">
        <v>237</v>
      </c>
      <c r="AC202" s="154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238</v>
      </c>
      <c r="C203" s="9" t="s">
        <v>238</v>
      </c>
      <c r="D203" s="152" t="s">
        <v>240</v>
      </c>
      <c r="E203" s="153" t="s">
        <v>242</v>
      </c>
      <c r="F203" s="153" t="s">
        <v>243</v>
      </c>
      <c r="G203" s="153" t="s">
        <v>244</v>
      </c>
      <c r="H203" s="153" t="s">
        <v>245</v>
      </c>
      <c r="I203" s="153" t="s">
        <v>246</v>
      </c>
      <c r="J203" s="153" t="s">
        <v>247</v>
      </c>
      <c r="K203" s="153" t="s">
        <v>249</v>
      </c>
      <c r="L203" s="153" t="s">
        <v>250</v>
      </c>
      <c r="M203" s="153" t="s">
        <v>251</v>
      </c>
      <c r="N203" s="153" t="s">
        <v>252</v>
      </c>
      <c r="O203" s="153" t="s">
        <v>253</v>
      </c>
      <c r="P203" s="153" t="s">
        <v>254</v>
      </c>
      <c r="Q203" s="153" t="s">
        <v>255</v>
      </c>
      <c r="R203" s="153" t="s">
        <v>256</v>
      </c>
      <c r="S203" s="153" t="s">
        <v>257</v>
      </c>
      <c r="T203" s="153" t="s">
        <v>258</v>
      </c>
      <c r="U203" s="153" t="s">
        <v>259</v>
      </c>
      <c r="V203" s="153" t="s">
        <v>260</v>
      </c>
      <c r="W203" s="153" t="s">
        <v>261</v>
      </c>
      <c r="X203" s="153" t="s">
        <v>262</v>
      </c>
      <c r="Y203" s="153" t="s">
        <v>264</v>
      </c>
      <c r="Z203" s="153" t="s">
        <v>265</v>
      </c>
      <c r="AA203" s="153" t="s">
        <v>266</v>
      </c>
      <c r="AB203" s="153" t="s">
        <v>267</v>
      </c>
      <c r="AC203" s="154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114</v>
      </c>
      <c r="E204" s="11" t="s">
        <v>288</v>
      </c>
      <c r="F204" s="11" t="s">
        <v>288</v>
      </c>
      <c r="G204" s="11" t="s">
        <v>114</v>
      </c>
      <c r="H204" s="11" t="s">
        <v>288</v>
      </c>
      <c r="I204" s="11" t="s">
        <v>289</v>
      </c>
      <c r="J204" s="11" t="s">
        <v>289</v>
      </c>
      <c r="K204" s="11" t="s">
        <v>289</v>
      </c>
      <c r="L204" s="11" t="s">
        <v>114</v>
      </c>
      <c r="M204" s="11" t="s">
        <v>114</v>
      </c>
      <c r="N204" s="11" t="s">
        <v>289</v>
      </c>
      <c r="O204" s="11" t="s">
        <v>289</v>
      </c>
      <c r="P204" s="11" t="s">
        <v>289</v>
      </c>
      <c r="Q204" s="11" t="s">
        <v>289</v>
      </c>
      <c r="R204" s="11" t="s">
        <v>289</v>
      </c>
      <c r="S204" s="11" t="s">
        <v>289</v>
      </c>
      <c r="T204" s="11" t="s">
        <v>114</v>
      </c>
      <c r="U204" s="11" t="s">
        <v>288</v>
      </c>
      <c r="V204" s="11" t="s">
        <v>114</v>
      </c>
      <c r="W204" s="11" t="s">
        <v>289</v>
      </c>
      <c r="X204" s="11" t="s">
        <v>114</v>
      </c>
      <c r="Y204" s="11" t="s">
        <v>289</v>
      </c>
      <c r="Z204" s="11" t="s">
        <v>114</v>
      </c>
      <c r="AA204" s="11" t="s">
        <v>114</v>
      </c>
      <c r="AB204" s="11" t="s">
        <v>114</v>
      </c>
      <c r="AC204" s="154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154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14">
        <v>18</v>
      </c>
      <c r="E206" s="214">
        <v>12</v>
      </c>
      <c r="F206" s="214">
        <v>14</v>
      </c>
      <c r="G206" s="214">
        <v>17</v>
      </c>
      <c r="H206" s="214">
        <v>16.679223471763546</v>
      </c>
      <c r="I206" s="215">
        <v>23</v>
      </c>
      <c r="J206" s="214">
        <v>14</v>
      </c>
      <c r="K206" s="214">
        <v>17.3</v>
      </c>
      <c r="L206" s="214">
        <v>15</v>
      </c>
      <c r="M206" s="214">
        <v>16</v>
      </c>
      <c r="N206" s="214">
        <v>18</v>
      </c>
      <c r="O206" s="214">
        <v>18</v>
      </c>
      <c r="P206" s="214">
        <v>16</v>
      </c>
      <c r="Q206" s="214">
        <v>16</v>
      </c>
      <c r="R206" s="214">
        <v>20</v>
      </c>
      <c r="S206" s="214">
        <v>15.2</v>
      </c>
      <c r="T206" s="214">
        <v>14</v>
      </c>
      <c r="U206" s="214">
        <v>16</v>
      </c>
      <c r="V206" s="215">
        <v>27.66</v>
      </c>
      <c r="W206" s="215">
        <v>22</v>
      </c>
      <c r="X206" s="215">
        <v>49.5</v>
      </c>
      <c r="Y206" s="214">
        <v>17</v>
      </c>
      <c r="Z206" s="214">
        <v>17.777068034966245</v>
      </c>
      <c r="AA206" s="214">
        <v>16.922000000000001</v>
      </c>
      <c r="AB206" s="214">
        <v>17</v>
      </c>
      <c r="AC206" s="216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</v>
      </c>
    </row>
    <row r="207" spans="1:65">
      <c r="A207" s="30"/>
      <c r="B207" s="19">
        <v>1</v>
      </c>
      <c r="C207" s="9">
        <v>2</v>
      </c>
      <c r="D207" s="219">
        <v>18</v>
      </c>
      <c r="E207" s="219">
        <v>14</v>
      </c>
      <c r="F207" s="219">
        <v>14</v>
      </c>
      <c r="G207" s="219">
        <v>17</v>
      </c>
      <c r="H207" s="219">
        <v>16.029323463031194</v>
      </c>
      <c r="I207" s="220">
        <v>20</v>
      </c>
      <c r="J207" s="219">
        <v>13.7</v>
      </c>
      <c r="K207" s="219">
        <v>17</v>
      </c>
      <c r="L207" s="219">
        <v>15</v>
      </c>
      <c r="M207" s="219">
        <v>18</v>
      </c>
      <c r="N207" s="219">
        <v>16</v>
      </c>
      <c r="O207" s="219">
        <v>17</v>
      </c>
      <c r="P207" s="219">
        <v>14</v>
      </c>
      <c r="Q207" s="219">
        <v>15</v>
      </c>
      <c r="R207" s="219">
        <v>18</v>
      </c>
      <c r="S207" s="219">
        <v>15.6</v>
      </c>
      <c r="T207" s="219">
        <v>14</v>
      </c>
      <c r="U207" s="219">
        <v>15</v>
      </c>
      <c r="V207" s="220">
        <v>25.79</v>
      </c>
      <c r="W207" s="220">
        <v>23</v>
      </c>
      <c r="X207" s="220">
        <v>45.296900000000001</v>
      </c>
      <c r="Y207" s="219">
        <v>17</v>
      </c>
      <c r="Z207" s="219">
        <v>18.13910681259707</v>
      </c>
      <c r="AA207" s="219">
        <v>17.138000000000002</v>
      </c>
      <c r="AB207" s="219">
        <v>13</v>
      </c>
      <c r="AC207" s="216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30</v>
      </c>
    </row>
    <row r="208" spans="1:65">
      <c r="A208" s="30"/>
      <c r="B208" s="19">
        <v>1</v>
      </c>
      <c r="C208" s="9">
        <v>3</v>
      </c>
      <c r="D208" s="219">
        <v>18</v>
      </c>
      <c r="E208" s="219">
        <v>15</v>
      </c>
      <c r="F208" s="219">
        <v>13</v>
      </c>
      <c r="G208" s="219">
        <v>20</v>
      </c>
      <c r="H208" s="219">
        <v>16.340229981733039</v>
      </c>
      <c r="I208" s="220">
        <v>19</v>
      </c>
      <c r="J208" s="219">
        <v>12.7</v>
      </c>
      <c r="K208" s="219">
        <v>16</v>
      </c>
      <c r="L208" s="219">
        <v>17</v>
      </c>
      <c r="M208" s="219">
        <v>16</v>
      </c>
      <c r="N208" s="219">
        <v>16</v>
      </c>
      <c r="O208" s="219">
        <v>17</v>
      </c>
      <c r="P208" s="219">
        <v>16</v>
      </c>
      <c r="Q208" s="219">
        <v>15</v>
      </c>
      <c r="R208" s="235">
        <v>22</v>
      </c>
      <c r="S208" s="219">
        <v>14.8</v>
      </c>
      <c r="T208" s="219">
        <v>13</v>
      </c>
      <c r="U208" s="219">
        <v>15</v>
      </c>
      <c r="V208" s="220">
        <v>25.16</v>
      </c>
      <c r="W208" s="220">
        <v>22</v>
      </c>
      <c r="X208" s="220">
        <v>44.993499999999997</v>
      </c>
      <c r="Y208" s="219">
        <v>17</v>
      </c>
      <c r="Z208" s="219">
        <v>15.115409113915151</v>
      </c>
      <c r="AA208" s="219">
        <v>15.430999999999999</v>
      </c>
      <c r="AB208" s="219">
        <v>11</v>
      </c>
      <c r="AC208" s="216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16</v>
      </c>
    </row>
    <row r="209" spans="1:65">
      <c r="A209" s="30"/>
      <c r="B209" s="19">
        <v>1</v>
      </c>
      <c r="C209" s="9">
        <v>4</v>
      </c>
      <c r="D209" s="219">
        <v>19</v>
      </c>
      <c r="E209" s="219">
        <v>15</v>
      </c>
      <c r="F209" s="219">
        <v>14</v>
      </c>
      <c r="G209" s="219">
        <v>18</v>
      </c>
      <c r="H209" s="219">
        <v>16.144469980175426</v>
      </c>
      <c r="I209" s="220">
        <v>31</v>
      </c>
      <c r="J209" s="219">
        <v>15.5</v>
      </c>
      <c r="K209" s="219">
        <v>16.3</v>
      </c>
      <c r="L209" s="219">
        <v>16</v>
      </c>
      <c r="M209" s="219">
        <v>15</v>
      </c>
      <c r="N209" s="219">
        <v>18</v>
      </c>
      <c r="O209" s="219">
        <v>18</v>
      </c>
      <c r="P209" s="219">
        <v>14</v>
      </c>
      <c r="Q209" s="219">
        <v>15</v>
      </c>
      <c r="R209" s="219">
        <v>17</v>
      </c>
      <c r="S209" s="235">
        <v>16.5</v>
      </c>
      <c r="T209" s="219">
        <v>12</v>
      </c>
      <c r="U209" s="219">
        <v>14</v>
      </c>
      <c r="V209" s="220">
        <v>23.09</v>
      </c>
      <c r="W209" s="220">
        <v>23</v>
      </c>
      <c r="X209" s="220">
        <v>45.374000000000002</v>
      </c>
      <c r="Y209" s="219">
        <v>16</v>
      </c>
      <c r="Z209" s="219">
        <v>16.936821354430464</v>
      </c>
      <c r="AA209" s="235">
        <v>22.07</v>
      </c>
      <c r="AB209" s="219">
        <v>11</v>
      </c>
      <c r="AC209" s="216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15.904773633821291</v>
      </c>
    </row>
    <row r="210" spans="1:65">
      <c r="A210" s="30"/>
      <c r="B210" s="19">
        <v>1</v>
      </c>
      <c r="C210" s="9">
        <v>5</v>
      </c>
      <c r="D210" s="219">
        <v>18</v>
      </c>
      <c r="E210" s="219">
        <v>19</v>
      </c>
      <c r="F210" s="219">
        <v>15</v>
      </c>
      <c r="G210" s="219">
        <v>20</v>
      </c>
      <c r="H210" s="219">
        <v>16.753162518533536</v>
      </c>
      <c r="I210" s="220">
        <v>22</v>
      </c>
      <c r="J210" s="219">
        <v>15.9</v>
      </c>
      <c r="K210" s="219">
        <v>15.299999999999999</v>
      </c>
      <c r="L210" s="219">
        <v>17</v>
      </c>
      <c r="M210" s="219">
        <v>17</v>
      </c>
      <c r="N210" s="219">
        <v>17</v>
      </c>
      <c r="O210" s="219">
        <v>16</v>
      </c>
      <c r="P210" s="219">
        <v>14</v>
      </c>
      <c r="Q210" s="219">
        <v>15</v>
      </c>
      <c r="R210" s="219">
        <v>16</v>
      </c>
      <c r="S210" s="219">
        <v>15.1</v>
      </c>
      <c r="T210" s="219">
        <v>15</v>
      </c>
      <c r="U210" s="219">
        <v>15</v>
      </c>
      <c r="V210" s="235">
        <v>51.43</v>
      </c>
      <c r="W210" s="220">
        <v>24</v>
      </c>
      <c r="X210" s="220">
        <v>48.8825</v>
      </c>
      <c r="Y210" s="219">
        <v>16</v>
      </c>
      <c r="Z210" s="219">
        <v>15.105987597689699</v>
      </c>
      <c r="AA210" s="219">
        <v>17.506</v>
      </c>
      <c r="AB210" s="220" t="s">
        <v>95</v>
      </c>
      <c r="AC210" s="216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22</v>
      </c>
    </row>
    <row r="211" spans="1:65">
      <c r="A211" s="30"/>
      <c r="B211" s="19">
        <v>1</v>
      </c>
      <c r="C211" s="9">
        <v>6</v>
      </c>
      <c r="D211" s="219">
        <v>19</v>
      </c>
      <c r="E211" s="219">
        <v>14</v>
      </c>
      <c r="F211" s="219">
        <v>14</v>
      </c>
      <c r="G211" s="219">
        <v>18</v>
      </c>
      <c r="H211" s="219">
        <v>16.526368720050499</v>
      </c>
      <c r="I211" s="220">
        <v>25</v>
      </c>
      <c r="J211" s="219">
        <v>13.8</v>
      </c>
      <c r="K211" s="219">
        <v>16.3</v>
      </c>
      <c r="L211" s="219">
        <v>15</v>
      </c>
      <c r="M211" s="219">
        <v>16</v>
      </c>
      <c r="N211" s="219">
        <v>16</v>
      </c>
      <c r="O211" s="219">
        <v>17</v>
      </c>
      <c r="P211" s="219">
        <v>15</v>
      </c>
      <c r="Q211" s="219">
        <v>16</v>
      </c>
      <c r="R211" s="219">
        <v>19</v>
      </c>
      <c r="S211" s="219">
        <v>15</v>
      </c>
      <c r="T211" s="219">
        <v>15</v>
      </c>
      <c r="U211" s="219">
        <v>15</v>
      </c>
      <c r="V211" s="220">
        <v>27.32</v>
      </c>
      <c r="W211" s="220">
        <v>22</v>
      </c>
      <c r="X211" s="220">
        <v>46.1755</v>
      </c>
      <c r="Y211" s="219">
        <v>16</v>
      </c>
      <c r="Z211" s="219">
        <v>18.13910681259707</v>
      </c>
      <c r="AA211" s="219">
        <v>16.899000000000001</v>
      </c>
      <c r="AB211" s="220" t="s">
        <v>95</v>
      </c>
      <c r="AC211" s="216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1"/>
    </row>
    <row r="212" spans="1:65">
      <c r="A212" s="30"/>
      <c r="B212" s="20" t="s">
        <v>274</v>
      </c>
      <c r="C212" s="12"/>
      <c r="D212" s="222">
        <v>18.333333333333332</v>
      </c>
      <c r="E212" s="222">
        <v>14.833333333333334</v>
      </c>
      <c r="F212" s="222">
        <v>14</v>
      </c>
      <c r="G212" s="222">
        <v>18.333333333333332</v>
      </c>
      <c r="H212" s="222">
        <v>16.412129689214538</v>
      </c>
      <c r="I212" s="222">
        <v>23.333333333333332</v>
      </c>
      <c r="J212" s="222">
        <v>14.266666666666666</v>
      </c>
      <c r="K212" s="222">
        <v>16.366666666666664</v>
      </c>
      <c r="L212" s="222">
        <v>15.833333333333334</v>
      </c>
      <c r="M212" s="222">
        <v>16.333333333333332</v>
      </c>
      <c r="N212" s="222">
        <v>16.833333333333332</v>
      </c>
      <c r="O212" s="222">
        <v>17.166666666666668</v>
      </c>
      <c r="P212" s="222">
        <v>14.833333333333334</v>
      </c>
      <c r="Q212" s="222">
        <v>15.333333333333334</v>
      </c>
      <c r="R212" s="222">
        <v>18.666666666666668</v>
      </c>
      <c r="S212" s="222">
        <v>15.366666666666665</v>
      </c>
      <c r="T212" s="222">
        <v>13.833333333333334</v>
      </c>
      <c r="U212" s="222">
        <v>15</v>
      </c>
      <c r="V212" s="222">
        <v>30.074999999999999</v>
      </c>
      <c r="W212" s="222">
        <v>22.666666666666668</v>
      </c>
      <c r="X212" s="222">
        <v>46.703733333333332</v>
      </c>
      <c r="Y212" s="222">
        <v>16.5</v>
      </c>
      <c r="Z212" s="222">
        <v>16.868916621032614</v>
      </c>
      <c r="AA212" s="222">
        <v>17.661000000000001</v>
      </c>
      <c r="AB212" s="222">
        <v>13</v>
      </c>
      <c r="AC212" s="216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1"/>
    </row>
    <row r="213" spans="1:65">
      <c r="A213" s="30"/>
      <c r="B213" s="3" t="s">
        <v>275</v>
      </c>
      <c r="C213" s="29"/>
      <c r="D213" s="219">
        <v>18</v>
      </c>
      <c r="E213" s="219">
        <v>14.5</v>
      </c>
      <c r="F213" s="219">
        <v>14</v>
      </c>
      <c r="G213" s="219">
        <v>18</v>
      </c>
      <c r="H213" s="219">
        <v>16.433299350891769</v>
      </c>
      <c r="I213" s="219">
        <v>22.5</v>
      </c>
      <c r="J213" s="219">
        <v>13.9</v>
      </c>
      <c r="K213" s="219">
        <v>16.3</v>
      </c>
      <c r="L213" s="219">
        <v>15.5</v>
      </c>
      <c r="M213" s="219">
        <v>16</v>
      </c>
      <c r="N213" s="219">
        <v>16.5</v>
      </c>
      <c r="O213" s="219">
        <v>17</v>
      </c>
      <c r="P213" s="219">
        <v>14.5</v>
      </c>
      <c r="Q213" s="219">
        <v>15</v>
      </c>
      <c r="R213" s="219">
        <v>18.5</v>
      </c>
      <c r="S213" s="219">
        <v>15.149999999999999</v>
      </c>
      <c r="T213" s="219">
        <v>14</v>
      </c>
      <c r="U213" s="219">
        <v>15</v>
      </c>
      <c r="V213" s="219">
        <v>26.555</v>
      </c>
      <c r="W213" s="219">
        <v>22.5</v>
      </c>
      <c r="X213" s="219">
        <v>45.774749999999997</v>
      </c>
      <c r="Y213" s="219">
        <v>16.5</v>
      </c>
      <c r="Z213" s="219">
        <v>17.356944694698356</v>
      </c>
      <c r="AA213" s="219">
        <v>17.03</v>
      </c>
      <c r="AB213" s="219">
        <v>12</v>
      </c>
      <c r="AC213" s="216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1"/>
    </row>
    <row r="214" spans="1:65">
      <c r="A214" s="30"/>
      <c r="B214" s="3" t="s">
        <v>276</v>
      </c>
      <c r="C214" s="29"/>
      <c r="D214" s="219">
        <v>0.5163977794943222</v>
      </c>
      <c r="E214" s="219">
        <v>2.3166067138525372</v>
      </c>
      <c r="F214" s="219">
        <v>0.63245553203367588</v>
      </c>
      <c r="G214" s="219">
        <v>1.3662601021279464</v>
      </c>
      <c r="H214" s="219">
        <v>0.29121982422203269</v>
      </c>
      <c r="I214" s="219">
        <v>4.3204937989385765</v>
      </c>
      <c r="J214" s="219">
        <v>1.20443624433453</v>
      </c>
      <c r="K214" s="219">
        <v>0.71460945044595325</v>
      </c>
      <c r="L214" s="219">
        <v>0.98319208025017513</v>
      </c>
      <c r="M214" s="219">
        <v>1.0327955589886446</v>
      </c>
      <c r="N214" s="219">
        <v>0.98319208025017513</v>
      </c>
      <c r="O214" s="219">
        <v>0.752772652709081</v>
      </c>
      <c r="P214" s="219">
        <v>0.98319208025017513</v>
      </c>
      <c r="Q214" s="219">
        <v>0.5163977794943222</v>
      </c>
      <c r="R214" s="219">
        <v>2.1602468994692936</v>
      </c>
      <c r="S214" s="219">
        <v>0.61535897382476401</v>
      </c>
      <c r="T214" s="219">
        <v>1.1690451944500122</v>
      </c>
      <c r="U214" s="219">
        <v>0.63245553203367588</v>
      </c>
      <c r="V214" s="219">
        <v>10.590249760982978</v>
      </c>
      <c r="W214" s="219">
        <v>0.81649658092772603</v>
      </c>
      <c r="X214" s="219">
        <v>1.9757242081491706</v>
      </c>
      <c r="Y214" s="219">
        <v>0.54772255750516607</v>
      </c>
      <c r="Z214" s="219">
        <v>1.431001300335027</v>
      </c>
      <c r="AA214" s="219">
        <v>2.27316959332118</v>
      </c>
      <c r="AB214" s="219">
        <v>2.8284271247461903</v>
      </c>
      <c r="AC214" s="216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1"/>
    </row>
    <row r="215" spans="1:65">
      <c r="A215" s="30"/>
      <c r="B215" s="3" t="s">
        <v>86</v>
      </c>
      <c r="C215" s="29"/>
      <c r="D215" s="13">
        <v>2.8167151608781211E-2</v>
      </c>
      <c r="E215" s="13">
        <v>0.15617573351814856</v>
      </c>
      <c r="F215" s="13">
        <v>4.5175395145262566E-2</v>
      </c>
      <c r="G215" s="13">
        <v>7.452327829788799E-2</v>
      </c>
      <c r="H215" s="13">
        <v>1.7744182487993126E-2</v>
      </c>
      <c r="I215" s="13">
        <v>0.18516401995451043</v>
      </c>
      <c r="J215" s="13">
        <v>8.4423101238401646E-2</v>
      </c>
      <c r="K215" s="13">
        <v>4.3662491880608147E-2</v>
      </c>
      <c r="L215" s="13">
        <v>6.2096341910537374E-2</v>
      </c>
      <c r="M215" s="13">
        <v>6.3232381162570087E-2</v>
      </c>
      <c r="N215" s="13">
        <v>5.8407450311891596E-2</v>
      </c>
      <c r="O215" s="13">
        <v>4.3850834138393066E-2</v>
      </c>
      <c r="P215" s="13">
        <v>6.6282612151697201E-2</v>
      </c>
      <c r="Q215" s="13">
        <v>3.3678116053977532E-2</v>
      </c>
      <c r="R215" s="13">
        <v>0.11572751247156929</v>
      </c>
      <c r="S215" s="13">
        <v>4.0045052526557316E-2</v>
      </c>
      <c r="T215" s="13">
        <v>8.4509291165061118E-2</v>
      </c>
      <c r="U215" s="13">
        <v>4.2163702135578393E-2</v>
      </c>
      <c r="V215" s="13">
        <v>0.35212800535271749</v>
      </c>
      <c r="W215" s="13">
        <v>3.6021907982105555E-2</v>
      </c>
      <c r="X215" s="13">
        <v>4.2303346373791045E-2</v>
      </c>
      <c r="Y215" s="13">
        <v>3.3195306515464609E-2</v>
      </c>
      <c r="Z215" s="13">
        <v>8.4830658214933408E-2</v>
      </c>
      <c r="AA215" s="13">
        <v>0.12871126172477096</v>
      </c>
      <c r="AB215" s="13">
        <v>0.21757131728816848</v>
      </c>
      <c r="AC215" s="154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277</v>
      </c>
      <c r="C216" s="29"/>
      <c r="D216" s="13">
        <v>0.15269376071770946</v>
      </c>
      <c r="E216" s="13">
        <v>-6.7365957237489615E-2</v>
      </c>
      <c r="F216" s="13">
        <v>-0.1197611281792037</v>
      </c>
      <c r="G216" s="13">
        <v>0.15269376071770946</v>
      </c>
      <c r="H216" s="13">
        <v>3.1899608700771465E-2</v>
      </c>
      <c r="I216" s="13">
        <v>0.46706478636799376</v>
      </c>
      <c r="J216" s="13">
        <v>-0.10299467347785529</v>
      </c>
      <c r="K216" s="13">
        <v>2.904115729526402E-2</v>
      </c>
      <c r="L216" s="13">
        <v>-4.4917521074326894E-3</v>
      </c>
      <c r="M216" s="13">
        <v>2.6945350457595607E-2</v>
      </c>
      <c r="N216" s="13">
        <v>5.8382453022624015E-2</v>
      </c>
      <c r="O216" s="13">
        <v>7.9340521399309916E-2</v>
      </c>
      <c r="P216" s="13">
        <v>-6.7365957237489615E-2</v>
      </c>
      <c r="Q216" s="13">
        <v>-3.5928854672461208E-2</v>
      </c>
      <c r="R216" s="13">
        <v>0.17365182909439514</v>
      </c>
      <c r="S216" s="13">
        <v>-3.3833047834792684E-2</v>
      </c>
      <c r="T216" s="13">
        <v>-0.13024016236754643</v>
      </c>
      <c r="U216" s="13">
        <v>-5.6886923049146776E-2</v>
      </c>
      <c r="V216" s="13">
        <v>0.8909417192864606</v>
      </c>
      <c r="W216" s="13">
        <v>0.42514864961462262</v>
      </c>
      <c r="X216" s="13">
        <v>1.9364601099394751</v>
      </c>
      <c r="Y216" s="13">
        <v>3.7424384645938558E-2</v>
      </c>
      <c r="Z216" s="13">
        <v>6.0619723952630489E-2</v>
      </c>
      <c r="AA216" s="13">
        <v>0.11042133680193467</v>
      </c>
      <c r="AB216" s="13">
        <v>-0.18263533330926063</v>
      </c>
      <c r="AC216" s="154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278</v>
      </c>
      <c r="C217" s="47"/>
      <c r="D217" s="45">
        <v>0.82</v>
      </c>
      <c r="E217" s="45">
        <v>0.67</v>
      </c>
      <c r="F217" s="45">
        <v>1.03</v>
      </c>
      <c r="G217" s="45">
        <v>0.82</v>
      </c>
      <c r="H217" s="45">
        <v>0</v>
      </c>
      <c r="I217" s="45">
        <v>2.96</v>
      </c>
      <c r="J217" s="45">
        <v>0.92</v>
      </c>
      <c r="K217" s="45">
        <v>0.02</v>
      </c>
      <c r="L217" s="45">
        <v>0.25</v>
      </c>
      <c r="M217" s="45">
        <v>0.03</v>
      </c>
      <c r="N217" s="45">
        <v>0.18</v>
      </c>
      <c r="O217" s="45">
        <v>0.32</v>
      </c>
      <c r="P217" s="45">
        <v>0.67</v>
      </c>
      <c r="Q217" s="45">
        <v>0.46</v>
      </c>
      <c r="R217" s="45">
        <v>0.96</v>
      </c>
      <c r="S217" s="45">
        <v>0.45</v>
      </c>
      <c r="T217" s="45">
        <v>1.1000000000000001</v>
      </c>
      <c r="U217" s="45">
        <v>0.6</v>
      </c>
      <c r="V217" s="45">
        <v>5.84</v>
      </c>
      <c r="W217" s="45">
        <v>2.67</v>
      </c>
      <c r="X217" s="45">
        <v>12.94</v>
      </c>
      <c r="Y217" s="45">
        <v>0.04</v>
      </c>
      <c r="Z217" s="45">
        <v>0.2</v>
      </c>
      <c r="AA217" s="45">
        <v>0.53</v>
      </c>
      <c r="AB217" s="45">
        <v>2.6</v>
      </c>
      <c r="AC217" s="154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BM218" s="55"/>
    </row>
    <row r="219" spans="1:65" ht="15">
      <c r="B219" s="8" t="s">
        <v>478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237</v>
      </c>
      <c r="E220" s="17" t="s">
        <v>237</v>
      </c>
      <c r="F220" s="17" t="s">
        <v>237</v>
      </c>
      <c r="G220" s="17" t="s">
        <v>237</v>
      </c>
      <c r="H220" s="17" t="s">
        <v>237</v>
      </c>
      <c r="I220" s="17" t="s">
        <v>237</v>
      </c>
      <c r="J220" s="17" t="s">
        <v>237</v>
      </c>
      <c r="K220" s="17" t="s">
        <v>237</v>
      </c>
      <c r="L220" s="17" t="s">
        <v>237</v>
      </c>
      <c r="M220" s="17" t="s">
        <v>237</v>
      </c>
      <c r="N220" s="17" t="s">
        <v>237</v>
      </c>
      <c r="O220" s="17" t="s">
        <v>237</v>
      </c>
      <c r="P220" s="17" t="s">
        <v>237</v>
      </c>
      <c r="Q220" s="17" t="s">
        <v>237</v>
      </c>
      <c r="R220" s="17" t="s">
        <v>237</v>
      </c>
      <c r="S220" s="17" t="s">
        <v>237</v>
      </c>
      <c r="T220" s="17" t="s">
        <v>237</v>
      </c>
      <c r="U220" s="17" t="s">
        <v>237</v>
      </c>
      <c r="V220" s="17" t="s">
        <v>237</v>
      </c>
      <c r="W220" s="17" t="s">
        <v>237</v>
      </c>
      <c r="X220" s="17" t="s">
        <v>237</v>
      </c>
      <c r="Y220" s="154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238</v>
      </c>
      <c r="C221" s="9" t="s">
        <v>238</v>
      </c>
      <c r="D221" s="152" t="s">
        <v>240</v>
      </c>
      <c r="E221" s="153" t="s">
        <v>242</v>
      </c>
      <c r="F221" s="153" t="s">
        <v>244</v>
      </c>
      <c r="G221" s="153" t="s">
        <v>245</v>
      </c>
      <c r="H221" s="153" t="s">
        <v>246</v>
      </c>
      <c r="I221" s="153" t="s">
        <v>247</v>
      </c>
      <c r="J221" s="153" t="s">
        <v>248</v>
      </c>
      <c r="K221" s="153" t="s">
        <v>249</v>
      </c>
      <c r="L221" s="153" t="s">
        <v>250</v>
      </c>
      <c r="M221" s="153" t="s">
        <v>251</v>
      </c>
      <c r="N221" s="153" t="s">
        <v>252</v>
      </c>
      <c r="O221" s="153" t="s">
        <v>253</v>
      </c>
      <c r="P221" s="153" t="s">
        <v>254</v>
      </c>
      <c r="Q221" s="153" t="s">
        <v>255</v>
      </c>
      <c r="R221" s="153" t="s">
        <v>256</v>
      </c>
      <c r="S221" s="153" t="s">
        <v>257</v>
      </c>
      <c r="T221" s="153" t="s">
        <v>258</v>
      </c>
      <c r="U221" s="153" t="s">
        <v>259</v>
      </c>
      <c r="V221" s="153" t="s">
        <v>261</v>
      </c>
      <c r="W221" s="153" t="s">
        <v>265</v>
      </c>
      <c r="X221" s="153" t="s">
        <v>267</v>
      </c>
      <c r="Y221" s="154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288</v>
      </c>
      <c r="E222" s="11" t="s">
        <v>288</v>
      </c>
      <c r="F222" s="11" t="s">
        <v>288</v>
      </c>
      <c r="G222" s="11" t="s">
        <v>288</v>
      </c>
      <c r="H222" s="11" t="s">
        <v>289</v>
      </c>
      <c r="I222" s="11" t="s">
        <v>289</v>
      </c>
      <c r="J222" s="11" t="s">
        <v>288</v>
      </c>
      <c r="K222" s="11" t="s">
        <v>289</v>
      </c>
      <c r="L222" s="11" t="s">
        <v>288</v>
      </c>
      <c r="M222" s="11" t="s">
        <v>288</v>
      </c>
      <c r="N222" s="11" t="s">
        <v>289</v>
      </c>
      <c r="O222" s="11" t="s">
        <v>289</v>
      </c>
      <c r="P222" s="11" t="s">
        <v>289</v>
      </c>
      <c r="Q222" s="11" t="s">
        <v>289</v>
      </c>
      <c r="R222" s="11" t="s">
        <v>289</v>
      </c>
      <c r="S222" s="11" t="s">
        <v>289</v>
      </c>
      <c r="T222" s="11" t="s">
        <v>288</v>
      </c>
      <c r="U222" s="11" t="s">
        <v>288</v>
      </c>
      <c r="V222" s="11" t="s">
        <v>288</v>
      </c>
      <c r="W222" s="11" t="s">
        <v>114</v>
      </c>
      <c r="X222" s="11" t="s">
        <v>288</v>
      </c>
      <c r="Y222" s="154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154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5.4</v>
      </c>
      <c r="E224" s="22">
        <v>4.5999999999999996</v>
      </c>
      <c r="F224" s="22">
        <v>5.39</v>
      </c>
      <c r="G224" s="22">
        <v>5.241536695279077</v>
      </c>
      <c r="H224" s="22">
        <v>5.51</v>
      </c>
      <c r="I224" s="22">
        <v>5.71</v>
      </c>
      <c r="J224" s="155">
        <v>5.3887</v>
      </c>
      <c r="K224" s="22">
        <v>5.33</v>
      </c>
      <c r="L224" s="22">
        <v>5.5</v>
      </c>
      <c r="M224" s="22">
        <v>5.7</v>
      </c>
      <c r="N224" s="155">
        <v>5.17</v>
      </c>
      <c r="O224" s="22">
        <v>5.25</v>
      </c>
      <c r="P224" s="22">
        <v>4.8</v>
      </c>
      <c r="Q224" s="22">
        <v>5.08</v>
      </c>
      <c r="R224" s="22">
        <v>5.39</v>
      </c>
      <c r="S224" s="22">
        <v>4.9000000000000004</v>
      </c>
      <c r="T224" s="148">
        <v>4.46</v>
      </c>
      <c r="U224" s="22">
        <v>5.65</v>
      </c>
      <c r="V224" s="22">
        <v>5.55</v>
      </c>
      <c r="W224" s="22">
        <v>5.5291490068482609</v>
      </c>
      <c r="X224" s="22">
        <v>4.59</v>
      </c>
      <c r="Y224" s="154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5.48</v>
      </c>
      <c r="E225" s="11">
        <v>4.4000000000000004</v>
      </c>
      <c r="F225" s="11">
        <v>5.4</v>
      </c>
      <c r="G225" s="11">
        <v>5.1101558829876943</v>
      </c>
      <c r="H225" s="11">
        <v>5.5</v>
      </c>
      <c r="I225" s="11">
        <v>5.72</v>
      </c>
      <c r="J225" s="11">
        <v>5.7510000000000003</v>
      </c>
      <c r="K225" s="11">
        <v>5.14</v>
      </c>
      <c r="L225" s="11">
        <v>5.5</v>
      </c>
      <c r="M225" s="11">
        <v>5.68</v>
      </c>
      <c r="N225" s="11">
        <v>5.56</v>
      </c>
      <c r="O225" s="11">
        <v>5.34</v>
      </c>
      <c r="P225" s="11">
        <v>5.01</v>
      </c>
      <c r="Q225" s="11">
        <v>5.25</v>
      </c>
      <c r="R225" s="11">
        <v>5.14</v>
      </c>
      <c r="S225" s="11">
        <v>4.9000000000000004</v>
      </c>
      <c r="T225" s="149">
        <v>4.18</v>
      </c>
      <c r="U225" s="11">
        <v>5.57</v>
      </c>
      <c r="V225" s="11">
        <v>5.52</v>
      </c>
      <c r="W225" s="11">
        <v>5.7154200271631703</v>
      </c>
      <c r="X225" s="11">
        <v>4.66</v>
      </c>
      <c r="Y225" s="154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31</v>
      </c>
    </row>
    <row r="226" spans="1:65">
      <c r="A226" s="30"/>
      <c r="B226" s="19">
        <v>1</v>
      </c>
      <c r="C226" s="9">
        <v>3</v>
      </c>
      <c r="D226" s="11">
        <v>5.07</v>
      </c>
      <c r="E226" s="11">
        <v>5</v>
      </c>
      <c r="F226" s="11">
        <v>5.49</v>
      </c>
      <c r="G226" s="11">
        <v>5.148188228021283</v>
      </c>
      <c r="H226" s="11">
        <v>5.72</v>
      </c>
      <c r="I226" s="11">
        <v>5.85</v>
      </c>
      <c r="J226" s="11">
        <v>5.7546999999999997</v>
      </c>
      <c r="K226" s="11">
        <v>5.16</v>
      </c>
      <c r="L226" s="11">
        <v>5.5</v>
      </c>
      <c r="M226" s="11">
        <v>5.58</v>
      </c>
      <c r="N226" s="11">
        <v>5.58</v>
      </c>
      <c r="O226" s="11">
        <v>5.18</v>
      </c>
      <c r="P226" s="11">
        <v>4.8899999999999997</v>
      </c>
      <c r="Q226" s="11">
        <v>5.3</v>
      </c>
      <c r="R226" s="11">
        <v>5.36</v>
      </c>
      <c r="S226" s="11">
        <v>4.9000000000000004</v>
      </c>
      <c r="T226" s="149">
        <v>4.3899999999999997</v>
      </c>
      <c r="U226" s="11">
        <v>5.72</v>
      </c>
      <c r="V226" s="11">
        <v>5.69</v>
      </c>
      <c r="W226" s="11">
        <v>5.451107370454392</v>
      </c>
      <c r="X226" s="11">
        <v>4.6399999999999997</v>
      </c>
      <c r="Y226" s="154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5.47</v>
      </c>
      <c r="E227" s="11">
        <v>4.7</v>
      </c>
      <c r="F227" s="11">
        <v>5.42</v>
      </c>
      <c r="G227" s="11">
        <v>5.014710413026414</v>
      </c>
      <c r="H227" s="11">
        <v>5.3</v>
      </c>
      <c r="I227" s="11">
        <v>5.75</v>
      </c>
      <c r="J227" s="11">
        <v>5.6696</v>
      </c>
      <c r="K227" s="11">
        <v>5.03</v>
      </c>
      <c r="L227" s="11">
        <v>5.4</v>
      </c>
      <c r="M227" s="11">
        <v>5.4</v>
      </c>
      <c r="N227" s="11">
        <v>5.47</v>
      </c>
      <c r="O227" s="11">
        <v>5.14</v>
      </c>
      <c r="P227" s="11">
        <v>4.71</v>
      </c>
      <c r="Q227" s="11">
        <v>5.25</v>
      </c>
      <c r="R227" s="11">
        <v>5.26</v>
      </c>
      <c r="S227" s="11">
        <v>4.9000000000000004</v>
      </c>
      <c r="T227" s="149">
        <v>4.3099999999999996</v>
      </c>
      <c r="U227" s="11">
        <v>5.47</v>
      </c>
      <c r="V227" s="11">
        <v>5.66</v>
      </c>
      <c r="W227" s="11">
        <v>5.7276102327272254</v>
      </c>
      <c r="X227" s="11">
        <v>4.59</v>
      </c>
      <c r="Y227" s="154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5.3034797823832927</v>
      </c>
    </row>
    <row r="228" spans="1:65">
      <c r="A228" s="30"/>
      <c r="B228" s="19">
        <v>1</v>
      </c>
      <c r="C228" s="9">
        <v>5</v>
      </c>
      <c r="D228" s="11">
        <v>5.41</v>
      </c>
      <c r="E228" s="11">
        <v>4.5</v>
      </c>
      <c r="F228" s="11">
        <v>5.5</v>
      </c>
      <c r="G228" s="11">
        <v>5.1657157779745031</v>
      </c>
      <c r="H228" s="11">
        <v>5.45</v>
      </c>
      <c r="I228" s="11">
        <v>5.69</v>
      </c>
      <c r="J228" s="11">
        <v>5.6837999999999997</v>
      </c>
      <c r="K228" s="11">
        <v>5.16</v>
      </c>
      <c r="L228" s="11">
        <v>5.5</v>
      </c>
      <c r="M228" s="11">
        <v>5.63</v>
      </c>
      <c r="N228" s="11">
        <v>5.47</v>
      </c>
      <c r="O228" s="11">
        <v>5.25</v>
      </c>
      <c r="P228" s="11">
        <v>4.83</v>
      </c>
      <c r="Q228" s="11">
        <v>5.28</v>
      </c>
      <c r="R228" s="11">
        <v>5.29</v>
      </c>
      <c r="S228" s="11">
        <v>4.9000000000000004</v>
      </c>
      <c r="T228" s="149">
        <v>4.3899999999999997</v>
      </c>
      <c r="U228" s="11">
        <v>5.89</v>
      </c>
      <c r="V228" s="11">
        <v>5.75</v>
      </c>
      <c r="W228" s="11">
        <v>5.4236759762286502</v>
      </c>
      <c r="X228" s="11">
        <v>4.43</v>
      </c>
      <c r="Y228" s="154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23</v>
      </c>
    </row>
    <row r="229" spans="1:65">
      <c r="A229" s="30"/>
      <c r="B229" s="19">
        <v>1</v>
      </c>
      <c r="C229" s="9">
        <v>6</v>
      </c>
      <c r="D229" s="11">
        <v>5.09</v>
      </c>
      <c r="E229" s="11">
        <v>4.5</v>
      </c>
      <c r="F229" s="11">
        <v>5.46</v>
      </c>
      <c r="G229" s="11">
        <v>5.0514699586848364</v>
      </c>
      <c r="H229" s="11">
        <v>5.5</v>
      </c>
      <c r="I229" s="11">
        <v>5.69</v>
      </c>
      <c r="J229" s="11">
        <v>5.7453000000000003</v>
      </c>
      <c r="K229" s="11">
        <v>5.09</v>
      </c>
      <c r="L229" s="11">
        <v>5.4</v>
      </c>
      <c r="M229" s="11">
        <v>5.51</v>
      </c>
      <c r="N229" s="11">
        <v>5.45</v>
      </c>
      <c r="O229" s="11">
        <v>5.23</v>
      </c>
      <c r="P229" s="11">
        <v>4.8099999999999996</v>
      </c>
      <c r="Q229" s="11">
        <v>5.0599999999999996</v>
      </c>
      <c r="R229" s="11">
        <v>5.4</v>
      </c>
      <c r="S229" s="11">
        <v>4.7</v>
      </c>
      <c r="T229" s="150">
        <v>3.92</v>
      </c>
      <c r="U229" s="11">
        <v>5.71</v>
      </c>
      <c r="V229" s="11">
        <v>5.68</v>
      </c>
      <c r="W229" s="11">
        <v>5.3175543165995922</v>
      </c>
      <c r="X229" s="11">
        <v>4.8099999999999996</v>
      </c>
      <c r="Y229" s="154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274</v>
      </c>
      <c r="C230" s="12"/>
      <c r="D230" s="23">
        <v>5.32</v>
      </c>
      <c r="E230" s="23">
        <v>4.6166666666666663</v>
      </c>
      <c r="F230" s="23">
        <v>5.4433333333333342</v>
      </c>
      <c r="G230" s="23">
        <v>5.1219628259956353</v>
      </c>
      <c r="H230" s="23">
        <v>5.496666666666667</v>
      </c>
      <c r="I230" s="23">
        <v>5.7350000000000003</v>
      </c>
      <c r="J230" s="23">
        <v>5.6655166666666661</v>
      </c>
      <c r="K230" s="23">
        <v>5.1516666666666664</v>
      </c>
      <c r="L230" s="23">
        <v>5.4666666666666659</v>
      </c>
      <c r="M230" s="23">
        <v>5.583333333333333</v>
      </c>
      <c r="N230" s="23">
        <v>5.45</v>
      </c>
      <c r="O230" s="23">
        <v>5.2316666666666665</v>
      </c>
      <c r="P230" s="23">
        <v>4.8416666666666668</v>
      </c>
      <c r="Q230" s="23">
        <v>5.2033333333333331</v>
      </c>
      <c r="R230" s="23">
        <v>5.3066666666666658</v>
      </c>
      <c r="S230" s="23">
        <v>4.8666666666666663</v>
      </c>
      <c r="T230" s="23">
        <v>4.2749999999999995</v>
      </c>
      <c r="U230" s="23">
        <v>5.668333333333333</v>
      </c>
      <c r="V230" s="23">
        <v>5.6416666666666666</v>
      </c>
      <c r="W230" s="23">
        <v>5.5274194883368821</v>
      </c>
      <c r="X230" s="23">
        <v>4.62</v>
      </c>
      <c r="Y230" s="154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275</v>
      </c>
      <c r="C231" s="29"/>
      <c r="D231" s="11">
        <v>5.4050000000000002</v>
      </c>
      <c r="E231" s="11">
        <v>4.55</v>
      </c>
      <c r="F231" s="11">
        <v>5.4399999999999995</v>
      </c>
      <c r="G231" s="11">
        <v>5.1291720555044886</v>
      </c>
      <c r="H231" s="11">
        <v>5.5</v>
      </c>
      <c r="I231" s="11">
        <v>5.7149999999999999</v>
      </c>
      <c r="J231" s="11">
        <v>5.71455</v>
      </c>
      <c r="K231" s="11">
        <v>5.15</v>
      </c>
      <c r="L231" s="11">
        <v>5.5</v>
      </c>
      <c r="M231" s="11">
        <v>5.6050000000000004</v>
      </c>
      <c r="N231" s="11">
        <v>5.47</v>
      </c>
      <c r="O231" s="11">
        <v>5.24</v>
      </c>
      <c r="P231" s="11">
        <v>4.82</v>
      </c>
      <c r="Q231" s="11">
        <v>5.25</v>
      </c>
      <c r="R231" s="11">
        <v>5.3250000000000002</v>
      </c>
      <c r="S231" s="11">
        <v>4.9000000000000004</v>
      </c>
      <c r="T231" s="11">
        <v>4.3499999999999996</v>
      </c>
      <c r="U231" s="11">
        <v>5.68</v>
      </c>
      <c r="V231" s="11">
        <v>5.67</v>
      </c>
      <c r="W231" s="11">
        <v>5.490128188651326</v>
      </c>
      <c r="X231" s="11">
        <v>4.6150000000000002</v>
      </c>
      <c r="Y231" s="154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276</v>
      </c>
      <c r="C232" s="29"/>
      <c r="D232" s="24">
        <v>0.18867962264113211</v>
      </c>
      <c r="E232" s="24">
        <v>0.21369760566432805</v>
      </c>
      <c r="F232" s="24">
        <v>4.6761807778000541E-2</v>
      </c>
      <c r="G232" s="24">
        <v>8.1867858242776342E-2</v>
      </c>
      <c r="H232" s="24">
        <v>0.13485794995722963</v>
      </c>
      <c r="I232" s="24">
        <v>6.0580524923443603E-2</v>
      </c>
      <c r="J232" s="24">
        <v>0.14043138419408488</v>
      </c>
      <c r="K232" s="24">
        <v>0.10068101443006355</v>
      </c>
      <c r="L232" s="24">
        <v>5.1639777949432045E-2</v>
      </c>
      <c r="M232" s="24">
        <v>0.11325487480310346</v>
      </c>
      <c r="N232" s="24">
        <v>0.1471054043874663</v>
      </c>
      <c r="O232" s="24">
        <v>6.8532230860133811E-2</v>
      </c>
      <c r="P232" s="24">
        <v>0.10087946603083631</v>
      </c>
      <c r="Q232" s="24">
        <v>0.10519822558706343</v>
      </c>
      <c r="R232" s="24">
        <v>9.8725207858310945E-2</v>
      </c>
      <c r="S232" s="24">
        <v>8.1649658092772678E-2</v>
      </c>
      <c r="T232" s="24">
        <v>0.198469141178169</v>
      </c>
      <c r="U232" s="24">
        <v>0.14344569239495009</v>
      </c>
      <c r="V232" s="24">
        <v>8.8411914732499139E-2</v>
      </c>
      <c r="W232" s="24">
        <v>0.164956463299502</v>
      </c>
      <c r="X232" s="24">
        <v>0.12328828005937952</v>
      </c>
      <c r="Y232" s="209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56"/>
    </row>
    <row r="233" spans="1:65">
      <c r="A233" s="30"/>
      <c r="B233" s="3" t="s">
        <v>86</v>
      </c>
      <c r="C233" s="29"/>
      <c r="D233" s="13">
        <v>3.5466094481415807E-2</v>
      </c>
      <c r="E233" s="13">
        <v>4.628829003559453E-2</v>
      </c>
      <c r="F233" s="13">
        <v>8.590656664666357E-3</v>
      </c>
      <c r="G233" s="13">
        <v>1.5983688485060883E-2</v>
      </c>
      <c r="H233" s="13">
        <v>2.453449665686409E-2</v>
      </c>
      <c r="I233" s="13">
        <v>1.0563299899467062E-2</v>
      </c>
      <c r="J233" s="13">
        <v>2.478703928634074E-2</v>
      </c>
      <c r="K233" s="13">
        <v>1.9543386819164715E-2</v>
      </c>
      <c r="L233" s="13">
        <v>9.4463008444083015E-3</v>
      </c>
      <c r="M233" s="13">
        <v>2.0284455188615547E-2</v>
      </c>
      <c r="N233" s="13">
        <v>2.6991817318801157E-2</v>
      </c>
      <c r="O233" s="13">
        <v>1.3099502553705093E-2</v>
      </c>
      <c r="P233" s="13">
        <v>2.0835690058004057E-2</v>
      </c>
      <c r="Q233" s="13">
        <v>2.0217468082074971E-2</v>
      </c>
      <c r="R233" s="13">
        <v>1.8603996455711865E-2</v>
      </c>
      <c r="S233" s="13">
        <v>1.6777327005364249E-2</v>
      </c>
      <c r="T233" s="13">
        <v>4.6425530100156494E-2</v>
      </c>
      <c r="U233" s="13">
        <v>2.5306502627747737E-2</v>
      </c>
      <c r="V233" s="13">
        <v>1.5671240425258342E-2</v>
      </c>
      <c r="W233" s="13">
        <v>2.9843304574144948E-2</v>
      </c>
      <c r="X233" s="13">
        <v>2.6685774904627601E-2</v>
      </c>
      <c r="Y233" s="154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277</v>
      </c>
      <c r="C234" s="29"/>
      <c r="D234" s="13">
        <v>3.1149770140697086E-3</v>
      </c>
      <c r="E234" s="13">
        <v>-0.12950235390696341</v>
      </c>
      <c r="F234" s="13">
        <v>2.6370148786952541E-2</v>
      </c>
      <c r="G234" s="13">
        <v>-3.4226010814749741E-2</v>
      </c>
      <c r="H234" s="13">
        <v>3.6426439283334E-2</v>
      </c>
      <c r="I234" s="13">
        <v>8.1365487439039486E-2</v>
      </c>
      <c r="J234" s="13">
        <v>6.8264026476722028E-2</v>
      </c>
      <c r="K234" s="13">
        <v>-2.8625189865134959E-2</v>
      </c>
      <c r="L234" s="13">
        <v>3.0769775879118999E-2</v>
      </c>
      <c r="M234" s="13">
        <v>5.2767911339953955E-2</v>
      </c>
      <c r="N234" s="13">
        <v>2.7627185098999973E-2</v>
      </c>
      <c r="O234" s="13">
        <v>-1.3540754120562437E-2</v>
      </c>
      <c r="P234" s="13">
        <v>-8.7077378375353232E-2</v>
      </c>
      <c r="Q234" s="13">
        <v>-1.8883158446765247E-2</v>
      </c>
      <c r="R234" s="13">
        <v>6.0090438997417728E-4</v>
      </c>
      <c r="S234" s="13">
        <v>-8.236349220517436E-2</v>
      </c>
      <c r="T234" s="13">
        <v>-0.19392546489940843</v>
      </c>
      <c r="U234" s="13">
        <v>6.8795124318562273E-2</v>
      </c>
      <c r="V234" s="13">
        <v>6.3766979070371432E-2</v>
      </c>
      <c r="W234" s="13">
        <v>4.2225051313942163E-2</v>
      </c>
      <c r="X234" s="13">
        <v>-0.12887383575093947</v>
      </c>
      <c r="Y234" s="154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278</v>
      </c>
      <c r="C235" s="47"/>
      <c r="D235" s="45">
        <v>0</v>
      </c>
      <c r="E235" s="45">
        <v>2.29</v>
      </c>
      <c r="F235" s="45">
        <v>0.4</v>
      </c>
      <c r="G235" s="45">
        <v>0.64</v>
      </c>
      <c r="H235" s="45">
        <v>0.56999999999999995</v>
      </c>
      <c r="I235" s="45">
        <v>1.35</v>
      </c>
      <c r="J235" s="45">
        <v>1.1200000000000001</v>
      </c>
      <c r="K235" s="45">
        <v>0.55000000000000004</v>
      </c>
      <c r="L235" s="45">
        <v>0.48</v>
      </c>
      <c r="M235" s="45">
        <v>0.86</v>
      </c>
      <c r="N235" s="45">
        <v>0.42</v>
      </c>
      <c r="O235" s="45">
        <v>0.28999999999999998</v>
      </c>
      <c r="P235" s="45">
        <v>1.56</v>
      </c>
      <c r="Q235" s="45">
        <v>0.38</v>
      </c>
      <c r="R235" s="45">
        <v>0.04</v>
      </c>
      <c r="S235" s="45">
        <v>1.47</v>
      </c>
      <c r="T235" s="45">
        <v>3.4</v>
      </c>
      <c r="U235" s="45">
        <v>1.1299999999999999</v>
      </c>
      <c r="V235" s="45">
        <v>1.05</v>
      </c>
      <c r="W235" s="45">
        <v>0.67</v>
      </c>
      <c r="X235" s="45">
        <v>2.2799999999999998</v>
      </c>
      <c r="Y235" s="154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479</v>
      </c>
      <c r="BM237" s="28" t="s">
        <v>66</v>
      </c>
    </row>
    <row r="238" spans="1:65" ht="15">
      <c r="A238" s="25" t="s">
        <v>0</v>
      </c>
      <c r="B238" s="18" t="s">
        <v>110</v>
      </c>
      <c r="C238" s="15" t="s">
        <v>111</v>
      </c>
      <c r="D238" s="16" t="s">
        <v>237</v>
      </c>
      <c r="E238" s="17" t="s">
        <v>237</v>
      </c>
      <c r="F238" s="17" t="s">
        <v>237</v>
      </c>
      <c r="G238" s="17" t="s">
        <v>237</v>
      </c>
      <c r="H238" s="17" t="s">
        <v>237</v>
      </c>
      <c r="I238" s="17" t="s">
        <v>237</v>
      </c>
      <c r="J238" s="17" t="s">
        <v>237</v>
      </c>
      <c r="K238" s="17" t="s">
        <v>237</v>
      </c>
      <c r="L238" s="17" t="s">
        <v>237</v>
      </c>
      <c r="M238" s="17" t="s">
        <v>237</v>
      </c>
      <c r="N238" s="17" t="s">
        <v>237</v>
      </c>
      <c r="O238" s="17" t="s">
        <v>237</v>
      </c>
      <c r="P238" s="17" t="s">
        <v>237</v>
      </c>
      <c r="Q238" s="17" t="s">
        <v>237</v>
      </c>
      <c r="R238" s="17" t="s">
        <v>237</v>
      </c>
      <c r="S238" s="17" t="s">
        <v>237</v>
      </c>
      <c r="T238" s="17" t="s">
        <v>237</v>
      </c>
      <c r="U238" s="17" t="s">
        <v>237</v>
      </c>
      <c r="V238" s="17" t="s">
        <v>237</v>
      </c>
      <c r="W238" s="17" t="s">
        <v>237</v>
      </c>
      <c r="X238" s="17" t="s">
        <v>237</v>
      </c>
      <c r="Y238" s="17" t="s">
        <v>237</v>
      </c>
      <c r="Z238" s="17" t="s">
        <v>237</v>
      </c>
      <c r="AA238" s="17" t="s">
        <v>237</v>
      </c>
      <c r="AB238" s="17" t="s">
        <v>237</v>
      </c>
      <c r="AC238" s="17" t="s">
        <v>237</v>
      </c>
      <c r="AD238" s="154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238</v>
      </c>
      <c r="C239" s="9" t="s">
        <v>238</v>
      </c>
      <c r="D239" s="152" t="s">
        <v>240</v>
      </c>
      <c r="E239" s="153" t="s">
        <v>242</v>
      </c>
      <c r="F239" s="153" t="s">
        <v>243</v>
      </c>
      <c r="G239" s="153" t="s">
        <v>244</v>
      </c>
      <c r="H239" s="153" t="s">
        <v>245</v>
      </c>
      <c r="I239" s="153" t="s">
        <v>246</v>
      </c>
      <c r="J239" s="153" t="s">
        <v>247</v>
      </c>
      <c r="K239" s="153" t="s">
        <v>248</v>
      </c>
      <c r="L239" s="153" t="s">
        <v>249</v>
      </c>
      <c r="M239" s="153" t="s">
        <v>250</v>
      </c>
      <c r="N239" s="153" t="s">
        <v>251</v>
      </c>
      <c r="O239" s="153" t="s">
        <v>252</v>
      </c>
      <c r="P239" s="153" t="s">
        <v>253</v>
      </c>
      <c r="Q239" s="153" t="s">
        <v>254</v>
      </c>
      <c r="R239" s="153" t="s">
        <v>255</v>
      </c>
      <c r="S239" s="153" t="s">
        <v>256</v>
      </c>
      <c r="T239" s="153" t="s">
        <v>257</v>
      </c>
      <c r="U239" s="153" t="s">
        <v>258</v>
      </c>
      <c r="V239" s="153" t="s">
        <v>259</v>
      </c>
      <c r="W239" s="153" t="s">
        <v>260</v>
      </c>
      <c r="X239" s="153" t="s">
        <v>261</v>
      </c>
      <c r="Y239" s="153" t="s">
        <v>262</v>
      </c>
      <c r="Z239" s="153" t="s">
        <v>264</v>
      </c>
      <c r="AA239" s="153" t="s">
        <v>265</v>
      </c>
      <c r="AB239" s="153" t="s">
        <v>266</v>
      </c>
      <c r="AC239" s="153" t="s">
        <v>267</v>
      </c>
      <c r="AD239" s="154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114</v>
      </c>
      <c r="E240" s="11" t="s">
        <v>288</v>
      </c>
      <c r="F240" s="11" t="s">
        <v>288</v>
      </c>
      <c r="G240" s="11" t="s">
        <v>288</v>
      </c>
      <c r="H240" s="11" t="s">
        <v>288</v>
      </c>
      <c r="I240" s="11" t="s">
        <v>289</v>
      </c>
      <c r="J240" s="11" t="s">
        <v>289</v>
      </c>
      <c r="K240" s="11" t="s">
        <v>114</v>
      </c>
      <c r="L240" s="11" t="s">
        <v>289</v>
      </c>
      <c r="M240" s="11" t="s">
        <v>114</v>
      </c>
      <c r="N240" s="11" t="s">
        <v>114</v>
      </c>
      <c r="O240" s="11" t="s">
        <v>289</v>
      </c>
      <c r="P240" s="11" t="s">
        <v>289</v>
      </c>
      <c r="Q240" s="11" t="s">
        <v>289</v>
      </c>
      <c r="R240" s="11" t="s">
        <v>289</v>
      </c>
      <c r="S240" s="11" t="s">
        <v>289</v>
      </c>
      <c r="T240" s="11" t="s">
        <v>289</v>
      </c>
      <c r="U240" s="11" t="s">
        <v>288</v>
      </c>
      <c r="V240" s="11" t="s">
        <v>288</v>
      </c>
      <c r="W240" s="11" t="s">
        <v>114</v>
      </c>
      <c r="X240" s="11" t="s">
        <v>288</v>
      </c>
      <c r="Y240" s="11" t="s">
        <v>114</v>
      </c>
      <c r="Z240" s="11" t="s">
        <v>289</v>
      </c>
      <c r="AA240" s="11" t="s">
        <v>114</v>
      </c>
      <c r="AB240" s="11" t="s">
        <v>114</v>
      </c>
      <c r="AC240" s="11" t="s">
        <v>288</v>
      </c>
      <c r="AD240" s="154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154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11">
        <v>0.1255</v>
      </c>
      <c r="E242" s="237">
        <v>0.13213</v>
      </c>
      <c r="F242" s="211">
        <v>0.11547999999999999</v>
      </c>
      <c r="G242" s="211">
        <v>0.12127000000000002</v>
      </c>
      <c r="H242" s="211">
        <v>0.12341529445193179</v>
      </c>
      <c r="I242" s="211">
        <v>0.11499999999999999</v>
      </c>
      <c r="J242" s="211">
        <v>0.127</v>
      </c>
      <c r="K242" s="211">
        <v>0.12247660000000002</v>
      </c>
      <c r="L242" s="211">
        <v>0.11550000000000001</v>
      </c>
      <c r="M242" s="237">
        <v>0.129</v>
      </c>
      <c r="N242" s="211">
        <v>0.1232</v>
      </c>
      <c r="O242" s="211">
        <v>0.11700000000000001</v>
      </c>
      <c r="P242" s="211">
        <v>0.123</v>
      </c>
      <c r="Q242" s="211">
        <v>0.11550000000000001</v>
      </c>
      <c r="R242" s="211">
        <v>0.11650000000000001</v>
      </c>
      <c r="S242" s="211">
        <v>0.123</v>
      </c>
      <c r="T242" s="211">
        <v>0.11963</v>
      </c>
      <c r="U242" s="211">
        <v>0.12940000000000002</v>
      </c>
      <c r="V242" s="211">
        <v>0.122</v>
      </c>
      <c r="W242" s="211">
        <v>0.1237</v>
      </c>
      <c r="X242" s="211">
        <v>0.12065000000000001</v>
      </c>
      <c r="Y242" s="211">
        <v>0.12005413000000002</v>
      </c>
      <c r="Z242" s="211">
        <v>0.121</v>
      </c>
      <c r="AA242" s="211">
        <v>0.12244599576499299</v>
      </c>
      <c r="AB242" s="211">
        <v>0.11770489999999999</v>
      </c>
      <c r="AC242" s="211">
        <v>0.12310000000000001</v>
      </c>
      <c r="AD242" s="209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2">
        <v>1</v>
      </c>
    </row>
    <row r="243" spans="1:65">
      <c r="A243" s="30"/>
      <c r="B243" s="19">
        <v>1</v>
      </c>
      <c r="C243" s="9">
        <v>2</v>
      </c>
      <c r="D243" s="24">
        <v>0.126</v>
      </c>
      <c r="E243" s="238">
        <v>0.13051000000000001</v>
      </c>
      <c r="F243" s="24">
        <v>0.11597999999999999</v>
      </c>
      <c r="G243" s="24">
        <v>0.12061999999999999</v>
      </c>
      <c r="H243" s="24">
        <v>0.12173657138485798</v>
      </c>
      <c r="I243" s="24">
        <v>0.11700000000000001</v>
      </c>
      <c r="J243" s="24">
        <v>0.127</v>
      </c>
      <c r="K243" s="24">
        <v>0.12222280000000001</v>
      </c>
      <c r="L243" s="24">
        <v>0.11689999999999999</v>
      </c>
      <c r="M243" s="238">
        <v>0.13100000000000001</v>
      </c>
      <c r="N243" s="24">
        <v>0.12229999999999999</v>
      </c>
      <c r="O243" s="24">
        <v>0.121</v>
      </c>
      <c r="P243" s="24">
        <v>0.1245</v>
      </c>
      <c r="Q243" s="24">
        <v>0.11499999999999999</v>
      </c>
      <c r="R243" s="24">
        <v>0.11700000000000001</v>
      </c>
      <c r="S243" s="24">
        <v>0.12</v>
      </c>
      <c r="T243" s="24">
        <v>0.11982</v>
      </c>
      <c r="U243" s="24">
        <v>0.12260000000000001</v>
      </c>
      <c r="V243" s="24">
        <v>0.124</v>
      </c>
      <c r="W243" s="24">
        <v>0.12240000000000001</v>
      </c>
      <c r="X243" s="24">
        <v>0.11842000000000001</v>
      </c>
      <c r="Y243" s="24">
        <v>0.11908117</v>
      </c>
      <c r="Z243" s="24">
        <v>0.12</v>
      </c>
      <c r="AA243" s="24">
        <v>0.12144800738864592</v>
      </c>
      <c r="AB243" s="24">
        <v>0.11315699999999999</v>
      </c>
      <c r="AC243" s="24">
        <v>0.1278</v>
      </c>
      <c r="AD243" s="209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2">
        <v>18</v>
      </c>
    </row>
    <row r="244" spans="1:65">
      <c r="A244" s="30"/>
      <c r="B244" s="19">
        <v>1</v>
      </c>
      <c r="C244" s="9">
        <v>3</v>
      </c>
      <c r="D244" s="24">
        <v>0.1278</v>
      </c>
      <c r="E244" s="238">
        <v>0.13102</v>
      </c>
      <c r="F244" s="24">
        <v>0.12034</v>
      </c>
      <c r="G244" s="24">
        <v>0.12237000000000001</v>
      </c>
      <c r="H244" s="24">
        <v>0.12366903791582795</v>
      </c>
      <c r="I244" s="24">
        <v>0.11700000000000001</v>
      </c>
      <c r="J244" s="24">
        <v>0.13</v>
      </c>
      <c r="K244" s="24">
        <v>0.122528</v>
      </c>
      <c r="L244" s="24">
        <v>0.1176</v>
      </c>
      <c r="M244" s="238">
        <v>0.127</v>
      </c>
      <c r="N244" s="24">
        <v>0.12210000000000001</v>
      </c>
      <c r="O244" s="24">
        <v>0.11850000000000001</v>
      </c>
      <c r="P244" s="24">
        <v>0.1235</v>
      </c>
      <c r="Q244" s="24">
        <v>0.11199999999999999</v>
      </c>
      <c r="R244" s="24">
        <v>0.121</v>
      </c>
      <c r="S244" s="24">
        <v>0.1215</v>
      </c>
      <c r="T244" s="24">
        <v>0.11942000000000001</v>
      </c>
      <c r="U244" s="24">
        <v>0.12279999999999999</v>
      </c>
      <c r="V244" s="24">
        <v>0.121</v>
      </c>
      <c r="W244" s="24">
        <v>0.12429999999999999</v>
      </c>
      <c r="X244" s="24">
        <v>0.11982</v>
      </c>
      <c r="Y244" s="24">
        <v>0.12049743</v>
      </c>
      <c r="Z244" s="24">
        <v>0.123</v>
      </c>
      <c r="AA244" s="24">
        <v>0.122219241341359</v>
      </c>
      <c r="AB244" s="24">
        <v>0.10987910000000001</v>
      </c>
      <c r="AC244" s="24">
        <v>0.1278</v>
      </c>
      <c r="AD244" s="209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2">
        <v>16</v>
      </c>
    </row>
    <row r="245" spans="1:65">
      <c r="A245" s="30"/>
      <c r="B245" s="19">
        <v>1</v>
      </c>
      <c r="C245" s="9">
        <v>4</v>
      </c>
      <c r="D245" s="24">
        <v>0.125</v>
      </c>
      <c r="E245" s="238">
        <v>0.13014000000000001</v>
      </c>
      <c r="F245" s="24">
        <v>0.11787</v>
      </c>
      <c r="G245" s="24">
        <v>0.12232999999999998</v>
      </c>
      <c r="H245" s="24">
        <v>0.12356281144958361</v>
      </c>
      <c r="I245" s="24">
        <v>0.11299999999999999</v>
      </c>
      <c r="J245" s="24">
        <v>0.128</v>
      </c>
      <c r="K245" s="24">
        <v>0.12203839999999999</v>
      </c>
      <c r="L245" s="24">
        <v>0.11550000000000001</v>
      </c>
      <c r="M245" s="238">
        <v>0.129</v>
      </c>
      <c r="N245" s="24">
        <v>0.1206</v>
      </c>
      <c r="O245" s="24">
        <v>0.121</v>
      </c>
      <c r="P245" s="24">
        <v>0.1225</v>
      </c>
      <c r="Q245" s="24">
        <v>0.11399999999999999</v>
      </c>
      <c r="R245" s="24">
        <v>0.11750000000000001</v>
      </c>
      <c r="S245" s="24">
        <v>0.11900000000000001</v>
      </c>
      <c r="T245" s="24">
        <v>0.11933000000000001</v>
      </c>
      <c r="U245" s="24">
        <v>0.123</v>
      </c>
      <c r="V245" s="24">
        <v>0.11600000000000001</v>
      </c>
      <c r="W245" s="24">
        <v>0.12440000000000001</v>
      </c>
      <c r="X245" s="24">
        <v>0.12129000000000001</v>
      </c>
      <c r="Y245" s="24">
        <v>0.12031848000000001</v>
      </c>
      <c r="Z245" s="24">
        <v>0.12</v>
      </c>
      <c r="AA245" s="24">
        <v>0.12236541458736226</v>
      </c>
      <c r="AB245" s="24">
        <v>0.11546710000000002</v>
      </c>
      <c r="AC245" s="24">
        <v>0.127</v>
      </c>
      <c r="AD245" s="209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2">
        <v>0.12090565509572948</v>
      </c>
    </row>
    <row r="246" spans="1:65">
      <c r="A246" s="30"/>
      <c r="B246" s="19">
        <v>1</v>
      </c>
      <c r="C246" s="9">
        <v>5</v>
      </c>
      <c r="D246" s="24">
        <v>0.12559999999999999</v>
      </c>
      <c r="E246" s="238">
        <v>0.13344999999999999</v>
      </c>
      <c r="F246" s="24">
        <v>0.11549000000000001</v>
      </c>
      <c r="G246" s="24">
        <v>0.12424999999999999</v>
      </c>
      <c r="H246" s="24">
        <v>0.12139574892243826</v>
      </c>
      <c r="I246" s="24">
        <v>0.11499999999999999</v>
      </c>
      <c r="J246" s="24">
        <v>0.129</v>
      </c>
      <c r="K246" s="24">
        <v>0.12225419999999998</v>
      </c>
      <c r="L246" s="24">
        <v>0.1178</v>
      </c>
      <c r="M246" s="238">
        <v>0.13100000000000001</v>
      </c>
      <c r="N246" s="24">
        <v>0.12210000000000001</v>
      </c>
      <c r="O246" s="24">
        <v>0.1225</v>
      </c>
      <c r="P246" s="24">
        <v>0.11850000000000001</v>
      </c>
      <c r="Q246" s="24">
        <v>0.11349999999999999</v>
      </c>
      <c r="R246" s="24">
        <v>0.11800000000000001</v>
      </c>
      <c r="S246" s="24">
        <v>0.1205</v>
      </c>
      <c r="T246" s="24">
        <v>0.12205000000000001</v>
      </c>
      <c r="U246" s="24">
        <v>0.12639999999999998</v>
      </c>
      <c r="V246" s="24">
        <v>0.12</v>
      </c>
      <c r="W246" s="24">
        <v>0.1242</v>
      </c>
      <c r="X246" s="24">
        <v>0.12045</v>
      </c>
      <c r="Y246" s="24">
        <v>0.12192168</v>
      </c>
      <c r="Z246" s="24">
        <v>0.123</v>
      </c>
      <c r="AA246" s="24">
        <v>0.119236622728499</v>
      </c>
      <c r="AB246" s="239">
        <v>0.10600029999999999</v>
      </c>
      <c r="AC246" s="24">
        <v>0.12160000000000001</v>
      </c>
      <c r="AD246" s="209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2">
        <v>24</v>
      </c>
    </row>
    <row r="247" spans="1:65">
      <c r="A247" s="30"/>
      <c r="B247" s="19">
        <v>1</v>
      </c>
      <c r="C247" s="9">
        <v>6</v>
      </c>
      <c r="D247" s="24">
        <v>0.126</v>
      </c>
      <c r="E247" s="238">
        <v>0.12805</v>
      </c>
      <c r="F247" s="24">
        <v>0.11728</v>
      </c>
      <c r="G247" s="24">
        <v>0.12111</v>
      </c>
      <c r="H247" s="24">
        <v>0.12149437555429884</v>
      </c>
      <c r="I247" s="24">
        <v>0.11700000000000001</v>
      </c>
      <c r="J247" s="24">
        <v>0.128</v>
      </c>
      <c r="K247" s="24">
        <v>0.122373</v>
      </c>
      <c r="L247" s="24">
        <v>0.1196</v>
      </c>
      <c r="M247" s="238">
        <v>0.13</v>
      </c>
      <c r="N247" s="24">
        <v>0.124</v>
      </c>
      <c r="O247" s="24">
        <v>0.11850000000000001</v>
      </c>
      <c r="P247" s="24">
        <v>0.1205</v>
      </c>
      <c r="Q247" s="24">
        <v>0.11600000000000001</v>
      </c>
      <c r="R247" s="24">
        <v>0.11700000000000001</v>
      </c>
      <c r="S247" s="24">
        <v>0.1225</v>
      </c>
      <c r="T247" s="24">
        <v>0.11802</v>
      </c>
      <c r="U247" s="24">
        <v>0.12659999999999999</v>
      </c>
      <c r="V247" s="24">
        <v>0.125</v>
      </c>
      <c r="W247" s="24">
        <v>0.12489999999999998</v>
      </c>
      <c r="X247" s="24">
        <v>0.12029000000000001</v>
      </c>
      <c r="Y247" s="24">
        <v>0.11934982999999999</v>
      </c>
      <c r="Z247" s="24">
        <v>0.122</v>
      </c>
      <c r="AA247" s="24">
        <v>0.11913593229524828</v>
      </c>
      <c r="AB247" s="24">
        <v>0.12120319999999998</v>
      </c>
      <c r="AC247" s="24">
        <v>0.1211</v>
      </c>
      <c r="AD247" s="209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56"/>
    </row>
    <row r="248" spans="1:65">
      <c r="A248" s="30"/>
      <c r="B248" s="20" t="s">
        <v>274</v>
      </c>
      <c r="C248" s="12"/>
      <c r="D248" s="213">
        <v>0.12598333333333331</v>
      </c>
      <c r="E248" s="213">
        <v>0.13088333333333332</v>
      </c>
      <c r="F248" s="213">
        <v>0.11707333333333332</v>
      </c>
      <c r="G248" s="213">
        <v>0.12199166666666668</v>
      </c>
      <c r="H248" s="213">
        <v>0.12254563994648976</v>
      </c>
      <c r="I248" s="213">
        <v>0.11566666666666665</v>
      </c>
      <c r="J248" s="213">
        <v>0.12816666666666668</v>
      </c>
      <c r="K248" s="213">
        <v>0.12231549999999998</v>
      </c>
      <c r="L248" s="213">
        <v>0.11714999999999999</v>
      </c>
      <c r="M248" s="213">
        <v>0.1295</v>
      </c>
      <c r="N248" s="213">
        <v>0.12238333333333334</v>
      </c>
      <c r="O248" s="213">
        <v>0.11975000000000001</v>
      </c>
      <c r="P248" s="213">
        <v>0.12208333333333332</v>
      </c>
      <c r="Q248" s="213">
        <v>0.11433333333333333</v>
      </c>
      <c r="R248" s="213">
        <v>0.11783333333333335</v>
      </c>
      <c r="S248" s="213">
        <v>0.12108333333333332</v>
      </c>
      <c r="T248" s="213">
        <v>0.11971166666666667</v>
      </c>
      <c r="U248" s="213">
        <v>0.12513333333333332</v>
      </c>
      <c r="V248" s="213">
        <v>0.12133333333333333</v>
      </c>
      <c r="W248" s="213">
        <v>0.12398333333333333</v>
      </c>
      <c r="X248" s="213">
        <v>0.12015333333333333</v>
      </c>
      <c r="Y248" s="213">
        <v>0.12020378666666666</v>
      </c>
      <c r="Z248" s="213">
        <v>0.1215</v>
      </c>
      <c r="AA248" s="213">
        <v>0.12114186901768459</v>
      </c>
      <c r="AB248" s="213">
        <v>0.11390193333333333</v>
      </c>
      <c r="AC248" s="213">
        <v>0.12473333333333335</v>
      </c>
      <c r="AD248" s="209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56"/>
    </row>
    <row r="249" spans="1:65">
      <c r="A249" s="30"/>
      <c r="B249" s="3" t="s">
        <v>275</v>
      </c>
      <c r="C249" s="29"/>
      <c r="D249" s="24">
        <v>0.1258</v>
      </c>
      <c r="E249" s="24">
        <v>0.13076500000000002</v>
      </c>
      <c r="F249" s="24">
        <v>0.11662999999999998</v>
      </c>
      <c r="G249" s="24">
        <v>0.12179999999999999</v>
      </c>
      <c r="H249" s="24">
        <v>0.12257593291839489</v>
      </c>
      <c r="I249" s="24">
        <v>0.11599999999999999</v>
      </c>
      <c r="J249" s="24">
        <v>0.128</v>
      </c>
      <c r="K249" s="24">
        <v>0.12231359999999999</v>
      </c>
      <c r="L249" s="24">
        <v>0.11724999999999999</v>
      </c>
      <c r="M249" s="24">
        <v>0.1295</v>
      </c>
      <c r="N249" s="24">
        <v>0.1222</v>
      </c>
      <c r="O249" s="24">
        <v>0.11975</v>
      </c>
      <c r="P249" s="24">
        <v>0.12275</v>
      </c>
      <c r="Q249" s="24">
        <v>0.11449999999999999</v>
      </c>
      <c r="R249" s="24">
        <v>0.11725000000000001</v>
      </c>
      <c r="S249" s="24">
        <v>0.121</v>
      </c>
      <c r="T249" s="24">
        <v>0.11952500000000001</v>
      </c>
      <c r="U249" s="24">
        <v>0.12469999999999999</v>
      </c>
      <c r="V249" s="24">
        <v>0.1215</v>
      </c>
      <c r="W249" s="24">
        <v>0.12425</v>
      </c>
      <c r="X249" s="24">
        <v>0.12037</v>
      </c>
      <c r="Y249" s="24">
        <v>0.12018630500000002</v>
      </c>
      <c r="Z249" s="24">
        <v>0.1215</v>
      </c>
      <c r="AA249" s="24">
        <v>0.12183362436500246</v>
      </c>
      <c r="AB249" s="24">
        <v>0.11431205</v>
      </c>
      <c r="AC249" s="24">
        <v>0.12504999999999999</v>
      </c>
      <c r="AD249" s="209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56"/>
    </row>
    <row r="250" spans="1:65">
      <c r="A250" s="30"/>
      <c r="B250" s="3" t="s">
        <v>276</v>
      </c>
      <c r="C250" s="29"/>
      <c r="D250" s="24">
        <v>9.6419223532792772E-4</v>
      </c>
      <c r="E250" s="24">
        <v>1.8374075940483781E-3</v>
      </c>
      <c r="F250" s="24">
        <v>1.8756083457552326E-3</v>
      </c>
      <c r="G250" s="24">
        <v>1.3066968533928035E-3</v>
      </c>
      <c r="H250" s="24">
        <v>1.1076965243205074E-3</v>
      </c>
      <c r="I250" s="24">
        <v>1.6329931618554604E-3</v>
      </c>
      <c r="J250" s="24">
        <v>1.169045194450013E-3</v>
      </c>
      <c r="K250" s="24">
        <v>1.8085966935721786E-4</v>
      </c>
      <c r="L250" s="24">
        <v>1.5578831791889889E-3</v>
      </c>
      <c r="M250" s="24">
        <v>1.5165750888103116E-3</v>
      </c>
      <c r="N250" s="24">
        <v>1.151375988401124E-3</v>
      </c>
      <c r="O250" s="24">
        <v>2.0676073128135281E-3</v>
      </c>
      <c r="P250" s="24">
        <v>2.2003787552752493E-3</v>
      </c>
      <c r="Q250" s="24">
        <v>1.4719601443879812E-3</v>
      </c>
      <c r="R250" s="24">
        <v>1.632993161855448E-3</v>
      </c>
      <c r="S250" s="24">
        <v>1.530250524151735E-3</v>
      </c>
      <c r="T250" s="24">
        <v>1.3098613158142619E-3</v>
      </c>
      <c r="U250" s="24">
        <v>2.7703188745461546E-3</v>
      </c>
      <c r="V250" s="24">
        <v>3.2041639575194421E-3</v>
      </c>
      <c r="W250" s="24">
        <v>8.6583293230660602E-4</v>
      </c>
      <c r="X250" s="24">
        <v>9.7580052606394173E-4</v>
      </c>
      <c r="Y250" s="24">
        <v>1.0062251993796778E-3</v>
      </c>
      <c r="Z250" s="24">
        <v>1.3784048752090235E-3</v>
      </c>
      <c r="AA250" s="24">
        <v>1.5560210613607694E-3</v>
      </c>
      <c r="AB250" s="24">
        <v>5.4661635565235907E-3</v>
      </c>
      <c r="AC250" s="24">
        <v>3.1506613062445535E-3</v>
      </c>
      <c r="AD250" s="209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56"/>
    </row>
    <row r="251" spans="1:65">
      <c r="A251" s="30"/>
      <c r="B251" s="3" t="s">
        <v>86</v>
      </c>
      <c r="C251" s="29"/>
      <c r="D251" s="13">
        <v>7.65333167345888E-3</v>
      </c>
      <c r="E251" s="13">
        <v>1.4038514662282273E-2</v>
      </c>
      <c r="F251" s="13">
        <v>1.6020799035549507E-2</v>
      </c>
      <c r="G251" s="13">
        <v>1.0711361596224905E-2</v>
      </c>
      <c r="H251" s="13">
        <v>9.0390529177879295E-3</v>
      </c>
      <c r="I251" s="13">
        <v>1.4118096500191302E-2</v>
      </c>
      <c r="J251" s="13">
        <v>9.1212889033811147E-3</v>
      </c>
      <c r="K251" s="13">
        <v>1.4786324656909213E-3</v>
      </c>
      <c r="L251" s="13">
        <v>1.3298191883815527E-2</v>
      </c>
      <c r="M251" s="13">
        <v>1.1711004546797773E-2</v>
      </c>
      <c r="N251" s="13">
        <v>9.4079476105225976E-3</v>
      </c>
      <c r="O251" s="13">
        <v>1.7266031839778938E-2</v>
      </c>
      <c r="P251" s="13">
        <v>1.8023580247988391E-2</v>
      </c>
      <c r="Q251" s="13">
        <v>1.2874286977154354E-2</v>
      </c>
      <c r="R251" s="13">
        <v>1.385849925195571E-2</v>
      </c>
      <c r="S251" s="13">
        <v>1.2637994693613779E-2</v>
      </c>
      <c r="T251" s="13">
        <v>1.0941801683051738E-2</v>
      </c>
      <c r="U251" s="13">
        <v>2.2138936131162665E-2</v>
      </c>
      <c r="V251" s="13">
        <v>2.6407944704830568E-2</v>
      </c>
      <c r="W251" s="13">
        <v>6.9834622850378225E-3</v>
      </c>
      <c r="X251" s="13">
        <v>8.1212938417350757E-3</v>
      </c>
      <c r="Y251" s="13">
        <v>8.3709941864810733E-3</v>
      </c>
      <c r="Z251" s="13">
        <v>1.1344896092255337E-2</v>
      </c>
      <c r="AA251" s="13">
        <v>1.2844618247829887E-2</v>
      </c>
      <c r="AB251" s="13">
        <v>4.7990085826962181E-2</v>
      </c>
      <c r="AC251" s="13">
        <v>2.5259176693569373E-2</v>
      </c>
      <c r="AD251" s="154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277</v>
      </c>
      <c r="C252" s="29"/>
      <c r="D252" s="13">
        <v>4.1997028456472796E-2</v>
      </c>
      <c r="E252" s="13">
        <v>8.2524495894785277E-2</v>
      </c>
      <c r="F252" s="13">
        <v>-3.1696794987478794E-2</v>
      </c>
      <c r="G252" s="13">
        <v>8.9823058324056682E-3</v>
      </c>
      <c r="H252" s="13">
        <v>1.3564169926226999E-2</v>
      </c>
      <c r="I252" s="13">
        <v>-4.3331210809905873E-2</v>
      </c>
      <c r="J252" s="13">
        <v>6.0055185716401338E-2</v>
      </c>
      <c r="K252" s="13">
        <v>1.1660702745080354E-2</v>
      </c>
      <c r="L252" s="13">
        <v>-3.1062691755450733E-2</v>
      </c>
      <c r="M252" s="13">
        <v>7.1083068012540718E-2</v>
      </c>
      <c r="N252" s="13">
        <v>1.2221746256896537E-2</v>
      </c>
      <c r="O252" s="13">
        <v>-9.5583212779787319E-3</v>
      </c>
      <c r="P252" s="13">
        <v>9.740472740265016E-3</v>
      </c>
      <c r="Q252" s="13">
        <v>-5.4359093106045253E-2</v>
      </c>
      <c r="R252" s="13">
        <v>-2.5410902078679132E-2</v>
      </c>
      <c r="S252" s="13">
        <v>1.4695610181605367E-3</v>
      </c>
      <c r="T252" s="13">
        <v>-9.8753728939927621E-3</v>
      </c>
      <c r="U252" s="13">
        <v>3.4966753492683855E-2</v>
      </c>
      <c r="V252" s="13">
        <v>3.5372889486866566E-3</v>
      </c>
      <c r="W252" s="13">
        <v>2.5455205012263837E-2</v>
      </c>
      <c r="X252" s="13">
        <v>-6.2223868833966023E-3</v>
      </c>
      <c r="Y252" s="13">
        <v>-5.8050918173108146E-3</v>
      </c>
      <c r="Z252" s="13">
        <v>4.9157742357042178E-3</v>
      </c>
      <c r="AA252" s="13">
        <v>1.9537044960227234E-3</v>
      </c>
      <c r="AB252" s="13">
        <v>-5.7927164422961086E-2</v>
      </c>
      <c r="AC252" s="13">
        <v>3.1658388803842419E-2</v>
      </c>
      <c r="AD252" s="154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278</v>
      </c>
      <c r="C253" s="47"/>
      <c r="D253" s="45">
        <v>1.44</v>
      </c>
      <c r="E253" s="45">
        <v>2.99</v>
      </c>
      <c r="F253" s="45">
        <v>1.37</v>
      </c>
      <c r="G253" s="45">
        <v>0.18</v>
      </c>
      <c r="H253" s="45">
        <v>0.36</v>
      </c>
      <c r="I253" s="45">
        <v>1.82</v>
      </c>
      <c r="J253" s="45">
        <v>2.13</v>
      </c>
      <c r="K253" s="45">
        <v>0.28000000000000003</v>
      </c>
      <c r="L253" s="45">
        <v>1.35</v>
      </c>
      <c r="M253" s="45">
        <v>2.5499999999999998</v>
      </c>
      <c r="N253" s="45">
        <v>0.31</v>
      </c>
      <c r="O253" s="45">
        <v>0.53</v>
      </c>
      <c r="P253" s="45">
        <v>0.21</v>
      </c>
      <c r="Q253" s="45">
        <v>2.2400000000000002</v>
      </c>
      <c r="R253" s="45">
        <v>1.1299999999999999</v>
      </c>
      <c r="S253" s="45">
        <v>0.11</v>
      </c>
      <c r="T253" s="45">
        <v>0.54</v>
      </c>
      <c r="U253" s="45">
        <v>1.17</v>
      </c>
      <c r="V253" s="45">
        <v>0.03</v>
      </c>
      <c r="W253" s="45">
        <v>0.81</v>
      </c>
      <c r="X253" s="45">
        <v>0.4</v>
      </c>
      <c r="Y253" s="45">
        <v>0.38</v>
      </c>
      <c r="Z253" s="45">
        <v>0.03</v>
      </c>
      <c r="AA253" s="45">
        <v>0.09</v>
      </c>
      <c r="AB253" s="45">
        <v>2.37</v>
      </c>
      <c r="AC253" s="45">
        <v>1.05</v>
      </c>
      <c r="AD253" s="154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480</v>
      </c>
      <c r="BM255" s="28" t="s">
        <v>66</v>
      </c>
    </row>
    <row r="256" spans="1:65" ht="15">
      <c r="A256" s="25" t="s">
        <v>33</v>
      </c>
      <c r="B256" s="18" t="s">
        <v>110</v>
      </c>
      <c r="C256" s="15" t="s">
        <v>111</v>
      </c>
      <c r="D256" s="16" t="s">
        <v>237</v>
      </c>
      <c r="E256" s="17" t="s">
        <v>237</v>
      </c>
      <c r="F256" s="17" t="s">
        <v>237</v>
      </c>
      <c r="G256" s="17" t="s">
        <v>237</v>
      </c>
      <c r="H256" s="17" t="s">
        <v>237</v>
      </c>
      <c r="I256" s="17" t="s">
        <v>237</v>
      </c>
      <c r="J256" s="17" t="s">
        <v>237</v>
      </c>
      <c r="K256" s="17" t="s">
        <v>237</v>
      </c>
      <c r="L256" s="17" t="s">
        <v>237</v>
      </c>
      <c r="M256" s="17" t="s">
        <v>237</v>
      </c>
      <c r="N256" s="17" t="s">
        <v>237</v>
      </c>
      <c r="O256" s="15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238</v>
      </c>
      <c r="C257" s="9" t="s">
        <v>238</v>
      </c>
      <c r="D257" s="152" t="s">
        <v>242</v>
      </c>
      <c r="E257" s="153" t="s">
        <v>244</v>
      </c>
      <c r="F257" s="153" t="s">
        <v>245</v>
      </c>
      <c r="G257" s="153" t="s">
        <v>246</v>
      </c>
      <c r="H257" s="153" t="s">
        <v>248</v>
      </c>
      <c r="I257" s="153" t="s">
        <v>251</v>
      </c>
      <c r="J257" s="153" t="s">
        <v>258</v>
      </c>
      <c r="K257" s="153" t="s">
        <v>261</v>
      </c>
      <c r="L257" s="153" t="s">
        <v>262</v>
      </c>
      <c r="M257" s="153" t="s">
        <v>264</v>
      </c>
      <c r="N257" s="153" t="s">
        <v>267</v>
      </c>
      <c r="O257" s="154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288</v>
      </c>
      <c r="E258" s="11" t="s">
        <v>288</v>
      </c>
      <c r="F258" s="11" t="s">
        <v>288</v>
      </c>
      <c r="G258" s="11" t="s">
        <v>289</v>
      </c>
      <c r="H258" s="11" t="s">
        <v>288</v>
      </c>
      <c r="I258" s="11" t="s">
        <v>288</v>
      </c>
      <c r="J258" s="11" t="s">
        <v>288</v>
      </c>
      <c r="K258" s="11" t="s">
        <v>288</v>
      </c>
      <c r="L258" s="11" t="s">
        <v>288</v>
      </c>
      <c r="M258" s="11" t="s">
        <v>289</v>
      </c>
      <c r="N258" s="11" t="s">
        <v>288</v>
      </c>
      <c r="O258" s="154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154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2.9</v>
      </c>
      <c r="E260" s="22">
        <v>3.19</v>
      </c>
      <c r="F260" s="22">
        <v>3.0489793166212698</v>
      </c>
      <c r="G260" s="22">
        <v>3.2</v>
      </c>
      <c r="H260" s="22">
        <v>3.3222</v>
      </c>
      <c r="I260" s="22">
        <v>3.35</v>
      </c>
      <c r="J260" s="22">
        <v>3.03</v>
      </c>
      <c r="K260" s="22">
        <v>3.16</v>
      </c>
      <c r="L260" s="22">
        <v>3.13</v>
      </c>
      <c r="M260" s="22">
        <v>3.1</v>
      </c>
      <c r="N260" s="22">
        <v>2.95</v>
      </c>
      <c r="O260" s="154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2.9</v>
      </c>
      <c r="E261" s="11">
        <v>3.14</v>
      </c>
      <c r="F261" s="11">
        <v>3.0171209511567922</v>
      </c>
      <c r="G261" s="11">
        <v>3.3</v>
      </c>
      <c r="H261" s="11">
        <v>3.3723999999999998</v>
      </c>
      <c r="I261" s="11">
        <v>3.21</v>
      </c>
      <c r="J261" s="11">
        <v>2.77</v>
      </c>
      <c r="K261" s="11">
        <v>3.14</v>
      </c>
      <c r="L261" s="11">
        <v>3.3153999999999999</v>
      </c>
      <c r="M261" s="11">
        <v>3.1</v>
      </c>
      <c r="N261" s="11">
        <v>3.08</v>
      </c>
      <c r="O261" s="15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33</v>
      </c>
    </row>
    <row r="262" spans="1:65">
      <c r="A262" s="30"/>
      <c r="B262" s="19">
        <v>1</v>
      </c>
      <c r="C262" s="9">
        <v>3</v>
      </c>
      <c r="D262" s="11">
        <v>3.3</v>
      </c>
      <c r="E262" s="11">
        <v>3.11</v>
      </c>
      <c r="F262" s="11">
        <v>2.9916592807642948</v>
      </c>
      <c r="G262" s="11">
        <v>3.3</v>
      </c>
      <c r="H262" s="11">
        <v>3.5230999999999999</v>
      </c>
      <c r="I262" s="11">
        <v>3.25</v>
      </c>
      <c r="J262" s="11">
        <v>3.13</v>
      </c>
      <c r="K262" s="11">
        <v>3.3</v>
      </c>
      <c r="L262" s="11">
        <v>2.9586999999999999</v>
      </c>
      <c r="M262" s="11">
        <v>3.2</v>
      </c>
      <c r="N262" s="11">
        <v>3.13</v>
      </c>
      <c r="O262" s="15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3.1</v>
      </c>
      <c r="E263" s="11">
        <v>3.12</v>
      </c>
      <c r="F263" s="11">
        <v>2.9608575860904121</v>
      </c>
      <c r="G263" s="11">
        <v>3.2</v>
      </c>
      <c r="H263" s="11">
        <v>3.2542</v>
      </c>
      <c r="I263" s="11">
        <v>3.31</v>
      </c>
      <c r="J263" s="11">
        <v>2.91</v>
      </c>
      <c r="K263" s="11">
        <v>3.14</v>
      </c>
      <c r="L263" s="11">
        <v>3.2865000000000002</v>
      </c>
      <c r="M263" s="11">
        <v>3</v>
      </c>
      <c r="N263" s="11">
        <v>3</v>
      </c>
      <c r="O263" s="154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3.1443316925653089</v>
      </c>
    </row>
    <row r="264" spans="1:65">
      <c r="A264" s="30"/>
      <c r="B264" s="19">
        <v>1</v>
      </c>
      <c r="C264" s="9">
        <v>5</v>
      </c>
      <c r="D264" s="11">
        <v>2.9</v>
      </c>
      <c r="E264" s="11">
        <v>3.12</v>
      </c>
      <c r="F264" s="11">
        <v>2.9550022871498869</v>
      </c>
      <c r="G264" s="11">
        <v>3.3</v>
      </c>
      <c r="H264" s="11">
        <v>3.2887</v>
      </c>
      <c r="I264" s="11">
        <v>3.3</v>
      </c>
      <c r="J264" s="11">
        <v>2.95</v>
      </c>
      <c r="K264" s="11">
        <v>3.35</v>
      </c>
      <c r="L264" s="11">
        <v>3.0781000000000001</v>
      </c>
      <c r="M264" s="11">
        <v>3.2</v>
      </c>
      <c r="N264" s="11">
        <v>2.98</v>
      </c>
      <c r="O264" s="154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25</v>
      </c>
    </row>
    <row r="265" spans="1:65">
      <c r="A265" s="30"/>
      <c r="B265" s="19">
        <v>1</v>
      </c>
      <c r="C265" s="9">
        <v>6</v>
      </c>
      <c r="D265" s="11">
        <v>3</v>
      </c>
      <c r="E265" s="11">
        <v>3.05</v>
      </c>
      <c r="F265" s="11">
        <v>2.9663722875277019</v>
      </c>
      <c r="G265" s="11">
        <v>3.4</v>
      </c>
      <c r="H265" s="11">
        <v>3.3879999999999999</v>
      </c>
      <c r="I265" s="11">
        <v>3.18</v>
      </c>
      <c r="J265" s="150">
        <v>2.5499999999999998</v>
      </c>
      <c r="K265" s="11">
        <v>3.3</v>
      </c>
      <c r="L265" s="11">
        <v>3.5005999999999999</v>
      </c>
      <c r="M265" s="11">
        <v>3.1</v>
      </c>
      <c r="N265" s="11">
        <v>3.06</v>
      </c>
      <c r="O265" s="15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274</v>
      </c>
      <c r="C266" s="12"/>
      <c r="D266" s="23">
        <v>3.0166666666666671</v>
      </c>
      <c r="E266" s="23">
        <v>3.1216666666666666</v>
      </c>
      <c r="F266" s="23">
        <v>2.9899986182183933</v>
      </c>
      <c r="G266" s="23">
        <v>3.2833333333333332</v>
      </c>
      <c r="H266" s="23">
        <v>3.358099999999999</v>
      </c>
      <c r="I266" s="23">
        <v>3.2666666666666671</v>
      </c>
      <c r="J266" s="23">
        <v>2.89</v>
      </c>
      <c r="K266" s="23">
        <v>3.2316666666666674</v>
      </c>
      <c r="L266" s="23">
        <v>3.2115499999999995</v>
      </c>
      <c r="M266" s="23">
        <v>3.1166666666666671</v>
      </c>
      <c r="N266" s="23">
        <v>3.0333333333333332</v>
      </c>
      <c r="O266" s="154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275</v>
      </c>
      <c r="C267" s="29"/>
      <c r="D267" s="11">
        <v>2.95</v>
      </c>
      <c r="E267" s="11">
        <v>3.12</v>
      </c>
      <c r="F267" s="11">
        <v>2.9790157841459983</v>
      </c>
      <c r="G267" s="11">
        <v>3.3</v>
      </c>
      <c r="H267" s="11">
        <v>3.3472999999999997</v>
      </c>
      <c r="I267" s="11">
        <v>3.2749999999999999</v>
      </c>
      <c r="J267" s="11">
        <v>2.93</v>
      </c>
      <c r="K267" s="11">
        <v>3.23</v>
      </c>
      <c r="L267" s="11">
        <v>3.20825</v>
      </c>
      <c r="M267" s="11">
        <v>3.1</v>
      </c>
      <c r="N267" s="11">
        <v>3.0300000000000002</v>
      </c>
      <c r="O267" s="154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276</v>
      </c>
      <c r="C268" s="29"/>
      <c r="D268" s="24">
        <v>0.16020819787597218</v>
      </c>
      <c r="E268" s="24">
        <v>4.5350486950711685E-2</v>
      </c>
      <c r="F268" s="24">
        <v>3.7011479224289975E-2</v>
      </c>
      <c r="G268" s="24">
        <v>7.5277265270907973E-2</v>
      </c>
      <c r="H268" s="24">
        <v>9.5104027254370227E-2</v>
      </c>
      <c r="I268" s="24">
        <v>6.4704456312271591E-2</v>
      </c>
      <c r="J268" s="24">
        <v>0.20552372125864207</v>
      </c>
      <c r="K268" s="24">
        <v>9.5166520723764234E-2</v>
      </c>
      <c r="L268" s="24">
        <v>0.19408485515361573</v>
      </c>
      <c r="M268" s="24">
        <v>7.5277265270908167E-2</v>
      </c>
      <c r="N268" s="24">
        <v>6.8019605016985063E-2</v>
      </c>
      <c r="O268" s="209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56"/>
    </row>
    <row r="269" spans="1:65">
      <c r="A269" s="30"/>
      <c r="B269" s="3" t="s">
        <v>86</v>
      </c>
      <c r="C269" s="29"/>
      <c r="D269" s="13">
        <v>5.3107689903637179E-2</v>
      </c>
      <c r="E269" s="13">
        <v>1.4527651986346509E-2</v>
      </c>
      <c r="F269" s="13">
        <v>1.2378426865743324E-2</v>
      </c>
      <c r="G269" s="13">
        <v>2.2927085869312074E-2</v>
      </c>
      <c r="H269" s="13">
        <v>2.832078474565089E-2</v>
      </c>
      <c r="I269" s="13">
        <v>1.9807486626205587E-2</v>
      </c>
      <c r="J269" s="13">
        <v>7.111547448395919E-2</v>
      </c>
      <c r="K269" s="13">
        <v>2.944812399910187E-2</v>
      </c>
      <c r="L269" s="13">
        <v>6.0433390466788861E-2</v>
      </c>
      <c r="M269" s="13">
        <v>2.4153133242002616E-2</v>
      </c>
      <c r="N269" s="13">
        <v>2.2424045609995075E-2</v>
      </c>
      <c r="O269" s="154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277</v>
      </c>
      <c r="C270" s="29"/>
      <c r="D270" s="13">
        <v>-4.0601640787612303E-2</v>
      </c>
      <c r="E270" s="13">
        <v>-7.2082172349161588E-3</v>
      </c>
      <c r="F270" s="13">
        <v>-4.9082949712917379E-2</v>
      </c>
      <c r="G270" s="13">
        <v>4.4207053949394171E-2</v>
      </c>
      <c r="H270" s="13">
        <v>6.7985291736281983E-2</v>
      </c>
      <c r="I270" s="13">
        <v>3.8906510528331273E-2</v>
      </c>
      <c r="J270" s="13">
        <v>-8.0885770787690547E-2</v>
      </c>
      <c r="K270" s="13">
        <v>2.777536934409941E-2</v>
      </c>
      <c r="L270" s="13">
        <v>2.1377613434875986E-2</v>
      </c>
      <c r="M270" s="13">
        <v>-8.7983802612348061E-3</v>
      </c>
      <c r="N270" s="13">
        <v>-3.5301097366549627E-2</v>
      </c>
      <c r="O270" s="154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278</v>
      </c>
      <c r="C271" s="47"/>
      <c r="D271" s="45">
        <v>0.64</v>
      </c>
      <c r="E271" s="45">
        <v>0</v>
      </c>
      <c r="F271" s="45">
        <v>0.81</v>
      </c>
      <c r="G271" s="45">
        <v>0.99</v>
      </c>
      <c r="H271" s="45">
        <v>1.45</v>
      </c>
      <c r="I271" s="45">
        <v>0.89</v>
      </c>
      <c r="J271" s="45">
        <v>1.42</v>
      </c>
      <c r="K271" s="45">
        <v>0.67</v>
      </c>
      <c r="L271" s="45">
        <v>0.55000000000000004</v>
      </c>
      <c r="M271" s="45">
        <v>0.03</v>
      </c>
      <c r="N271" s="45">
        <v>0.54</v>
      </c>
      <c r="O271" s="154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BM272" s="55"/>
    </row>
    <row r="273" spans="1:65" ht="15">
      <c r="B273" s="8" t="s">
        <v>481</v>
      </c>
      <c r="BM273" s="28" t="s">
        <v>66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237</v>
      </c>
      <c r="E274" s="17" t="s">
        <v>237</v>
      </c>
      <c r="F274" s="17" t="s">
        <v>237</v>
      </c>
      <c r="G274" s="17" t="s">
        <v>237</v>
      </c>
      <c r="H274" s="17" t="s">
        <v>237</v>
      </c>
      <c r="I274" s="17" t="s">
        <v>237</v>
      </c>
      <c r="J274" s="17" t="s">
        <v>237</v>
      </c>
      <c r="K274" s="17" t="s">
        <v>237</v>
      </c>
      <c r="L274" s="17" t="s">
        <v>237</v>
      </c>
      <c r="M274" s="17" t="s">
        <v>237</v>
      </c>
      <c r="N274" s="17" t="s">
        <v>237</v>
      </c>
      <c r="O274" s="154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238</v>
      </c>
      <c r="C275" s="9" t="s">
        <v>238</v>
      </c>
      <c r="D275" s="152" t="s">
        <v>242</v>
      </c>
      <c r="E275" s="153" t="s">
        <v>244</v>
      </c>
      <c r="F275" s="153" t="s">
        <v>245</v>
      </c>
      <c r="G275" s="153" t="s">
        <v>246</v>
      </c>
      <c r="H275" s="153" t="s">
        <v>248</v>
      </c>
      <c r="I275" s="153" t="s">
        <v>251</v>
      </c>
      <c r="J275" s="153" t="s">
        <v>258</v>
      </c>
      <c r="K275" s="153" t="s">
        <v>261</v>
      </c>
      <c r="L275" s="153" t="s">
        <v>262</v>
      </c>
      <c r="M275" s="153" t="s">
        <v>264</v>
      </c>
      <c r="N275" s="153" t="s">
        <v>267</v>
      </c>
      <c r="O275" s="154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288</v>
      </c>
      <c r="E276" s="11" t="s">
        <v>288</v>
      </c>
      <c r="F276" s="11" t="s">
        <v>288</v>
      </c>
      <c r="G276" s="11" t="s">
        <v>289</v>
      </c>
      <c r="H276" s="11" t="s">
        <v>288</v>
      </c>
      <c r="I276" s="11" t="s">
        <v>288</v>
      </c>
      <c r="J276" s="11" t="s">
        <v>288</v>
      </c>
      <c r="K276" s="11" t="s">
        <v>288</v>
      </c>
      <c r="L276" s="11" t="s">
        <v>288</v>
      </c>
      <c r="M276" s="11" t="s">
        <v>289</v>
      </c>
      <c r="N276" s="11" t="s">
        <v>288</v>
      </c>
      <c r="O276" s="154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154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148">
        <v>0.9</v>
      </c>
      <c r="E278" s="22">
        <v>0.89</v>
      </c>
      <c r="F278" s="22">
        <v>0.90058539370508583</v>
      </c>
      <c r="G278" s="148">
        <v>1</v>
      </c>
      <c r="H278" s="148">
        <v>1.1023000000000001</v>
      </c>
      <c r="I278" s="22">
        <v>1</v>
      </c>
      <c r="J278" s="22">
        <v>0.94</v>
      </c>
      <c r="K278" s="22">
        <v>0.97000000000000008</v>
      </c>
      <c r="L278" s="22">
        <v>1.0159</v>
      </c>
      <c r="M278" s="148" t="s">
        <v>96</v>
      </c>
      <c r="N278" s="22">
        <v>0.9900000000000001</v>
      </c>
      <c r="O278" s="154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49">
        <v>0.9</v>
      </c>
      <c r="E279" s="11">
        <v>0.92</v>
      </c>
      <c r="F279" s="11">
        <v>0.8921022845425246</v>
      </c>
      <c r="G279" s="149">
        <v>0.9</v>
      </c>
      <c r="H279" s="149">
        <v>1.1197999999999999</v>
      </c>
      <c r="I279" s="150">
        <v>0.9</v>
      </c>
      <c r="J279" s="11">
        <v>0.84</v>
      </c>
      <c r="K279" s="11">
        <v>0.98</v>
      </c>
      <c r="L279" s="11">
        <v>0.99519999999999997</v>
      </c>
      <c r="M279" s="149" t="s">
        <v>96</v>
      </c>
      <c r="N279" s="11">
        <v>0.89</v>
      </c>
      <c r="O279" s="154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34</v>
      </c>
    </row>
    <row r="280" spans="1:65">
      <c r="A280" s="30"/>
      <c r="B280" s="19">
        <v>1</v>
      </c>
      <c r="C280" s="9">
        <v>3</v>
      </c>
      <c r="D280" s="149">
        <v>0.9</v>
      </c>
      <c r="E280" s="11">
        <v>0.95</v>
      </c>
      <c r="F280" s="11">
        <v>0.87826072663553623</v>
      </c>
      <c r="G280" s="149">
        <v>0.9</v>
      </c>
      <c r="H280" s="149">
        <v>1.1225000000000001</v>
      </c>
      <c r="I280" s="11">
        <v>0.98</v>
      </c>
      <c r="J280" s="11">
        <v>0.96</v>
      </c>
      <c r="K280" s="11">
        <v>1.05</v>
      </c>
      <c r="L280" s="11">
        <v>0.95630000000000004</v>
      </c>
      <c r="M280" s="149" t="s">
        <v>96</v>
      </c>
      <c r="N280" s="11">
        <v>0.91</v>
      </c>
      <c r="O280" s="154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49">
        <v>0.9</v>
      </c>
      <c r="E281" s="11">
        <v>0.93</v>
      </c>
      <c r="F281" s="11">
        <v>0.89620540356137268</v>
      </c>
      <c r="G281" s="149">
        <v>0.9</v>
      </c>
      <c r="H281" s="149">
        <v>1.0956999999999999</v>
      </c>
      <c r="I281" s="11">
        <v>0.97000000000000008</v>
      </c>
      <c r="J281" s="11">
        <v>0.89</v>
      </c>
      <c r="K281" s="11">
        <v>1.04</v>
      </c>
      <c r="L281" s="11">
        <v>1.0586</v>
      </c>
      <c r="M281" s="149" t="s">
        <v>96</v>
      </c>
      <c r="N281" s="11">
        <v>0.92</v>
      </c>
      <c r="O281" s="154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0.94342385490438063</v>
      </c>
    </row>
    <row r="282" spans="1:65">
      <c r="A282" s="30"/>
      <c r="B282" s="19">
        <v>1</v>
      </c>
      <c r="C282" s="9">
        <v>5</v>
      </c>
      <c r="D282" s="149">
        <v>0.8</v>
      </c>
      <c r="E282" s="11">
        <v>0.94</v>
      </c>
      <c r="F282" s="11">
        <v>0.88748338936786397</v>
      </c>
      <c r="G282" s="149">
        <v>0.9</v>
      </c>
      <c r="H282" s="149">
        <v>1.1647000000000001</v>
      </c>
      <c r="I282" s="11">
        <v>0.97000000000000008</v>
      </c>
      <c r="J282" s="11">
        <v>0.86</v>
      </c>
      <c r="K282" s="11">
        <v>0.98</v>
      </c>
      <c r="L282" s="11">
        <v>1.0025999999999999</v>
      </c>
      <c r="M282" s="149" t="s">
        <v>96</v>
      </c>
      <c r="N282" s="11">
        <v>0.95</v>
      </c>
      <c r="O282" s="154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26</v>
      </c>
    </row>
    <row r="283" spans="1:65">
      <c r="A283" s="30"/>
      <c r="B283" s="19">
        <v>1</v>
      </c>
      <c r="C283" s="9">
        <v>6</v>
      </c>
      <c r="D283" s="149">
        <v>0.9</v>
      </c>
      <c r="E283" s="11">
        <v>0.93</v>
      </c>
      <c r="F283" s="11">
        <v>0.88736470817159918</v>
      </c>
      <c r="G283" s="149">
        <v>1</v>
      </c>
      <c r="H283" s="149">
        <v>1.1284000000000001</v>
      </c>
      <c r="I283" s="11">
        <v>0.96</v>
      </c>
      <c r="J283" s="11">
        <v>0.8</v>
      </c>
      <c r="K283" s="11">
        <v>0.98</v>
      </c>
      <c r="L283" s="11">
        <v>0.91720000000000002</v>
      </c>
      <c r="M283" s="149" t="s">
        <v>96</v>
      </c>
      <c r="N283" s="11">
        <v>0.97000000000000008</v>
      </c>
      <c r="O283" s="154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274</v>
      </c>
      <c r="C284" s="12"/>
      <c r="D284" s="23">
        <v>0.88333333333333341</v>
      </c>
      <c r="E284" s="23">
        <v>0.92666666666666664</v>
      </c>
      <c r="F284" s="23">
        <v>0.89033365099733042</v>
      </c>
      <c r="G284" s="23">
        <v>0.93333333333333324</v>
      </c>
      <c r="H284" s="23">
        <v>1.1222333333333334</v>
      </c>
      <c r="I284" s="23">
        <v>0.96333333333333337</v>
      </c>
      <c r="J284" s="23">
        <v>0.88166666666666671</v>
      </c>
      <c r="K284" s="23">
        <v>1</v>
      </c>
      <c r="L284" s="23">
        <v>0.99096666666666666</v>
      </c>
      <c r="M284" s="23" t="s">
        <v>719</v>
      </c>
      <c r="N284" s="23">
        <v>0.93833333333333335</v>
      </c>
      <c r="O284" s="154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275</v>
      </c>
      <c r="C285" s="29"/>
      <c r="D285" s="11">
        <v>0.9</v>
      </c>
      <c r="E285" s="11">
        <v>0.93</v>
      </c>
      <c r="F285" s="11">
        <v>0.88979283695519429</v>
      </c>
      <c r="G285" s="11">
        <v>0.9</v>
      </c>
      <c r="H285" s="11">
        <v>1.1211500000000001</v>
      </c>
      <c r="I285" s="11">
        <v>0.97000000000000008</v>
      </c>
      <c r="J285" s="11">
        <v>0.875</v>
      </c>
      <c r="K285" s="11">
        <v>0.98</v>
      </c>
      <c r="L285" s="11">
        <v>0.9988999999999999</v>
      </c>
      <c r="M285" s="11" t="s">
        <v>719</v>
      </c>
      <c r="N285" s="11">
        <v>0.93500000000000005</v>
      </c>
      <c r="O285" s="154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276</v>
      </c>
      <c r="C286" s="29"/>
      <c r="D286" s="24">
        <v>4.0824829046386291E-2</v>
      </c>
      <c r="E286" s="24">
        <v>2.0655911179772869E-2</v>
      </c>
      <c r="F286" s="24">
        <v>7.8153424344812022E-3</v>
      </c>
      <c r="G286" s="24">
        <v>5.1639777949432218E-2</v>
      </c>
      <c r="H286" s="24">
        <v>2.4284947326825082E-2</v>
      </c>
      <c r="I286" s="24">
        <v>3.3862466931200784E-2</v>
      </c>
      <c r="J286" s="24">
        <v>6.0800219297850094E-2</v>
      </c>
      <c r="K286" s="24">
        <v>3.5213633723318032E-2</v>
      </c>
      <c r="L286" s="24">
        <v>4.8974469539410689E-2</v>
      </c>
      <c r="M286" s="24" t="s">
        <v>719</v>
      </c>
      <c r="N286" s="24">
        <v>3.8166302763912946E-2</v>
      </c>
      <c r="O286" s="209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56"/>
    </row>
    <row r="287" spans="1:65">
      <c r="A287" s="30"/>
      <c r="B287" s="3" t="s">
        <v>86</v>
      </c>
      <c r="C287" s="29"/>
      <c r="D287" s="13">
        <v>4.6216787599682591E-2</v>
      </c>
      <c r="E287" s="13">
        <v>2.2290551632848422E-2</v>
      </c>
      <c r="F287" s="13">
        <v>8.7779928633795242E-3</v>
      </c>
      <c r="G287" s="13">
        <v>5.5328333517248814E-2</v>
      </c>
      <c r="H287" s="13">
        <v>2.1639837817588513E-2</v>
      </c>
      <c r="I287" s="13">
        <v>3.5151349755571749E-2</v>
      </c>
      <c r="J287" s="13">
        <v>6.8960551188487818E-2</v>
      </c>
      <c r="K287" s="13">
        <v>3.5213633723318032E-2</v>
      </c>
      <c r="L287" s="13">
        <v>4.9420905048347431E-2</v>
      </c>
      <c r="M287" s="13" t="s">
        <v>719</v>
      </c>
      <c r="N287" s="13">
        <v>4.0674567776816641E-2</v>
      </c>
      <c r="O287" s="15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277</v>
      </c>
      <c r="C288" s="29"/>
      <c r="D288" s="13">
        <v>-6.3694087507610853E-2</v>
      </c>
      <c r="E288" s="13">
        <v>-1.7762099347606974E-2</v>
      </c>
      <c r="F288" s="13">
        <v>-5.6273968090865267E-2</v>
      </c>
      <c r="G288" s="13">
        <v>-1.0695639630683429E-2</v>
      </c>
      <c r="H288" s="13">
        <v>0.18953249644834957</v>
      </c>
      <c r="I288" s="13">
        <v>2.1103429095473469E-2</v>
      </c>
      <c r="J288" s="13">
        <v>-6.5460702436841878E-2</v>
      </c>
      <c r="K288" s="13">
        <v>5.996895753855358E-2</v>
      </c>
      <c r="L288" s="13">
        <v>5.039390462212201E-2</v>
      </c>
      <c r="M288" s="13" t="s">
        <v>719</v>
      </c>
      <c r="N288" s="13">
        <v>-5.3957948429904645E-3</v>
      </c>
      <c r="O288" s="154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278</v>
      </c>
      <c r="C289" s="47"/>
      <c r="D289" s="45" t="s">
        <v>279</v>
      </c>
      <c r="E289" s="45">
        <v>0.15</v>
      </c>
      <c r="F289" s="45">
        <v>0.61</v>
      </c>
      <c r="G289" s="45" t="s">
        <v>279</v>
      </c>
      <c r="H289" s="45">
        <v>2.36</v>
      </c>
      <c r="I289" s="45">
        <v>0.32</v>
      </c>
      <c r="J289" s="45">
        <v>0.73</v>
      </c>
      <c r="K289" s="45">
        <v>0.79</v>
      </c>
      <c r="L289" s="45">
        <v>0.67</v>
      </c>
      <c r="M289" s="45">
        <v>10.74</v>
      </c>
      <c r="N289" s="45">
        <v>0</v>
      </c>
      <c r="O289" s="154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 t="s">
        <v>292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BM290" s="55"/>
    </row>
    <row r="291" spans="1:65">
      <c r="BM291" s="55"/>
    </row>
    <row r="292" spans="1:65" ht="15">
      <c r="B292" s="8" t="s">
        <v>482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237</v>
      </c>
      <c r="E293" s="17" t="s">
        <v>237</v>
      </c>
      <c r="F293" s="17" t="s">
        <v>237</v>
      </c>
      <c r="G293" s="17" t="s">
        <v>237</v>
      </c>
      <c r="H293" s="17" t="s">
        <v>237</v>
      </c>
      <c r="I293" s="17" t="s">
        <v>237</v>
      </c>
      <c r="J293" s="17" t="s">
        <v>237</v>
      </c>
      <c r="K293" s="17" t="s">
        <v>237</v>
      </c>
      <c r="L293" s="17" t="s">
        <v>237</v>
      </c>
      <c r="M293" s="17" t="s">
        <v>237</v>
      </c>
      <c r="N293" s="17" t="s">
        <v>237</v>
      </c>
      <c r="O293" s="154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238</v>
      </c>
      <c r="C294" s="9" t="s">
        <v>238</v>
      </c>
      <c r="D294" s="152" t="s">
        <v>242</v>
      </c>
      <c r="E294" s="153" t="s">
        <v>244</v>
      </c>
      <c r="F294" s="153" t="s">
        <v>245</v>
      </c>
      <c r="G294" s="153" t="s">
        <v>246</v>
      </c>
      <c r="H294" s="153" t="s">
        <v>248</v>
      </c>
      <c r="I294" s="153" t="s">
        <v>251</v>
      </c>
      <c r="J294" s="153" t="s">
        <v>258</v>
      </c>
      <c r="K294" s="153" t="s">
        <v>261</v>
      </c>
      <c r="L294" s="153" t="s">
        <v>262</v>
      </c>
      <c r="M294" s="153" t="s">
        <v>264</v>
      </c>
      <c r="N294" s="153" t="s">
        <v>267</v>
      </c>
      <c r="O294" s="154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288</v>
      </c>
      <c r="E295" s="11" t="s">
        <v>288</v>
      </c>
      <c r="F295" s="11" t="s">
        <v>288</v>
      </c>
      <c r="G295" s="11" t="s">
        <v>289</v>
      </c>
      <c r="H295" s="11" t="s">
        <v>288</v>
      </c>
      <c r="I295" s="11" t="s">
        <v>288</v>
      </c>
      <c r="J295" s="11" t="s">
        <v>288</v>
      </c>
      <c r="K295" s="11" t="s">
        <v>288</v>
      </c>
      <c r="L295" s="11" t="s">
        <v>288</v>
      </c>
      <c r="M295" s="11" t="s">
        <v>289</v>
      </c>
      <c r="N295" s="11" t="s">
        <v>288</v>
      </c>
      <c r="O295" s="154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154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1.1000000000000001</v>
      </c>
      <c r="E297" s="22">
        <v>1.1100000000000001</v>
      </c>
      <c r="F297" s="22">
        <v>1.1550941127796122</v>
      </c>
      <c r="G297" s="22">
        <v>1.1399999999999999</v>
      </c>
      <c r="H297" s="148">
        <v>2.3559999999999999</v>
      </c>
      <c r="I297" s="22">
        <v>1.22</v>
      </c>
      <c r="J297" s="22">
        <v>1.1499999999999999</v>
      </c>
      <c r="K297" s="148">
        <v>1.44</v>
      </c>
      <c r="L297" s="148">
        <v>1.3581000000000001</v>
      </c>
      <c r="M297" s="22">
        <v>1.1000000000000001</v>
      </c>
      <c r="N297" s="22">
        <v>1.19</v>
      </c>
      <c r="O297" s="154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50">
        <v>1</v>
      </c>
      <c r="E298" s="11">
        <v>1.1200000000000001</v>
      </c>
      <c r="F298" s="11">
        <v>1.1406517601930408</v>
      </c>
      <c r="G298" s="11">
        <v>1.1599999999999999</v>
      </c>
      <c r="H298" s="149">
        <v>2.4365999999999999</v>
      </c>
      <c r="I298" s="11">
        <v>1.18</v>
      </c>
      <c r="J298" s="11">
        <v>1.17</v>
      </c>
      <c r="K298" s="149">
        <v>1.44</v>
      </c>
      <c r="L298" s="149">
        <v>1.3210999999999999</v>
      </c>
      <c r="M298" s="11">
        <v>1.1000000000000001</v>
      </c>
      <c r="N298" s="11">
        <v>1.07</v>
      </c>
      <c r="O298" s="154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35</v>
      </c>
    </row>
    <row r="299" spans="1:65">
      <c r="A299" s="30"/>
      <c r="B299" s="19">
        <v>1</v>
      </c>
      <c r="C299" s="9">
        <v>3</v>
      </c>
      <c r="D299" s="11">
        <v>1.2</v>
      </c>
      <c r="E299" s="11">
        <v>1.1399999999999999</v>
      </c>
      <c r="F299" s="11">
        <v>1.1150574544839236</v>
      </c>
      <c r="G299" s="11">
        <v>1.1399999999999999</v>
      </c>
      <c r="H299" s="149">
        <v>2.4068000000000001</v>
      </c>
      <c r="I299" s="11">
        <v>1.23</v>
      </c>
      <c r="J299" s="11">
        <v>1.17</v>
      </c>
      <c r="K299" s="149">
        <v>1.38</v>
      </c>
      <c r="L299" s="149">
        <v>1.2915000000000001</v>
      </c>
      <c r="M299" s="11">
        <v>1.1000000000000001</v>
      </c>
      <c r="N299" s="11">
        <v>1.1399999999999999</v>
      </c>
      <c r="O299" s="154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1.2</v>
      </c>
      <c r="E300" s="11">
        <v>1.1200000000000001</v>
      </c>
      <c r="F300" s="11">
        <v>1.133599524899735</v>
      </c>
      <c r="G300" s="11">
        <v>1.17</v>
      </c>
      <c r="H300" s="150">
        <v>2.2238000000000002</v>
      </c>
      <c r="I300" s="11">
        <v>1.17</v>
      </c>
      <c r="J300" s="11">
        <v>1.1399999999999999</v>
      </c>
      <c r="K300" s="149">
        <v>1.4</v>
      </c>
      <c r="L300" s="149">
        <v>1.486</v>
      </c>
      <c r="M300" s="11">
        <v>1.1000000000000001</v>
      </c>
      <c r="N300" s="11">
        <v>1.1299999999999999</v>
      </c>
      <c r="O300" s="154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1.1379769678275795</v>
      </c>
    </row>
    <row r="301" spans="1:65">
      <c r="A301" s="30"/>
      <c r="B301" s="19">
        <v>1</v>
      </c>
      <c r="C301" s="9">
        <v>5</v>
      </c>
      <c r="D301" s="11">
        <v>1.1000000000000001</v>
      </c>
      <c r="E301" s="11">
        <v>1.1299999999999999</v>
      </c>
      <c r="F301" s="11">
        <v>1.1382761340269365</v>
      </c>
      <c r="G301" s="11">
        <v>1.1599999999999999</v>
      </c>
      <c r="H301" s="149">
        <v>2.4205000000000001</v>
      </c>
      <c r="I301" s="11">
        <v>1.21</v>
      </c>
      <c r="J301" s="11">
        <v>1.07</v>
      </c>
      <c r="K301" s="149">
        <v>1.45</v>
      </c>
      <c r="L301" s="149">
        <v>1.3697999999999999</v>
      </c>
      <c r="M301" s="11">
        <v>1.1000000000000001</v>
      </c>
      <c r="N301" s="11">
        <v>1.1200000000000001</v>
      </c>
      <c r="O301" s="154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27</v>
      </c>
    </row>
    <row r="302" spans="1:65">
      <c r="A302" s="30"/>
      <c r="B302" s="19">
        <v>1</v>
      </c>
      <c r="C302" s="9">
        <v>6</v>
      </c>
      <c r="D302" s="11">
        <v>1.1000000000000001</v>
      </c>
      <c r="E302" s="11">
        <v>1.1399999999999999</v>
      </c>
      <c r="F302" s="11">
        <v>1.1502154693405657</v>
      </c>
      <c r="G302" s="11">
        <v>1.1499999999999999</v>
      </c>
      <c r="H302" s="149">
        <v>2.3974000000000002</v>
      </c>
      <c r="I302" s="11">
        <v>1.1599999999999999</v>
      </c>
      <c r="J302" s="11">
        <v>1.05</v>
      </c>
      <c r="K302" s="149">
        <v>1.46</v>
      </c>
      <c r="L302" s="149">
        <v>1.2527999999999999</v>
      </c>
      <c r="M302" s="11">
        <v>1.1000000000000001</v>
      </c>
      <c r="N302" s="11">
        <v>1.1000000000000001</v>
      </c>
      <c r="O302" s="154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274</v>
      </c>
      <c r="C303" s="12"/>
      <c r="D303" s="23">
        <v>1.1166666666666665</v>
      </c>
      <c r="E303" s="23">
        <v>1.1266666666666667</v>
      </c>
      <c r="F303" s="23">
        <v>1.1388157426206356</v>
      </c>
      <c r="G303" s="23">
        <v>1.1533333333333333</v>
      </c>
      <c r="H303" s="23">
        <v>2.3735166666666672</v>
      </c>
      <c r="I303" s="23">
        <v>1.1950000000000001</v>
      </c>
      <c r="J303" s="23">
        <v>1.125</v>
      </c>
      <c r="K303" s="23">
        <v>1.4283333333333335</v>
      </c>
      <c r="L303" s="23">
        <v>1.3465499999999999</v>
      </c>
      <c r="M303" s="23">
        <v>1.0999999999999999</v>
      </c>
      <c r="N303" s="23">
        <v>1.125</v>
      </c>
      <c r="O303" s="154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275</v>
      </c>
      <c r="C304" s="29"/>
      <c r="D304" s="11">
        <v>1.1000000000000001</v>
      </c>
      <c r="E304" s="11">
        <v>1.125</v>
      </c>
      <c r="F304" s="11">
        <v>1.1394639471099888</v>
      </c>
      <c r="G304" s="11">
        <v>1.1549999999999998</v>
      </c>
      <c r="H304" s="11">
        <v>2.4020999999999999</v>
      </c>
      <c r="I304" s="11">
        <v>1.1949999999999998</v>
      </c>
      <c r="J304" s="11">
        <v>1.145</v>
      </c>
      <c r="K304" s="11">
        <v>1.44</v>
      </c>
      <c r="L304" s="11">
        <v>1.3395999999999999</v>
      </c>
      <c r="M304" s="11">
        <v>1.1000000000000001</v>
      </c>
      <c r="N304" s="11">
        <v>1.125</v>
      </c>
      <c r="O304" s="154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276</v>
      </c>
      <c r="C305" s="29"/>
      <c r="D305" s="24">
        <v>7.527726527090807E-2</v>
      </c>
      <c r="E305" s="24">
        <v>1.2110601416389867E-2</v>
      </c>
      <c r="F305" s="24">
        <v>1.4073140550574991E-2</v>
      </c>
      <c r="G305" s="24">
        <v>1.2110601416389978E-2</v>
      </c>
      <c r="H305" s="24">
        <v>7.8213871318754291E-2</v>
      </c>
      <c r="I305" s="24">
        <v>2.8809720581775892E-2</v>
      </c>
      <c r="J305" s="24">
        <v>5.2057660339281421E-2</v>
      </c>
      <c r="K305" s="24">
        <v>3.1251666622224623E-2</v>
      </c>
      <c r="L305" s="24">
        <v>8.0731078278442434E-2</v>
      </c>
      <c r="M305" s="24">
        <v>2.4323767777952469E-16</v>
      </c>
      <c r="N305" s="24">
        <v>4.0373258476372645E-2</v>
      </c>
      <c r="O305" s="209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  <c r="BI305" s="210"/>
      <c r="BJ305" s="210"/>
      <c r="BK305" s="210"/>
      <c r="BL305" s="210"/>
      <c r="BM305" s="56"/>
    </row>
    <row r="306" spans="1:65">
      <c r="A306" s="30"/>
      <c r="B306" s="3" t="s">
        <v>86</v>
      </c>
      <c r="C306" s="29"/>
      <c r="D306" s="13">
        <v>6.7412476362007243E-2</v>
      </c>
      <c r="E306" s="13">
        <v>1.0749054511588639E-2</v>
      </c>
      <c r="F306" s="13">
        <v>1.2357697583447494E-2</v>
      </c>
      <c r="G306" s="13">
        <v>1.050052145929767E-2</v>
      </c>
      <c r="H306" s="13">
        <v>3.2952737352629054E-2</v>
      </c>
      <c r="I306" s="13">
        <v>2.4108552788096978E-2</v>
      </c>
      <c r="J306" s="13">
        <v>4.6273475857139042E-2</v>
      </c>
      <c r="K306" s="13">
        <v>2.187981327110242E-2</v>
      </c>
      <c r="L306" s="13">
        <v>5.995401453970698E-2</v>
      </c>
      <c r="M306" s="13">
        <v>2.2112516161774974E-16</v>
      </c>
      <c r="N306" s="13">
        <v>3.5887340867886794E-2</v>
      </c>
      <c r="O306" s="154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277</v>
      </c>
      <c r="C307" s="29"/>
      <c r="D307" s="13">
        <v>-1.8726478446742911E-2</v>
      </c>
      <c r="E307" s="13">
        <v>-9.9389543731314145E-3</v>
      </c>
      <c r="F307" s="13">
        <v>7.370753686317677E-4</v>
      </c>
      <c r="G307" s="13">
        <v>1.3494443156498503E-2</v>
      </c>
      <c r="H307" s="13">
        <v>1.0857334847450888</v>
      </c>
      <c r="I307" s="13">
        <v>5.0109126796545445E-2</v>
      </c>
      <c r="J307" s="13">
        <v>-1.1403541718733368E-2</v>
      </c>
      <c r="K307" s="13">
        <v>0.25515135518080823</v>
      </c>
      <c r="L307" s="13">
        <v>0.1832840541321239</v>
      </c>
      <c r="M307" s="13">
        <v>-3.3372351902761666E-2</v>
      </c>
      <c r="N307" s="13">
        <v>-1.1403541718733368E-2</v>
      </c>
      <c r="O307" s="154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278</v>
      </c>
      <c r="C308" s="47"/>
      <c r="D308" s="45">
        <v>0.67</v>
      </c>
      <c r="E308" s="45">
        <v>0.37</v>
      </c>
      <c r="F308" s="45">
        <v>0</v>
      </c>
      <c r="G308" s="45">
        <v>0.44</v>
      </c>
      <c r="H308" s="45">
        <v>37.590000000000003</v>
      </c>
      <c r="I308" s="45">
        <v>1.71</v>
      </c>
      <c r="J308" s="45">
        <v>0.42</v>
      </c>
      <c r="K308" s="45">
        <v>8.81</v>
      </c>
      <c r="L308" s="45">
        <v>6.32</v>
      </c>
      <c r="M308" s="45">
        <v>1.18</v>
      </c>
      <c r="N308" s="45">
        <v>0.42</v>
      </c>
      <c r="O308" s="154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BM309" s="55"/>
    </row>
    <row r="310" spans="1:65" ht="15">
      <c r="B310" s="8" t="s">
        <v>483</v>
      </c>
      <c r="BM310" s="28" t="s">
        <v>66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237</v>
      </c>
      <c r="E311" s="17" t="s">
        <v>237</v>
      </c>
      <c r="F311" s="17" t="s">
        <v>237</v>
      </c>
      <c r="G311" s="17" t="s">
        <v>237</v>
      </c>
      <c r="H311" s="17" t="s">
        <v>237</v>
      </c>
      <c r="I311" s="17" t="s">
        <v>237</v>
      </c>
      <c r="J311" s="17" t="s">
        <v>237</v>
      </c>
      <c r="K311" s="17" t="s">
        <v>237</v>
      </c>
      <c r="L311" s="17" t="s">
        <v>237</v>
      </c>
      <c r="M311" s="17" t="s">
        <v>237</v>
      </c>
      <c r="N311" s="17" t="s">
        <v>237</v>
      </c>
      <c r="O311" s="17" t="s">
        <v>237</v>
      </c>
      <c r="P311" s="17" t="s">
        <v>237</v>
      </c>
      <c r="Q311" s="17" t="s">
        <v>237</v>
      </c>
      <c r="R311" s="17" t="s">
        <v>237</v>
      </c>
      <c r="S311" s="17" t="s">
        <v>237</v>
      </c>
      <c r="T311" s="17" t="s">
        <v>237</v>
      </c>
      <c r="U311" s="17" t="s">
        <v>237</v>
      </c>
      <c r="V311" s="17" t="s">
        <v>237</v>
      </c>
      <c r="W311" s="17" t="s">
        <v>237</v>
      </c>
      <c r="X311" s="17" t="s">
        <v>237</v>
      </c>
      <c r="Y311" s="17" t="s">
        <v>237</v>
      </c>
      <c r="Z311" s="17" t="s">
        <v>237</v>
      </c>
      <c r="AA311" s="17" t="s">
        <v>237</v>
      </c>
      <c r="AB311" s="17" t="s">
        <v>237</v>
      </c>
      <c r="AC311" s="17" t="s">
        <v>237</v>
      </c>
      <c r="AD311" s="154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238</v>
      </c>
      <c r="C312" s="9" t="s">
        <v>238</v>
      </c>
      <c r="D312" s="152" t="s">
        <v>240</v>
      </c>
      <c r="E312" s="153" t="s">
        <v>242</v>
      </c>
      <c r="F312" s="153" t="s">
        <v>243</v>
      </c>
      <c r="G312" s="153" t="s">
        <v>244</v>
      </c>
      <c r="H312" s="153" t="s">
        <v>245</v>
      </c>
      <c r="I312" s="153" t="s">
        <v>246</v>
      </c>
      <c r="J312" s="153" t="s">
        <v>247</v>
      </c>
      <c r="K312" s="153" t="s">
        <v>248</v>
      </c>
      <c r="L312" s="153" t="s">
        <v>249</v>
      </c>
      <c r="M312" s="153" t="s">
        <v>250</v>
      </c>
      <c r="N312" s="153" t="s">
        <v>251</v>
      </c>
      <c r="O312" s="153" t="s">
        <v>252</v>
      </c>
      <c r="P312" s="153" t="s">
        <v>253</v>
      </c>
      <c r="Q312" s="153" t="s">
        <v>254</v>
      </c>
      <c r="R312" s="153" t="s">
        <v>255</v>
      </c>
      <c r="S312" s="153" t="s">
        <v>256</v>
      </c>
      <c r="T312" s="153" t="s">
        <v>257</v>
      </c>
      <c r="U312" s="153" t="s">
        <v>258</v>
      </c>
      <c r="V312" s="153" t="s">
        <v>259</v>
      </c>
      <c r="W312" s="153" t="s">
        <v>260</v>
      </c>
      <c r="X312" s="153" t="s">
        <v>261</v>
      </c>
      <c r="Y312" s="153" t="s">
        <v>262</v>
      </c>
      <c r="Z312" s="153" t="s">
        <v>264</v>
      </c>
      <c r="AA312" s="153" t="s">
        <v>265</v>
      </c>
      <c r="AB312" s="153" t="s">
        <v>266</v>
      </c>
      <c r="AC312" s="153" t="s">
        <v>267</v>
      </c>
      <c r="AD312" s="154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114</v>
      </c>
      <c r="E313" s="11" t="s">
        <v>288</v>
      </c>
      <c r="F313" s="11" t="s">
        <v>288</v>
      </c>
      <c r="G313" s="11" t="s">
        <v>114</v>
      </c>
      <c r="H313" s="11" t="s">
        <v>288</v>
      </c>
      <c r="I313" s="11" t="s">
        <v>289</v>
      </c>
      <c r="J313" s="11" t="s">
        <v>289</v>
      </c>
      <c r="K313" s="11" t="s">
        <v>114</v>
      </c>
      <c r="L313" s="11" t="s">
        <v>289</v>
      </c>
      <c r="M313" s="11" t="s">
        <v>114</v>
      </c>
      <c r="N313" s="11" t="s">
        <v>114</v>
      </c>
      <c r="O313" s="11" t="s">
        <v>289</v>
      </c>
      <c r="P313" s="11" t="s">
        <v>289</v>
      </c>
      <c r="Q313" s="11" t="s">
        <v>289</v>
      </c>
      <c r="R313" s="11" t="s">
        <v>289</v>
      </c>
      <c r="S313" s="11" t="s">
        <v>289</v>
      </c>
      <c r="T313" s="11" t="s">
        <v>289</v>
      </c>
      <c r="U313" s="11" t="s">
        <v>114</v>
      </c>
      <c r="V313" s="11" t="s">
        <v>288</v>
      </c>
      <c r="W313" s="11" t="s">
        <v>114</v>
      </c>
      <c r="X313" s="11" t="s">
        <v>288</v>
      </c>
      <c r="Y313" s="11" t="s">
        <v>114</v>
      </c>
      <c r="Z313" s="11" t="s">
        <v>289</v>
      </c>
      <c r="AA313" s="11" t="s">
        <v>114</v>
      </c>
      <c r="AB313" s="11" t="s">
        <v>114</v>
      </c>
      <c r="AC313" s="11" t="s">
        <v>114</v>
      </c>
      <c r="AD313" s="154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154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2.44</v>
      </c>
      <c r="E315" s="22">
        <v>2.38</v>
      </c>
      <c r="F315" s="22">
        <v>2.2799999999999998</v>
      </c>
      <c r="G315" s="22">
        <v>2.31</v>
      </c>
      <c r="H315" s="22">
        <v>2.3697587929490038</v>
      </c>
      <c r="I315" s="148">
        <v>2.5099999999999998</v>
      </c>
      <c r="J315" s="22">
        <v>2.4</v>
      </c>
      <c r="K315" s="22">
        <v>2.3957159999999997</v>
      </c>
      <c r="L315" s="22">
        <v>2.4300000000000002</v>
      </c>
      <c r="M315" s="22">
        <v>2.25</v>
      </c>
      <c r="N315" s="22">
        <v>2.39</v>
      </c>
      <c r="O315" s="22">
        <v>2.2400000000000002</v>
      </c>
      <c r="P315" s="22">
        <v>2.31</v>
      </c>
      <c r="Q315" s="22">
        <v>2.21</v>
      </c>
      <c r="R315" s="148">
        <v>2.12</v>
      </c>
      <c r="S315" s="22">
        <v>2.37</v>
      </c>
      <c r="T315" s="22">
        <v>2.2702</v>
      </c>
      <c r="U315" s="22">
        <v>2.2599999999999998</v>
      </c>
      <c r="V315" s="22">
        <v>2.52</v>
      </c>
      <c r="W315" s="22">
        <v>2.34</v>
      </c>
      <c r="X315" s="22">
        <v>2.2999999999999998</v>
      </c>
      <c r="Y315" s="22">
        <v>2.3887</v>
      </c>
      <c r="Z315" s="148">
        <v>2.1680000000000001</v>
      </c>
      <c r="AA315" s="22">
        <v>2.2838965148651651</v>
      </c>
      <c r="AB315" s="22">
        <v>2.3586459999999998</v>
      </c>
      <c r="AC315" s="22">
        <v>2.42</v>
      </c>
      <c r="AD315" s="154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2.4700000000000002</v>
      </c>
      <c r="E316" s="11">
        <v>2.3199999999999998</v>
      </c>
      <c r="F316" s="11">
        <v>2.29</v>
      </c>
      <c r="G316" s="11">
        <v>2.23</v>
      </c>
      <c r="H316" s="11">
        <v>2.2993373413971212</v>
      </c>
      <c r="I316" s="149">
        <v>2.48</v>
      </c>
      <c r="J316" s="11">
        <v>2.4300000000000002</v>
      </c>
      <c r="K316" s="11">
        <v>2.3028559999999998</v>
      </c>
      <c r="L316" s="11">
        <v>2.39</v>
      </c>
      <c r="M316" s="11">
        <v>2.29</v>
      </c>
      <c r="N316" s="11">
        <v>2.38</v>
      </c>
      <c r="O316" s="11">
        <v>2.29</v>
      </c>
      <c r="P316" s="11">
        <v>2.35</v>
      </c>
      <c r="Q316" s="11">
        <v>2.23</v>
      </c>
      <c r="R316" s="149">
        <v>2.1800000000000002</v>
      </c>
      <c r="S316" s="11">
        <v>2.2999999999999998</v>
      </c>
      <c r="T316" s="11">
        <v>2.3223000000000003</v>
      </c>
      <c r="U316" s="11">
        <v>2.15</v>
      </c>
      <c r="V316" s="11">
        <v>2.52</v>
      </c>
      <c r="W316" s="11">
        <v>2.35</v>
      </c>
      <c r="X316" s="11">
        <v>2.34</v>
      </c>
      <c r="Y316" s="11">
        <v>2.3751000000000002</v>
      </c>
      <c r="Z316" s="149">
        <v>2.1680000000000001</v>
      </c>
      <c r="AA316" s="11">
        <v>2.345669607092308</v>
      </c>
      <c r="AB316" s="11">
        <v>2.3629240000000005</v>
      </c>
      <c r="AC316" s="11">
        <v>2.38</v>
      </c>
      <c r="AD316" s="154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e">
        <v>#N/A</v>
      </c>
    </row>
    <row r="317" spans="1:65">
      <c r="A317" s="30"/>
      <c r="B317" s="19">
        <v>1</v>
      </c>
      <c r="C317" s="9">
        <v>3</v>
      </c>
      <c r="D317" s="11">
        <v>2.44</v>
      </c>
      <c r="E317" s="11">
        <v>2.3199999999999998</v>
      </c>
      <c r="F317" s="11">
        <v>2.35</v>
      </c>
      <c r="G317" s="11">
        <v>2.34</v>
      </c>
      <c r="H317" s="11">
        <v>2.3468750612960352</v>
      </c>
      <c r="I317" s="149">
        <v>2.58</v>
      </c>
      <c r="J317" s="11">
        <v>2.44</v>
      </c>
      <c r="K317" s="11">
        <v>2.3971439999999999</v>
      </c>
      <c r="L317" s="11">
        <v>2.33</v>
      </c>
      <c r="M317" s="11">
        <v>2.31</v>
      </c>
      <c r="N317" s="11">
        <v>2.35</v>
      </c>
      <c r="O317" s="11">
        <v>2.2400000000000002</v>
      </c>
      <c r="P317" s="11">
        <v>2.35</v>
      </c>
      <c r="Q317" s="11">
        <v>2.13</v>
      </c>
      <c r="R317" s="149">
        <v>2.23</v>
      </c>
      <c r="S317" s="11">
        <v>2.34</v>
      </c>
      <c r="T317" s="11">
        <v>2.2911999999999999</v>
      </c>
      <c r="U317" s="11">
        <v>2.27</v>
      </c>
      <c r="V317" s="11">
        <v>2.41</v>
      </c>
      <c r="W317" s="11">
        <v>2.31</v>
      </c>
      <c r="X317" s="11">
        <v>2.35</v>
      </c>
      <c r="Y317" s="11">
        <v>2.3784999999999998</v>
      </c>
      <c r="Z317" s="149">
        <v>2.2029999999999998</v>
      </c>
      <c r="AA317" s="11">
        <v>2.2675919423978108</v>
      </c>
      <c r="AB317" s="11">
        <v>2.3548200000000001</v>
      </c>
      <c r="AC317" s="11">
        <v>2.42</v>
      </c>
      <c r="AD317" s="154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2.4700000000000002</v>
      </c>
      <c r="E318" s="11">
        <v>2.34</v>
      </c>
      <c r="F318" s="11">
        <v>2.3199999999999998</v>
      </c>
      <c r="G318" s="11">
        <v>2.25</v>
      </c>
      <c r="H318" s="11">
        <v>2.3003852030916589</v>
      </c>
      <c r="I318" s="149">
        <v>2.5099999999999998</v>
      </c>
      <c r="J318" s="11">
        <v>2.4700000000000002</v>
      </c>
      <c r="K318" s="11">
        <v>2.3880660000000002</v>
      </c>
      <c r="L318" s="11">
        <v>2.31</v>
      </c>
      <c r="M318" s="11">
        <v>2.31</v>
      </c>
      <c r="N318" s="11">
        <v>2.3199999999999998</v>
      </c>
      <c r="O318" s="11">
        <v>2.29</v>
      </c>
      <c r="P318" s="11">
        <v>2.2999999999999998</v>
      </c>
      <c r="Q318" s="11">
        <v>2.1800000000000002</v>
      </c>
      <c r="R318" s="149">
        <v>2.1</v>
      </c>
      <c r="S318" s="11">
        <v>2.2799999999999998</v>
      </c>
      <c r="T318" s="11">
        <v>2.3043999999999998</v>
      </c>
      <c r="U318" s="11">
        <v>2.1800000000000002</v>
      </c>
      <c r="V318" s="11">
        <v>2.3199999999999998</v>
      </c>
      <c r="W318" s="11">
        <v>2.31</v>
      </c>
      <c r="X318" s="11">
        <v>2.35</v>
      </c>
      <c r="Y318" s="11">
        <v>2.3782000000000001</v>
      </c>
      <c r="Z318" s="149">
        <v>2.14</v>
      </c>
      <c r="AA318" s="11">
        <v>2.3546105900590284</v>
      </c>
      <c r="AB318" s="11">
        <v>2.3683209999999999</v>
      </c>
      <c r="AC318" s="11">
        <v>2.4700000000000002</v>
      </c>
      <c r="AD318" s="154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2.3324636566517141</v>
      </c>
    </row>
    <row r="319" spans="1:65">
      <c r="A319" s="30"/>
      <c r="B319" s="19">
        <v>1</v>
      </c>
      <c r="C319" s="9">
        <v>5</v>
      </c>
      <c r="D319" s="11">
        <v>2.4300000000000002</v>
      </c>
      <c r="E319" s="11">
        <v>2.38</v>
      </c>
      <c r="F319" s="11">
        <v>2.2799999999999998</v>
      </c>
      <c r="G319" s="11">
        <v>2.29</v>
      </c>
      <c r="H319" s="11">
        <v>2.3232782546616719</v>
      </c>
      <c r="I319" s="149">
        <v>2.5499999999999998</v>
      </c>
      <c r="J319" s="11">
        <v>2.5</v>
      </c>
      <c r="K319" s="11">
        <v>2.3187060000000002</v>
      </c>
      <c r="L319" s="11">
        <v>2.34</v>
      </c>
      <c r="M319" s="11">
        <v>2.23</v>
      </c>
      <c r="N319" s="11">
        <v>2.36</v>
      </c>
      <c r="O319" s="11">
        <v>2.27</v>
      </c>
      <c r="P319" s="11">
        <v>2.27</v>
      </c>
      <c r="Q319" s="11">
        <v>2.16</v>
      </c>
      <c r="R319" s="149">
        <v>2.13</v>
      </c>
      <c r="S319" s="11">
        <v>2.33</v>
      </c>
      <c r="T319" s="11">
        <v>2.3115000000000001</v>
      </c>
      <c r="U319" s="11">
        <v>2.21</v>
      </c>
      <c r="V319" s="11">
        <v>2.4</v>
      </c>
      <c r="W319" s="11">
        <v>2.4300000000000002</v>
      </c>
      <c r="X319" s="11">
        <v>2.35</v>
      </c>
      <c r="Y319" s="11">
        <v>2.3908</v>
      </c>
      <c r="Z319" s="149">
        <v>2.21</v>
      </c>
      <c r="AA319" s="11">
        <v>2.241383032610182</v>
      </c>
      <c r="AB319" s="11">
        <v>2.318867</v>
      </c>
      <c r="AC319" s="11">
        <v>2.2999999999999998</v>
      </c>
      <c r="AD319" s="154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28</v>
      </c>
    </row>
    <row r="320" spans="1:65">
      <c r="A320" s="30"/>
      <c r="B320" s="19">
        <v>1</v>
      </c>
      <c r="C320" s="9">
        <v>6</v>
      </c>
      <c r="D320" s="11">
        <v>2.4500000000000002</v>
      </c>
      <c r="E320" s="11">
        <v>2.2200000000000002</v>
      </c>
      <c r="F320" s="11">
        <v>2.35</v>
      </c>
      <c r="G320" s="11">
        <v>2.25</v>
      </c>
      <c r="H320" s="11">
        <v>2.3287880797268077</v>
      </c>
      <c r="I320" s="149">
        <v>2.57</v>
      </c>
      <c r="J320" s="11">
        <v>2.42</v>
      </c>
      <c r="K320" s="11">
        <v>2.3665439999999998</v>
      </c>
      <c r="L320" s="11">
        <v>2.37</v>
      </c>
      <c r="M320" s="11">
        <v>2.34</v>
      </c>
      <c r="N320" s="11">
        <v>2.39</v>
      </c>
      <c r="O320" s="11">
        <v>2.2200000000000002</v>
      </c>
      <c r="P320" s="11">
        <v>2.29</v>
      </c>
      <c r="Q320" s="11">
        <v>2.21</v>
      </c>
      <c r="R320" s="149">
        <v>2.16</v>
      </c>
      <c r="S320" s="11">
        <v>2.37</v>
      </c>
      <c r="T320" s="11">
        <v>2.2589999999999999</v>
      </c>
      <c r="U320" s="11">
        <v>2.1</v>
      </c>
      <c r="V320" s="11">
        <v>2.54</v>
      </c>
      <c r="W320" s="11">
        <v>2.37</v>
      </c>
      <c r="X320" s="11">
        <v>2.35</v>
      </c>
      <c r="Y320" s="11">
        <v>2.3328000000000002</v>
      </c>
      <c r="Z320" s="149">
        <v>2.1680000000000001</v>
      </c>
      <c r="AA320" s="11">
        <v>2.2403845977897481</v>
      </c>
      <c r="AB320" s="150">
        <v>2.1610510000000001</v>
      </c>
      <c r="AC320" s="11">
        <v>2.39</v>
      </c>
      <c r="AD320" s="154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274</v>
      </c>
      <c r="C321" s="12"/>
      <c r="D321" s="23">
        <v>2.4499999999999997</v>
      </c>
      <c r="E321" s="23">
        <v>2.3266666666666667</v>
      </c>
      <c r="F321" s="23">
        <v>2.3116666666666665</v>
      </c>
      <c r="G321" s="23">
        <v>2.2783333333333329</v>
      </c>
      <c r="H321" s="23">
        <v>2.3280704555203831</v>
      </c>
      <c r="I321" s="23">
        <v>2.5333333333333332</v>
      </c>
      <c r="J321" s="23">
        <v>2.4433333333333334</v>
      </c>
      <c r="K321" s="23">
        <v>2.3615053333333331</v>
      </c>
      <c r="L321" s="23">
        <v>2.3616666666666668</v>
      </c>
      <c r="M321" s="23">
        <v>2.2883333333333336</v>
      </c>
      <c r="N321" s="23">
        <v>2.3649999999999998</v>
      </c>
      <c r="O321" s="23">
        <v>2.2583333333333333</v>
      </c>
      <c r="P321" s="23">
        <v>2.3116666666666661</v>
      </c>
      <c r="Q321" s="23">
        <v>2.186666666666667</v>
      </c>
      <c r="R321" s="23">
        <v>2.1533333333333338</v>
      </c>
      <c r="S321" s="23">
        <v>2.3316666666666666</v>
      </c>
      <c r="T321" s="23">
        <v>2.2931000000000004</v>
      </c>
      <c r="U321" s="23">
        <v>2.1949999999999998</v>
      </c>
      <c r="V321" s="23">
        <v>2.4516666666666667</v>
      </c>
      <c r="W321" s="23">
        <v>2.3516666666666666</v>
      </c>
      <c r="X321" s="23">
        <v>2.34</v>
      </c>
      <c r="Y321" s="23">
        <v>2.3740166666666669</v>
      </c>
      <c r="Z321" s="23">
        <v>2.1761666666666666</v>
      </c>
      <c r="AA321" s="23">
        <v>2.2889227141357069</v>
      </c>
      <c r="AB321" s="23">
        <v>2.3207714999999998</v>
      </c>
      <c r="AC321" s="23">
        <v>2.3966666666666665</v>
      </c>
      <c r="AD321" s="154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275</v>
      </c>
      <c r="C322" s="29"/>
      <c r="D322" s="11">
        <v>2.4450000000000003</v>
      </c>
      <c r="E322" s="11">
        <v>2.33</v>
      </c>
      <c r="F322" s="11">
        <v>2.3049999999999997</v>
      </c>
      <c r="G322" s="11">
        <v>2.27</v>
      </c>
      <c r="H322" s="11">
        <v>2.3260331671942396</v>
      </c>
      <c r="I322" s="11">
        <v>2.5299999999999998</v>
      </c>
      <c r="J322" s="11">
        <v>2.4350000000000001</v>
      </c>
      <c r="K322" s="11">
        <v>2.3773049999999998</v>
      </c>
      <c r="L322" s="11">
        <v>2.355</v>
      </c>
      <c r="M322" s="11">
        <v>2.2999999999999998</v>
      </c>
      <c r="N322" s="11">
        <v>2.37</v>
      </c>
      <c r="O322" s="11">
        <v>2.2549999999999999</v>
      </c>
      <c r="P322" s="11">
        <v>2.3049999999999997</v>
      </c>
      <c r="Q322" s="11">
        <v>2.1950000000000003</v>
      </c>
      <c r="R322" s="11">
        <v>2.145</v>
      </c>
      <c r="S322" s="11">
        <v>2.335</v>
      </c>
      <c r="T322" s="11">
        <v>2.2977999999999996</v>
      </c>
      <c r="U322" s="11">
        <v>2.1950000000000003</v>
      </c>
      <c r="V322" s="11">
        <v>2.4649999999999999</v>
      </c>
      <c r="W322" s="11">
        <v>2.3449999999999998</v>
      </c>
      <c r="X322" s="11">
        <v>2.35</v>
      </c>
      <c r="Y322" s="11">
        <v>2.3783500000000002</v>
      </c>
      <c r="Z322" s="11">
        <v>2.1680000000000001</v>
      </c>
      <c r="AA322" s="11">
        <v>2.275744228631488</v>
      </c>
      <c r="AB322" s="11">
        <v>2.3567330000000002</v>
      </c>
      <c r="AC322" s="11">
        <v>2.4050000000000002</v>
      </c>
      <c r="AD322" s="154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276</v>
      </c>
      <c r="C323" s="29"/>
      <c r="D323" s="24">
        <v>1.6733200530681579E-2</v>
      </c>
      <c r="E323" s="24">
        <v>5.8878405775518873E-2</v>
      </c>
      <c r="F323" s="24">
        <v>3.3115957885386217E-2</v>
      </c>
      <c r="G323" s="24">
        <v>4.2150523919242858E-2</v>
      </c>
      <c r="H323" s="24">
        <v>2.7228940114424852E-2</v>
      </c>
      <c r="I323" s="24">
        <v>3.9327683210007028E-2</v>
      </c>
      <c r="J323" s="24">
        <v>3.6147844564602606E-2</v>
      </c>
      <c r="K323" s="24">
        <v>4.1092258846000013E-2</v>
      </c>
      <c r="L323" s="24">
        <v>4.4007575105505098E-2</v>
      </c>
      <c r="M323" s="24">
        <v>4.1190613817551507E-2</v>
      </c>
      <c r="N323" s="24">
        <v>2.7386127875258386E-2</v>
      </c>
      <c r="O323" s="24">
        <v>2.9268868558020168E-2</v>
      </c>
      <c r="P323" s="24">
        <v>3.2506409624359772E-2</v>
      </c>
      <c r="Q323" s="24">
        <v>3.7237973450050504E-2</v>
      </c>
      <c r="R323" s="24">
        <v>4.7187568984497025E-2</v>
      </c>
      <c r="S323" s="24">
        <v>3.6560452221856825E-2</v>
      </c>
      <c r="T323" s="24">
        <v>2.4534547071425716E-2</v>
      </c>
      <c r="U323" s="24">
        <v>6.5345237010818097E-2</v>
      </c>
      <c r="V323" s="24">
        <v>8.8185410735941341E-2</v>
      </c>
      <c r="W323" s="24">
        <v>4.4907311951024986E-2</v>
      </c>
      <c r="X323" s="24">
        <v>2.0000000000000104E-2</v>
      </c>
      <c r="Y323" s="24">
        <v>2.1141751740730089E-2</v>
      </c>
      <c r="Z323" s="24">
        <v>2.5972421270776071E-2</v>
      </c>
      <c r="AA323" s="24">
        <v>5.0261996505409946E-2</v>
      </c>
      <c r="AB323" s="24">
        <v>8.0182082224771398E-2</v>
      </c>
      <c r="AC323" s="24">
        <v>5.6803755744375552E-2</v>
      </c>
      <c r="AD323" s="209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56"/>
    </row>
    <row r="324" spans="1:65">
      <c r="A324" s="30"/>
      <c r="B324" s="3" t="s">
        <v>86</v>
      </c>
      <c r="C324" s="29"/>
      <c r="D324" s="13">
        <v>6.8298777676251352E-3</v>
      </c>
      <c r="E324" s="13">
        <v>2.5305905061111262E-2</v>
      </c>
      <c r="F324" s="13">
        <v>1.4325576590650131E-2</v>
      </c>
      <c r="G324" s="13">
        <v>1.8500595721686702E-2</v>
      </c>
      <c r="H324" s="13">
        <v>1.1695926147706939E-2</v>
      </c>
      <c r="I324" s="13">
        <v>1.5524085477634354E-2</v>
      </c>
      <c r="J324" s="13">
        <v>1.4794479357954683E-2</v>
      </c>
      <c r="K324" s="13">
        <v>1.740087488517212E-2</v>
      </c>
      <c r="L324" s="13">
        <v>1.8634117899296442E-2</v>
      </c>
      <c r="M324" s="13">
        <v>1.8000268237822945E-2</v>
      </c>
      <c r="N324" s="13">
        <v>1.1579758086790017E-2</v>
      </c>
      <c r="O324" s="13">
        <v>1.2960384601337345E-2</v>
      </c>
      <c r="P324" s="13">
        <v>1.4061893132383466E-2</v>
      </c>
      <c r="Q324" s="13">
        <v>1.702956102898651E-2</v>
      </c>
      <c r="R324" s="13">
        <v>2.1913731726546603E-2</v>
      </c>
      <c r="S324" s="13">
        <v>1.5679965213090848E-2</v>
      </c>
      <c r="T324" s="13">
        <v>1.0699292255647688E-2</v>
      </c>
      <c r="U324" s="13">
        <v>2.9770039640463826E-2</v>
      </c>
      <c r="V324" s="13">
        <v>3.596957609895636E-2</v>
      </c>
      <c r="W324" s="13">
        <v>1.9095951219429478E-2</v>
      </c>
      <c r="X324" s="13">
        <v>8.547008547008593E-3</v>
      </c>
      <c r="Y324" s="13">
        <v>8.9054773867341935E-3</v>
      </c>
      <c r="Z324" s="13">
        <v>1.1934941228816453E-2</v>
      </c>
      <c r="AA324" s="13">
        <v>2.1958800179231384E-2</v>
      </c>
      <c r="AB324" s="13">
        <v>3.4549753056158872E-2</v>
      </c>
      <c r="AC324" s="13">
        <v>2.370114982380065E-2</v>
      </c>
      <c r="AD324" s="154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277</v>
      </c>
      <c r="C325" s="29"/>
      <c r="D325" s="13">
        <v>5.0391500426210545E-2</v>
      </c>
      <c r="E325" s="13">
        <v>-2.4853506156529148E-3</v>
      </c>
      <c r="F325" s="13">
        <v>-8.9163189856094061E-3</v>
      </c>
      <c r="G325" s="13">
        <v>-2.3207359807734806E-2</v>
      </c>
      <c r="H325" s="13">
        <v>-1.8835025012297058E-3</v>
      </c>
      <c r="I325" s="13">
        <v>8.611910248152399E-2</v>
      </c>
      <c r="J325" s="13">
        <v>4.7533292261785709E-2</v>
      </c>
      <c r="K325" s="13">
        <v>1.2451073609999419E-2</v>
      </c>
      <c r="L325" s="13">
        <v>1.252024224757875E-2</v>
      </c>
      <c r="M325" s="13">
        <v>-1.8920047561096887E-2</v>
      </c>
      <c r="N325" s="13">
        <v>1.3949346329791057E-2</v>
      </c>
      <c r="O325" s="13">
        <v>-3.1781984301009869E-2</v>
      </c>
      <c r="P325" s="13">
        <v>-8.9163189856095171E-3</v>
      </c>
      <c r="Q325" s="13">
        <v>-6.250772206857913E-2</v>
      </c>
      <c r="R325" s="13">
        <v>-7.679876289070442E-2</v>
      </c>
      <c r="S325" s="13">
        <v>-3.4169449233412141E-4</v>
      </c>
      <c r="T325" s="13">
        <v>-1.687642872353301E-2</v>
      </c>
      <c r="U325" s="13">
        <v>-5.893496186304803E-2</v>
      </c>
      <c r="V325" s="13">
        <v>5.1106052467317031E-2</v>
      </c>
      <c r="W325" s="13">
        <v>8.2329300009409412E-3</v>
      </c>
      <c r="X325" s="13">
        <v>3.2310657131970899E-3</v>
      </c>
      <c r="Y325" s="13">
        <v>1.7815072872176207E-2</v>
      </c>
      <c r="Z325" s="13">
        <v>-6.700939992754873E-2</v>
      </c>
      <c r="AA325" s="13">
        <v>-1.8667361607902055E-2</v>
      </c>
      <c r="AB325" s="13">
        <v>-5.0127926402500078E-3</v>
      </c>
      <c r="AC325" s="13">
        <v>2.7525835110810082E-2</v>
      </c>
      <c r="AD325" s="154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278</v>
      </c>
      <c r="C326" s="47"/>
      <c r="D326" s="45">
        <v>2.13</v>
      </c>
      <c r="E326" s="45">
        <v>0.01</v>
      </c>
      <c r="F326" s="45">
        <v>0.27</v>
      </c>
      <c r="G326" s="45">
        <v>0.85</v>
      </c>
      <c r="H326" s="45">
        <v>0.01</v>
      </c>
      <c r="I326" s="45">
        <v>3.58</v>
      </c>
      <c r="J326" s="45">
        <v>2.02</v>
      </c>
      <c r="K326" s="45">
        <v>0.59</v>
      </c>
      <c r="L326" s="45">
        <v>0.6</v>
      </c>
      <c r="M326" s="45">
        <v>0.68</v>
      </c>
      <c r="N326" s="45">
        <v>0.66</v>
      </c>
      <c r="O326" s="45">
        <v>1.2</v>
      </c>
      <c r="P326" s="45">
        <v>0.27</v>
      </c>
      <c r="Q326" s="45">
        <v>2.4500000000000002</v>
      </c>
      <c r="R326" s="45">
        <v>3.03</v>
      </c>
      <c r="S326" s="45">
        <v>7.0000000000000007E-2</v>
      </c>
      <c r="T326" s="45">
        <v>0.6</v>
      </c>
      <c r="U326" s="45">
        <v>2.2999999999999998</v>
      </c>
      <c r="V326" s="45">
        <v>2.16</v>
      </c>
      <c r="W326" s="45">
        <v>0.42</v>
      </c>
      <c r="X326" s="45">
        <v>0.22</v>
      </c>
      <c r="Y326" s="45">
        <v>0.81</v>
      </c>
      <c r="Z326" s="45">
        <v>2.63</v>
      </c>
      <c r="AA326" s="45">
        <v>0.67</v>
      </c>
      <c r="AB326" s="45">
        <v>0.11</v>
      </c>
      <c r="AC326" s="45">
        <v>1.21</v>
      </c>
      <c r="AD326" s="154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BM327" s="55"/>
    </row>
    <row r="328" spans="1:65" ht="15">
      <c r="B328" s="8" t="s">
        <v>484</v>
      </c>
      <c r="BM328" s="28" t="s">
        <v>66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237</v>
      </c>
      <c r="E329" s="17" t="s">
        <v>237</v>
      </c>
      <c r="F329" s="17" t="s">
        <v>237</v>
      </c>
      <c r="G329" s="17" t="s">
        <v>237</v>
      </c>
      <c r="H329" s="17" t="s">
        <v>237</v>
      </c>
      <c r="I329" s="17" t="s">
        <v>237</v>
      </c>
      <c r="J329" s="17" t="s">
        <v>237</v>
      </c>
      <c r="K329" s="17" t="s">
        <v>237</v>
      </c>
      <c r="L329" s="17" t="s">
        <v>237</v>
      </c>
      <c r="M329" s="17" t="s">
        <v>237</v>
      </c>
      <c r="N329" s="17" t="s">
        <v>237</v>
      </c>
      <c r="O329" s="17" t="s">
        <v>237</v>
      </c>
      <c r="P329" s="17" t="s">
        <v>237</v>
      </c>
      <c r="Q329" s="17" t="s">
        <v>237</v>
      </c>
      <c r="R329" s="17" t="s">
        <v>237</v>
      </c>
      <c r="S329" s="17" t="s">
        <v>237</v>
      </c>
      <c r="T329" s="17" t="s">
        <v>237</v>
      </c>
      <c r="U329" s="17" t="s">
        <v>237</v>
      </c>
      <c r="V329" s="17" t="s">
        <v>237</v>
      </c>
      <c r="W329" s="17" t="s">
        <v>237</v>
      </c>
      <c r="X329" s="17" t="s">
        <v>237</v>
      </c>
      <c r="Y329" s="17" t="s">
        <v>237</v>
      </c>
      <c r="Z329" s="17" t="s">
        <v>237</v>
      </c>
      <c r="AA329" s="17" t="s">
        <v>237</v>
      </c>
      <c r="AB329" s="15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238</v>
      </c>
      <c r="C330" s="9" t="s">
        <v>238</v>
      </c>
      <c r="D330" s="152" t="s">
        <v>240</v>
      </c>
      <c r="E330" s="153" t="s">
        <v>242</v>
      </c>
      <c r="F330" s="153" t="s">
        <v>244</v>
      </c>
      <c r="G330" s="153" t="s">
        <v>245</v>
      </c>
      <c r="H330" s="153" t="s">
        <v>246</v>
      </c>
      <c r="I330" s="153" t="s">
        <v>247</v>
      </c>
      <c r="J330" s="153" t="s">
        <v>248</v>
      </c>
      <c r="K330" s="153" t="s">
        <v>249</v>
      </c>
      <c r="L330" s="153" t="s">
        <v>250</v>
      </c>
      <c r="M330" s="153" t="s">
        <v>251</v>
      </c>
      <c r="N330" s="153" t="s">
        <v>252</v>
      </c>
      <c r="O330" s="153" t="s">
        <v>253</v>
      </c>
      <c r="P330" s="153" t="s">
        <v>254</v>
      </c>
      <c r="Q330" s="153" t="s">
        <v>255</v>
      </c>
      <c r="R330" s="153" t="s">
        <v>256</v>
      </c>
      <c r="S330" s="153" t="s">
        <v>257</v>
      </c>
      <c r="T330" s="153" t="s">
        <v>258</v>
      </c>
      <c r="U330" s="153" t="s">
        <v>259</v>
      </c>
      <c r="V330" s="153" t="s">
        <v>261</v>
      </c>
      <c r="W330" s="153" t="s">
        <v>262</v>
      </c>
      <c r="X330" s="153" t="s">
        <v>264</v>
      </c>
      <c r="Y330" s="153" t="s">
        <v>265</v>
      </c>
      <c r="Z330" s="153" t="s">
        <v>266</v>
      </c>
      <c r="AA330" s="153" t="s">
        <v>267</v>
      </c>
      <c r="AB330" s="15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288</v>
      </c>
      <c r="E331" s="11" t="s">
        <v>288</v>
      </c>
      <c r="F331" s="11" t="s">
        <v>288</v>
      </c>
      <c r="G331" s="11" t="s">
        <v>288</v>
      </c>
      <c r="H331" s="11" t="s">
        <v>289</v>
      </c>
      <c r="I331" s="11" t="s">
        <v>289</v>
      </c>
      <c r="J331" s="11" t="s">
        <v>288</v>
      </c>
      <c r="K331" s="11" t="s">
        <v>289</v>
      </c>
      <c r="L331" s="11" t="s">
        <v>288</v>
      </c>
      <c r="M331" s="11" t="s">
        <v>288</v>
      </c>
      <c r="N331" s="11" t="s">
        <v>289</v>
      </c>
      <c r="O331" s="11" t="s">
        <v>289</v>
      </c>
      <c r="P331" s="11" t="s">
        <v>289</v>
      </c>
      <c r="Q331" s="11" t="s">
        <v>289</v>
      </c>
      <c r="R331" s="11" t="s">
        <v>289</v>
      </c>
      <c r="S331" s="11" t="s">
        <v>289</v>
      </c>
      <c r="T331" s="11" t="s">
        <v>288</v>
      </c>
      <c r="U331" s="11" t="s">
        <v>288</v>
      </c>
      <c r="V331" s="11" t="s">
        <v>288</v>
      </c>
      <c r="W331" s="11" t="s">
        <v>288</v>
      </c>
      <c r="X331" s="11" t="s">
        <v>289</v>
      </c>
      <c r="Y331" s="11" t="s">
        <v>114</v>
      </c>
      <c r="Z331" s="11" t="s">
        <v>114</v>
      </c>
      <c r="AA331" s="11" t="s">
        <v>288</v>
      </c>
      <c r="AB331" s="154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154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14">
        <v>24.57</v>
      </c>
      <c r="E333" s="214">
        <v>22.28</v>
      </c>
      <c r="F333" s="214">
        <v>22.76</v>
      </c>
      <c r="G333" s="214">
        <v>23.477044328315706</v>
      </c>
      <c r="H333" s="214">
        <v>23.9</v>
      </c>
      <c r="I333" s="214">
        <v>24.6</v>
      </c>
      <c r="J333" s="214">
        <v>26.795999999999999</v>
      </c>
      <c r="K333" s="214">
        <v>23.76</v>
      </c>
      <c r="L333" s="214">
        <v>23.5</v>
      </c>
      <c r="M333" s="214">
        <v>25.85</v>
      </c>
      <c r="N333" s="214">
        <v>21.8</v>
      </c>
      <c r="O333" s="214">
        <v>22.9</v>
      </c>
      <c r="P333" s="214">
        <v>21</v>
      </c>
      <c r="Q333" s="214">
        <v>21.3</v>
      </c>
      <c r="R333" s="214">
        <v>22.7</v>
      </c>
      <c r="S333" s="214">
        <v>21.83</v>
      </c>
      <c r="T333" s="214">
        <v>25.78</v>
      </c>
      <c r="U333" s="215">
        <v>31</v>
      </c>
      <c r="V333" s="215">
        <v>57.15</v>
      </c>
      <c r="W333" s="214">
        <v>23.954899999999999</v>
      </c>
      <c r="X333" s="215">
        <v>17</v>
      </c>
      <c r="Y333" s="214">
        <v>24.224865195126782</v>
      </c>
      <c r="Z333" s="214">
        <v>19.838000000000001</v>
      </c>
      <c r="AA333" s="214">
        <v>25</v>
      </c>
      <c r="AB333" s="216"/>
      <c r="AC333" s="217"/>
      <c r="AD333" s="217"/>
      <c r="AE333" s="217"/>
      <c r="AF333" s="217"/>
      <c r="AG333" s="217"/>
      <c r="AH333" s="217"/>
      <c r="AI333" s="217"/>
      <c r="AJ333" s="217"/>
      <c r="AK333" s="217"/>
      <c r="AL333" s="217"/>
      <c r="AM333" s="217"/>
      <c r="AN333" s="217"/>
      <c r="AO333" s="217"/>
      <c r="AP333" s="217"/>
      <c r="AQ333" s="217"/>
      <c r="AR333" s="217"/>
      <c r="AS333" s="217"/>
      <c r="AT333" s="217"/>
      <c r="AU333" s="217"/>
      <c r="AV333" s="217"/>
      <c r="AW333" s="217"/>
      <c r="AX333" s="217"/>
      <c r="AY333" s="217"/>
      <c r="AZ333" s="217"/>
      <c r="BA333" s="217"/>
      <c r="BB333" s="217"/>
      <c r="BC333" s="217"/>
      <c r="BD333" s="217"/>
      <c r="BE333" s="217"/>
      <c r="BF333" s="217"/>
      <c r="BG333" s="217"/>
      <c r="BH333" s="217"/>
      <c r="BI333" s="217"/>
      <c r="BJ333" s="217"/>
      <c r="BK333" s="217"/>
      <c r="BL333" s="217"/>
      <c r="BM333" s="218">
        <v>1</v>
      </c>
    </row>
    <row r="334" spans="1:65">
      <c r="A334" s="30"/>
      <c r="B334" s="19">
        <v>1</v>
      </c>
      <c r="C334" s="9">
        <v>2</v>
      </c>
      <c r="D334" s="219">
        <v>24.93</v>
      </c>
      <c r="E334" s="219">
        <v>22.24</v>
      </c>
      <c r="F334" s="219">
        <v>23.23</v>
      </c>
      <c r="G334" s="219">
        <v>23.081634555583992</v>
      </c>
      <c r="H334" s="219">
        <v>23.8</v>
      </c>
      <c r="I334" s="219">
        <v>24.9</v>
      </c>
      <c r="J334" s="219">
        <v>26.821999999999999</v>
      </c>
      <c r="K334" s="219">
        <v>22.84</v>
      </c>
      <c r="L334" s="219">
        <v>23.3</v>
      </c>
      <c r="M334" s="219">
        <v>24.83</v>
      </c>
      <c r="N334" s="219">
        <v>22.8</v>
      </c>
      <c r="O334" s="219">
        <v>23</v>
      </c>
      <c r="P334" s="235">
        <v>22.3</v>
      </c>
      <c r="Q334" s="219">
        <v>21.4</v>
      </c>
      <c r="R334" s="219">
        <v>22.1</v>
      </c>
      <c r="S334" s="219">
        <v>21.27</v>
      </c>
      <c r="T334" s="219">
        <v>24.02</v>
      </c>
      <c r="U334" s="220">
        <v>30.4</v>
      </c>
      <c r="V334" s="220">
        <v>56.68</v>
      </c>
      <c r="W334" s="219">
        <v>23.713999999999999</v>
      </c>
      <c r="X334" s="220">
        <v>17</v>
      </c>
      <c r="Y334" s="219">
        <v>24.242912591115662</v>
      </c>
      <c r="Z334" s="219">
        <v>19.593</v>
      </c>
      <c r="AA334" s="219">
        <v>26.68</v>
      </c>
      <c r="AB334" s="216"/>
      <c r="AC334" s="217"/>
      <c r="AD334" s="217"/>
      <c r="AE334" s="217"/>
      <c r="AF334" s="217"/>
      <c r="AG334" s="217"/>
      <c r="AH334" s="217"/>
      <c r="AI334" s="217"/>
      <c r="AJ334" s="217"/>
      <c r="AK334" s="217"/>
      <c r="AL334" s="217"/>
      <c r="AM334" s="217"/>
      <c r="AN334" s="217"/>
      <c r="AO334" s="217"/>
      <c r="AP334" s="217"/>
      <c r="AQ334" s="217"/>
      <c r="AR334" s="217"/>
      <c r="AS334" s="217"/>
      <c r="AT334" s="217"/>
      <c r="AU334" s="217"/>
      <c r="AV334" s="217"/>
      <c r="AW334" s="217"/>
      <c r="AX334" s="217"/>
      <c r="AY334" s="217"/>
      <c r="AZ334" s="217"/>
      <c r="BA334" s="217"/>
      <c r="BB334" s="217"/>
      <c r="BC334" s="217"/>
      <c r="BD334" s="217"/>
      <c r="BE334" s="217"/>
      <c r="BF334" s="217"/>
      <c r="BG334" s="217"/>
      <c r="BH334" s="217"/>
      <c r="BI334" s="217"/>
      <c r="BJ334" s="217"/>
      <c r="BK334" s="217"/>
      <c r="BL334" s="217"/>
      <c r="BM334" s="218">
        <v>36</v>
      </c>
    </row>
    <row r="335" spans="1:65">
      <c r="A335" s="30"/>
      <c r="B335" s="19">
        <v>1</v>
      </c>
      <c r="C335" s="9">
        <v>3</v>
      </c>
      <c r="D335" s="219">
        <v>24.1</v>
      </c>
      <c r="E335" s="219">
        <v>22.48</v>
      </c>
      <c r="F335" s="219">
        <v>23.3</v>
      </c>
      <c r="G335" s="219">
        <v>23.022008902693955</v>
      </c>
      <c r="H335" s="219">
        <v>23.6</v>
      </c>
      <c r="I335" s="219">
        <v>25.6</v>
      </c>
      <c r="J335" s="219">
        <v>26.484999999999999</v>
      </c>
      <c r="K335" s="219">
        <v>23.05</v>
      </c>
      <c r="L335" s="219">
        <v>23.3</v>
      </c>
      <c r="M335" s="219">
        <v>25.32</v>
      </c>
      <c r="N335" s="219">
        <v>23.3</v>
      </c>
      <c r="O335" s="219">
        <v>22.6</v>
      </c>
      <c r="P335" s="219">
        <v>21.5</v>
      </c>
      <c r="Q335" s="235">
        <v>22.4</v>
      </c>
      <c r="R335" s="219">
        <v>22.9</v>
      </c>
      <c r="S335" s="219">
        <v>21.56</v>
      </c>
      <c r="T335" s="219">
        <v>24.34</v>
      </c>
      <c r="U335" s="220">
        <v>29.8</v>
      </c>
      <c r="V335" s="220">
        <v>38.07</v>
      </c>
      <c r="W335" s="219">
        <v>23.568300000000001</v>
      </c>
      <c r="X335" s="220">
        <v>17</v>
      </c>
      <c r="Y335" s="219">
        <v>24.016133847571499</v>
      </c>
      <c r="Z335" s="219">
        <v>20.132999999999999</v>
      </c>
      <c r="AA335" s="219">
        <v>26.03</v>
      </c>
      <c r="AB335" s="216"/>
      <c r="AC335" s="217"/>
      <c r="AD335" s="217"/>
      <c r="AE335" s="217"/>
      <c r="AF335" s="217"/>
      <c r="AG335" s="217"/>
      <c r="AH335" s="217"/>
      <c r="AI335" s="217"/>
      <c r="AJ335" s="217"/>
      <c r="AK335" s="217"/>
      <c r="AL335" s="217"/>
      <c r="AM335" s="217"/>
      <c r="AN335" s="217"/>
      <c r="AO335" s="217"/>
      <c r="AP335" s="217"/>
      <c r="AQ335" s="217"/>
      <c r="AR335" s="217"/>
      <c r="AS335" s="217"/>
      <c r="AT335" s="217"/>
      <c r="AU335" s="217"/>
      <c r="AV335" s="217"/>
      <c r="AW335" s="217"/>
      <c r="AX335" s="217"/>
      <c r="AY335" s="217"/>
      <c r="AZ335" s="217"/>
      <c r="BA335" s="217"/>
      <c r="BB335" s="217"/>
      <c r="BC335" s="217"/>
      <c r="BD335" s="217"/>
      <c r="BE335" s="217"/>
      <c r="BF335" s="217"/>
      <c r="BG335" s="217"/>
      <c r="BH335" s="217"/>
      <c r="BI335" s="217"/>
      <c r="BJ335" s="217"/>
      <c r="BK335" s="217"/>
      <c r="BL335" s="217"/>
      <c r="BM335" s="218">
        <v>16</v>
      </c>
    </row>
    <row r="336" spans="1:65">
      <c r="A336" s="30"/>
      <c r="B336" s="19">
        <v>1</v>
      </c>
      <c r="C336" s="9">
        <v>4</v>
      </c>
      <c r="D336" s="219">
        <v>25.25</v>
      </c>
      <c r="E336" s="219">
        <v>22.08</v>
      </c>
      <c r="F336" s="219">
        <v>23.11</v>
      </c>
      <c r="G336" s="219">
        <v>22.867414165931798</v>
      </c>
      <c r="H336" s="219">
        <v>24.3</v>
      </c>
      <c r="I336" s="219">
        <v>25.1</v>
      </c>
      <c r="J336" s="219">
        <v>26.39</v>
      </c>
      <c r="K336" s="219">
        <v>22.54</v>
      </c>
      <c r="L336" s="219">
        <v>23.4</v>
      </c>
      <c r="M336" s="219">
        <v>24.65</v>
      </c>
      <c r="N336" s="219">
        <v>23.2</v>
      </c>
      <c r="O336" s="219">
        <v>22</v>
      </c>
      <c r="P336" s="219">
        <v>20.9</v>
      </c>
      <c r="Q336" s="219">
        <v>21.5</v>
      </c>
      <c r="R336" s="219">
        <v>22</v>
      </c>
      <c r="S336" s="219">
        <v>21.58</v>
      </c>
      <c r="T336" s="219">
        <v>24.71</v>
      </c>
      <c r="U336" s="220">
        <v>29.6</v>
      </c>
      <c r="V336" s="220">
        <v>43.83</v>
      </c>
      <c r="W336" s="235">
        <v>25.671500000000002</v>
      </c>
      <c r="X336" s="220">
        <v>17</v>
      </c>
      <c r="Y336" s="219">
        <v>24.364850739548</v>
      </c>
      <c r="Z336" s="219">
        <v>20.282</v>
      </c>
      <c r="AA336" s="219">
        <v>26.02</v>
      </c>
      <c r="AB336" s="216"/>
      <c r="AC336" s="217"/>
      <c r="AD336" s="217"/>
      <c r="AE336" s="217"/>
      <c r="AF336" s="217"/>
      <c r="AG336" s="217"/>
      <c r="AH336" s="217"/>
      <c r="AI336" s="217"/>
      <c r="AJ336" s="217"/>
      <c r="AK336" s="217"/>
      <c r="AL336" s="217"/>
      <c r="AM336" s="217"/>
      <c r="AN336" s="217"/>
      <c r="AO336" s="217"/>
      <c r="AP336" s="217"/>
      <c r="AQ336" s="217"/>
      <c r="AR336" s="217"/>
      <c r="AS336" s="217"/>
      <c r="AT336" s="217"/>
      <c r="AU336" s="217"/>
      <c r="AV336" s="217"/>
      <c r="AW336" s="217"/>
      <c r="AX336" s="217"/>
      <c r="AY336" s="217"/>
      <c r="AZ336" s="217"/>
      <c r="BA336" s="217"/>
      <c r="BB336" s="217"/>
      <c r="BC336" s="217"/>
      <c r="BD336" s="217"/>
      <c r="BE336" s="217"/>
      <c r="BF336" s="217"/>
      <c r="BG336" s="217"/>
      <c r="BH336" s="217"/>
      <c r="BI336" s="217"/>
      <c r="BJ336" s="217"/>
      <c r="BK336" s="217"/>
      <c r="BL336" s="217"/>
      <c r="BM336" s="218">
        <v>23.367279733160018</v>
      </c>
    </row>
    <row r="337" spans="1:65">
      <c r="A337" s="30"/>
      <c r="B337" s="19">
        <v>1</v>
      </c>
      <c r="C337" s="9">
        <v>5</v>
      </c>
      <c r="D337" s="219">
        <v>24.8</v>
      </c>
      <c r="E337" s="219">
        <v>22.6</v>
      </c>
      <c r="F337" s="219">
        <v>23.64</v>
      </c>
      <c r="G337" s="219">
        <v>23.185133273482855</v>
      </c>
      <c r="H337" s="219">
        <v>24</v>
      </c>
      <c r="I337" s="219">
        <v>24.5</v>
      </c>
      <c r="J337" s="219">
        <v>26.51</v>
      </c>
      <c r="K337" s="219">
        <v>23.04</v>
      </c>
      <c r="L337" s="219">
        <v>23.3</v>
      </c>
      <c r="M337" s="219">
        <v>24.74</v>
      </c>
      <c r="N337" s="219">
        <v>23.2</v>
      </c>
      <c r="O337" s="219">
        <v>22.4</v>
      </c>
      <c r="P337" s="219">
        <v>21.1</v>
      </c>
      <c r="Q337" s="219">
        <v>22</v>
      </c>
      <c r="R337" s="219">
        <v>22.7</v>
      </c>
      <c r="S337" s="219">
        <v>21.69</v>
      </c>
      <c r="T337" s="219">
        <v>24.72</v>
      </c>
      <c r="U337" s="220">
        <v>31.2</v>
      </c>
      <c r="V337" s="220">
        <v>56.55</v>
      </c>
      <c r="W337" s="219">
        <v>24.718499999999999</v>
      </c>
      <c r="X337" s="220">
        <v>17</v>
      </c>
      <c r="Y337" s="219">
        <v>23.9358232027509</v>
      </c>
      <c r="Z337" s="219">
        <v>19.923999999999999</v>
      </c>
      <c r="AA337" s="219">
        <v>26.37</v>
      </c>
      <c r="AB337" s="216"/>
      <c r="AC337" s="217"/>
      <c r="AD337" s="217"/>
      <c r="AE337" s="217"/>
      <c r="AF337" s="217"/>
      <c r="AG337" s="217"/>
      <c r="AH337" s="217"/>
      <c r="AI337" s="217"/>
      <c r="AJ337" s="217"/>
      <c r="AK337" s="217"/>
      <c r="AL337" s="217"/>
      <c r="AM337" s="217"/>
      <c r="AN337" s="217"/>
      <c r="AO337" s="217"/>
      <c r="AP337" s="217"/>
      <c r="AQ337" s="217"/>
      <c r="AR337" s="217"/>
      <c r="AS337" s="217"/>
      <c r="AT337" s="217"/>
      <c r="AU337" s="217"/>
      <c r="AV337" s="217"/>
      <c r="AW337" s="217"/>
      <c r="AX337" s="217"/>
      <c r="AY337" s="217"/>
      <c r="AZ337" s="217"/>
      <c r="BA337" s="217"/>
      <c r="BB337" s="217"/>
      <c r="BC337" s="217"/>
      <c r="BD337" s="217"/>
      <c r="BE337" s="217"/>
      <c r="BF337" s="217"/>
      <c r="BG337" s="217"/>
      <c r="BH337" s="217"/>
      <c r="BI337" s="217"/>
      <c r="BJ337" s="217"/>
      <c r="BK337" s="217"/>
      <c r="BL337" s="217"/>
      <c r="BM337" s="218">
        <v>29</v>
      </c>
    </row>
    <row r="338" spans="1:65">
      <c r="A338" s="30"/>
      <c r="B338" s="19">
        <v>1</v>
      </c>
      <c r="C338" s="9">
        <v>6</v>
      </c>
      <c r="D338" s="219">
        <v>24.9</v>
      </c>
      <c r="E338" s="219">
        <v>21.92</v>
      </c>
      <c r="F338" s="219">
        <v>23.54</v>
      </c>
      <c r="G338" s="219">
        <v>23.025342368381722</v>
      </c>
      <c r="H338" s="219">
        <v>24.3</v>
      </c>
      <c r="I338" s="219">
        <v>24.5</v>
      </c>
      <c r="J338" s="219">
        <v>26.568000000000001</v>
      </c>
      <c r="K338" s="219">
        <v>22.6</v>
      </c>
      <c r="L338" s="235">
        <v>24.3</v>
      </c>
      <c r="M338" s="219">
        <v>24.34</v>
      </c>
      <c r="N338" s="219">
        <v>22.6</v>
      </c>
      <c r="O338" s="219">
        <v>22.4</v>
      </c>
      <c r="P338" s="219">
        <v>21.3</v>
      </c>
      <c r="Q338" s="219">
        <v>21.4</v>
      </c>
      <c r="R338" s="219">
        <v>22.6</v>
      </c>
      <c r="S338" s="219">
        <v>20.87</v>
      </c>
      <c r="T338" s="219">
        <v>24.32</v>
      </c>
      <c r="U338" s="220">
        <v>28.6</v>
      </c>
      <c r="V338" s="220">
        <v>51.02</v>
      </c>
      <c r="W338" s="219">
        <v>23.4541</v>
      </c>
      <c r="X338" s="220">
        <v>17</v>
      </c>
      <c r="Y338" s="219">
        <v>24.043323207659082</v>
      </c>
      <c r="Z338" s="219">
        <v>19.978000000000002</v>
      </c>
      <c r="AA338" s="219">
        <v>25.56</v>
      </c>
      <c r="AB338" s="216"/>
      <c r="AC338" s="217"/>
      <c r="AD338" s="217"/>
      <c r="AE338" s="217"/>
      <c r="AF338" s="217"/>
      <c r="AG338" s="217"/>
      <c r="AH338" s="217"/>
      <c r="AI338" s="217"/>
      <c r="AJ338" s="217"/>
      <c r="AK338" s="217"/>
      <c r="AL338" s="217"/>
      <c r="AM338" s="217"/>
      <c r="AN338" s="217"/>
      <c r="AO338" s="217"/>
      <c r="AP338" s="217"/>
      <c r="AQ338" s="217"/>
      <c r="AR338" s="217"/>
      <c r="AS338" s="217"/>
      <c r="AT338" s="217"/>
      <c r="AU338" s="217"/>
      <c r="AV338" s="217"/>
      <c r="AW338" s="217"/>
      <c r="AX338" s="217"/>
      <c r="AY338" s="217"/>
      <c r="AZ338" s="217"/>
      <c r="BA338" s="217"/>
      <c r="BB338" s="217"/>
      <c r="BC338" s="217"/>
      <c r="BD338" s="217"/>
      <c r="BE338" s="217"/>
      <c r="BF338" s="217"/>
      <c r="BG338" s="217"/>
      <c r="BH338" s="217"/>
      <c r="BI338" s="217"/>
      <c r="BJ338" s="217"/>
      <c r="BK338" s="217"/>
      <c r="BL338" s="217"/>
      <c r="BM338" s="221"/>
    </row>
    <row r="339" spans="1:65">
      <c r="A339" s="30"/>
      <c r="B339" s="20" t="s">
        <v>274</v>
      </c>
      <c r="C339" s="12"/>
      <c r="D339" s="222">
        <v>24.758333333333329</v>
      </c>
      <c r="E339" s="222">
        <v>22.266666666666669</v>
      </c>
      <c r="F339" s="222">
        <v>23.263333333333335</v>
      </c>
      <c r="G339" s="222">
        <v>23.10976293239834</v>
      </c>
      <c r="H339" s="222">
        <v>23.983333333333334</v>
      </c>
      <c r="I339" s="222">
        <v>24.866666666666664</v>
      </c>
      <c r="J339" s="222">
        <v>26.595166666666668</v>
      </c>
      <c r="K339" s="222">
        <v>22.971666666666664</v>
      </c>
      <c r="L339" s="222">
        <v>23.516666666666666</v>
      </c>
      <c r="M339" s="222">
        <v>24.954999999999998</v>
      </c>
      <c r="N339" s="222">
        <v>22.816666666666666</v>
      </c>
      <c r="O339" s="222">
        <v>22.55</v>
      </c>
      <c r="P339" s="222">
        <v>21.349999999999998</v>
      </c>
      <c r="Q339" s="222">
        <v>21.666666666666668</v>
      </c>
      <c r="R339" s="222">
        <v>22.5</v>
      </c>
      <c r="S339" s="222">
        <v>21.466666666666665</v>
      </c>
      <c r="T339" s="222">
        <v>24.64833333333333</v>
      </c>
      <c r="U339" s="222">
        <v>30.099999999999998</v>
      </c>
      <c r="V339" s="222">
        <v>50.550000000000004</v>
      </c>
      <c r="W339" s="222">
        <v>24.18021666666667</v>
      </c>
      <c r="X339" s="222">
        <v>17</v>
      </c>
      <c r="Y339" s="222">
        <v>24.137984797295321</v>
      </c>
      <c r="Z339" s="222">
        <v>19.957999999999998</v>
      </c>
      <c r="AA339" s="222">
        <v>25.943333333333332</v>
      </c>
      <c r="AB339" s="216"/>
      <c r="AC339" s="217"/>
      <c r="AD339" s="217"/>
      <c r="AE339" s="217"/>
      <c r="AF339" s="217"/>
      <c r="AG339" s="217"/>
      <c r="AH339" s="217"/>
      <c r="AI339" s="217"/>
      <c r="AJ339" s="217"/>
      <c r="AK339" s="217"/>
      <c r="AL339" s="217"/>
      <c r="AM339" s="217"/>
      <c r="AN339" s="217"/>
      <c r="AO339" s="217"/>
      <c r="AP339" s="217"/>
      <c r="AQ339" s="217"/>
      <c r="AR339" s="217"/>
      <c r="AS339" s="217"/>
      <c r="AT339" s="217"/>
      <c r="AU339" s="217"/>
      <c r="AV339" s="217"/>
      <c r="AW339" s="217"/>
      <c r="AX339" s="217"/>
      <c r="AY339" s="217"/>
      <c r="AZ339" s="217"/>
      <c r="BA339" s="217"/>
      <c r="BB339" s="217"/>
      <c r="BC339" s="217"/>
      <c r="BD339" s="217"/>
      <c r="BE339" s="217"/>
      <c r="BF339" s="217"/>
      <c r="BG339" s="217"/>
      <c r="BH339" s="217"/>
      <c r="BI339" s="217"/>
      <c r="BJ339" s="217"/>
      <c r="BK339" s="217"/>
      <c r="BL339" s="217"/>
      <c r="BM339" s="221"/>
    </row>
    <row r="340" spans="1:65">
      <c r="A340" s="30"/>
      <c r="B340" s="3" t="s">
        <v>275</v>
      </c>
      <c r="C340" s="29"/>
      <c r="D340" s="219">
        <v>24.85</v>
      </c>
      <c r="E340" s="219">
        <v>22.259999999999998</v>
      </c>
      <c r="F340" s="219">
        <v>23.265000000000001</v>
      </c>
      <c r="G340" s="219">
        <v>23.053488461982859</v>
      </c>
      <c r="H340" s="219">
        <v>23.95</v>
      </c>
      <c r="I340" s="219">
        <v>24.75</v>
      </c>
      <c r="J340" s="219">
        <v>26.539000000000001</v>
      </c>
      <c r="K340" s="219">
        <v>22.939999999999998</v>
      </c>
      <c r="L340" s="219">
        <v>23.35</v>
      </c>
      <c r="M340" s="219">
        <v>24.784999999999997</v>
      </c>
      <c r="N340" s="219">
        <v>23</v>
      </c>
      <c r="O340" s="219">
        <v>22.5</v>
      </c>
      <c r="P340" s="219">
        <v>21.200000000000003</v>
      </c>
      <c r="Q340" s="219">
        <v>21.45</v>
      </c>
      <c r="R340" s="219">
        <v>22.65</v>
      </c>
      <c r="S340" s="219">
        <v>21.57</v>
      </c>
      <c r="T340" s="219">
        <v>24.524999999999999</v>
      </c>
      <c r="U340" s="219">
        <v>30.1</v>
      </c>
      <c r="V340" s="219">
        <v>53.784999999999997</v>
      </c>
      <c r="W340" s="219">
        <v>23.834449999999997</v>
      </c>
      <c r="X340" s="219">
        <v>17</v>
      </c>
      <c r="Y340" s="219">
        <v>24.134094201392934</v>
      </c>
      <c r="Z340" s="219">
        <v>19.951000000000001</v>
      </c>
      <c r="AA340" s="219">
        <v>26.024999999999999</v>
      </c>
      <c r="AB340" s="216"/>
      <c r="AC340" s="217"/>
      <c r="AD340" s="217"/>
      <c r="AE340" s="217"/>
      <c r="AF340" s="217"/>
      <c r="AG340" s="217"/>
      <c r="AH340" s="217"/>
      <c r="AI340" s="217"/>
      <c r="AJ340" s="217"/>
      <c r="AK340" s="217"/>
      <c r="AL340" s="217"/>
      <c r="AM340" s="217"/>
      <c r="AN340" s="217"/>
      <c r="AO340" s="217"/>
      <c r="AP340" s="217"/>
      <c r="AQ340" s="217"/>
      <c r="AR340" s="217"/>
      <c r="AS340" s="217"/>
      <c r="AT340" s="217"/>
      <c r="AU340" s="217"/>
      <c r="AV340" s="217"/>
      <c r="AW340" s="217"/>
      <c r="AX340" s="217"/>
      <c r="AY340" s="217"/>
      <c r="AZ340" s="217"/>
      <c r="BA340" s="217"/>
      <c r="BB340" s="217"/>
      <c r="BC340" s="217"/>
      <c r="BD340" s="217"/>
      <c r="BE340" s="217"/>
      <c r="BF340" s="217"/>
      <c r="BG340" s="217"/>
      <c r="BH340" s="217"/>
      <c r="BI340" s="217"/>
      <c r="BJ340" s="217"/>
      <c r="BK340" s="217"/>
      <c r="BL340" s="217"/>
      <c r="BM340" s="221"/>
    </row>
    <row r="341" spans="1:65">
      <c r="A341" s="30"/>
      <c r="B341" s="3" t="s">
        <v>276</v>
      </c>
      <c r="C341" s="29"/>
      <c r="D341" s="24">
        <v>0.39035453970290412</v>
      </c>
      <c r="E341" s="24">
        <v>0.25001333297779704</v>
      </c>
      <c r="F341" s="24">
        <v>0.31551016887996874</v>
      </c>
      <c r="G341" s="24">
        <v>0.20732971019634969</v>
      </c>
      <c r="H341" s="24">
        <v>0.27868739954771304</v>
      </c>
      <c r="I341" s="24">
        <v>0.43204937989385778</v>
      </c>
      <c r="J341" s="24">
        <v>0.1755043209344615</v>
      </c>
      <c r="K341" s="24">
        <v>0.44138041037937686</v>
      </c>
      <c r="L341" s="24">
        <v>0.39200340134578776</v>
      </c>
      <c r="M341" s="24">
        <v>0.54172871439494608</v>
      </c>
      <c r="N341" s="24">
        <v>0.56715665090578482</v>
      </c>
      <c r="O341" s="24">
        <v>0.36742346141747667</v>
      </c>
      <c r="P341" s="24">
        <v>0.51283525619832382</v>
      </c>
      <c r="Q341" s="24">
        <v>0.43665394383500811</v>
      </c>
      <c r="R341" s="24">
        <v>0.3633180424916983</v>
      </c>
      <c r="S341" s="24">
        <v>0.34587088149577755</v>
      </c>
      <c r="T341" s="24">
        <v>0.61437502119362508</v>
      </c>
      <c r="U341" s="24">
        <v>0.96953597148326487</v>
      </c>
      <c r="V341" s="24">
        <v>7.9783030777226953</v>
      </c>
      <c r="W341" s="24">
        <v>0.85831089103346914</v>
      </c>
      <c r="X341" s="24">
        <v>0</v>
      </c>
      <c r="Y341" s="24">
        <v>0.16413651757445866</v>
      </c>
      <c r="Z341" s="24">
        <v>0.23865540010651326</v>
      </c>
      <c r="AA341" s="24">
        <v>0.5958075752008084</v>
      </c>
      <c r="AB341" s="154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86</v>
      </c>
      <c r="C342" s="29"/>
      <c r="D342" s="13">
        <v>1.5766591977229384E-2</v>
      </c>
      <c r="E342" s="13">
        <v>1.1228143696607649E-2</v>
      </c>
      <c r="F342" s="13">
        <v>1.3562552036680128E-2</v>
      </c>
      <c r="G342" s="13">
        <v>8.9715204263600343E-3</v>
      </c>
      <c r="H342" s="13">
        <v>1.1620044456471704E-2</v>
      </c>
      <c r="I342" s="13">
        <v>1.7374639942112247E-2</v>
      </c>
      <c r="J342" s="13">
        <v>6.5991058877037118E-3</v>
      </c>
      <c r="K342" s="13">
        <v>1.9214122196011475E-2</v>
      </c>
      <c r="L342" s="13">
        <v>1.6669173692946328E-2</v>
      </c>
      <c r="M342" s="13">
        <v>2.1708223377878026E-2</v>
      </c>
      <c r="N342" s="13">
        <v>2.4857121296089912E-2</v>
      </c>
      <c r="O342" s="13">
        <v>1.6293723344455727E-2</v>
      </c>
      <c r="P342" s="13">
        <v>2.4020386707181447E-2</v>
      </c>
      <c r="Q342" s="13">
        <v>2.0153258946231142E-2</v>
      </c>
      <c r="R342" s="13">
        <v>1.6147468555186593E-2</v>
      </c>
      <c r="S342" s="13">
        <v>1.6111997585207032E-2</v>
      </c>
      <c r="T342" s="13">
        <v>2.4925621253375826E-2</v>
      </c>
      <c r="U342" s="13">
        <v>3.2210497391470597E-2</v>
      </c>
      <c r="V342" s="13">
        <v>0.15782993229916309</v>
      </c>
      <c r="W342" s="13">
        <v>3.5496410262389533E-2</v>
      </c>
      <c r="X342" s="13">
        <v>0</v>
      </c>
      <c r="Y342" s="13">
        <v>6.799926296782252E-3</v>
      </c>
      <c r="Z342" s="13">
        <v>1.1957881556594512E-2</v>
      </c>
      <c r="AA342" s="13">
        <v>2.2965729482235967E-2</v>
      </c>
      <c r="AB342" s="15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277</v>
      </c>
      <c r="C343" s="29"/>
      <c r="D343" s="13">
        <v>5.952997593465259E-2</v>
      </c>
      <c r="E343" s="13">
        <v>-4.7100607304815689E-2</v>
      </c>
      <c r="F343" s="13">
        <v>-4.4483740090283108E-3</v>
      </c>
      <c r="G343" s="13">
        <v>-1.1020401334787877E-2</v>
      </c>
      <c r="H343" s="13">
        <v>2.6363941682911785E-2</v>
      </c>
      <c r="I343" s="13">
        <v>6.4166088249412168E-2</v>
      </c>
      <c r="J343" s="13">
        <v>0.13813704335152122</v>
      </c>
      <c r="K343" s="13">
        <v>-1.6930214856457959E-2</v>
      </c>
      <c r="L343" s="13">
        <v>6.3929963270246137E-3</v>
      </c>
      <c r="M343" s="13">
        <v>6.7946302906062295E-2</v>
      </c>
      <c r="N343" s="13">
        <v>-2.3563421706806031E-2</v>
      </c>
      <c r="O343" s="13">
        <v>-3.4975390481598589E-2</v>
      </c>
      <c r="P343" s="13">
        <v>-8.63292499681656E-2</v>
      </c>
      <c r="Q343" s="13">
        <v>-7.2777537048099195E-2</v>
      </c>
      <c r="R343" s="13">
        <v>-3.7115134626872215E-2</v>
      </c>
      <c r="S343" s="13">
        <v>-8.1336513629193807E-2</v>
      </c>
      <c r="T343" s="13">
        <v>5.4822538815050725E-2</v>
      </c>
      <c r="U343" s="13">
        <v>0.28812597545471741</v>
      </c>
      <c r="V343" s="13">
        <v>1.163281330871627</v>
      </c>
      <c r="W343" s="13">
        <v>3.478954087895092E-2</v>
      </c>
      <c r="X343" s="13">
        <v>-0.27248699060697013</v>
      </c>
      <c r="Y343" s="13">
        <v>3.2982232974324788E-2</v>
      </c>
      <c r="Z343" s="13">
        <v>-0.14589972697258302</v>
      </c>
      <c r="AA343" s="13">
        <v>0.11024191217763746</v>
      </c>
      <c r="AB343" s="15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278</v>
      </c>
      <c r="C344" s="47"/>
      <c r="D344" s="45">
        <v>0.67</v>
      </c>
      <c r="E344" s="45">
        <v>0.68</v>
      </c>
      <c r="F344" s="45">
        <v>0.14000000000000001</v>
      </c>
      <c r="G344" s="45">
        <v>0.22</v>
      </c>
      <c r="H344" s="45">
        <v>0.25</v>
      </c>
      <c r="I344" s="45">
        <v>0.73</v>
      </c>
      <c r="J344" s="45">
        <v>1.67</v>
      </c>
      <c r="K344" s="45">
        <v>0.3</v>
      </c>
      <c r="L344" s="45">
        <v>0</v>
      </c>
      <c r="M344" s="45">
        <v>0.78</v>
      </c>
      <c r="N344" s="45">
        <v>0.38</v>
      </c>
      <c r="O344" s="45">
        <v>0.52</v>
      </c>
      <c r="P344" s="45">
        <v>1.18</v>
      </c>
      <c r="Q344" s="45">
        <v>1</v>
      </c>
      <c r="R344" s="45">
        <v>0.55000000000000004</v>
      </c>
      <c r="S344" s="45">
        <v>1.1100000000000001</v>
      </c>
      <c r="T344" s="45">
        <v>0.61</v>
      </c>
      <c r="U344" s="45">
        <v>3.58</v>
      </c>
      <c r="V344" s="45">
        <v>14.68</v>
      </c>
      <c r="W344" s="45">
        <v>0.36</v>
      </c>
      <c r="X344" s="45" t="s">
        <v>279</v>
      </c>
      <c r="Y344" s="45">
        <v>0.34</v>
      </c>
      <c r="Z344" s="45">
        <v>1.93</v>
      </c>
      <c r="AA344" s="45">
        <v>1.32</v>
      </c>
      <c r="AB344" s="15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293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>
      <c r="BM346" s="55"/>
    </row>
    <row r="347" spans="1:65" ht="15">
      <c r="B347" s="8" t="s">
        <v>485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237</v>
      </c>
      <c r="E348" s="17" t="s">
        <v>237</v>
      </c>
      <c r="F348" s="17" t="s">
        <v>237</v>
      </c>
      <c r="G348" s="17" t="s">
        <v>237</v>
      </c>
      <c r="H348" s="17" t="s">
        <v>237</v>
      </c>
      <c r="I348" s="17" t="s">
        <v>237</v>
      </c>
      <c r="J348" s="17" t="s">
        <v>237</v>
      </c>
      <c r="K348" s="17" t="s">
        <v>237</v>
      </c>
      <c r="L348" s="17" t="s">
        <v>237</v>
      </c>
      <c r="M348" s="17" t="s">
        <v>237</v>
      </c>
      <c r="N348" s="17" t="s">
        <v>237</v>
      </c>
      <c r="O348" s="154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238</v>
      </c>
      <c r="C349" s="9" t="s">
        <v>238</v>
      </c>
      <c r="D349" s="152" t="s">
        <v>242</v>
      </c>
      <c r="E349" s="153" t="s">
        <v>244</v>
      </c>
      <c r="F349" s="153" t="s">
        <v>245</v>
      </c>
      <c r="G349" s="153" t="s">
        <v>246</v>
      </c>
      <c r="H349" s="153" t="s">
        <v>248</v>
      </c>
      <c r="I349" s="153" t="s">
        <v>251</v>
      </c>
      <c r="J349" s="153" t="s">
        <v>258</v>
      </c>
      <c r="K349" s="153" t="s">
        <v>261</v>
      </c>
      <c r="L349" s="153" t="s">
        <v>262</v>
      </c>
      <c r="M349" s="153" t="s">
        <v>264</v>
      </c>
      <c r="N349" s="153" t="s">
        <v>267</v>
      </c>
      <c r="O349" s="154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288</v>
      </c>
      <c r="E350" s="11" t="s">
        <v>288</v>
      </c>
      <c r="F350" s="11" t="s">
        <v>288</v>
      </c>
      <c r="G350" s="11" t="s">
        <v>289</v>
      </c>
      <c r="H350" s="11" t="s">
        <v>288</v>
      </c>
      <c r="I350" s="11" t="s">
        <v>288</v>
      </c>
      <c r="J350" s="11" t="s">
        <v>288</v>
      </c>
      <c r="K350" s="11" t="s">
        <v>288</v>
      </c>
      <c r="L350" s="11" t="s">
        <v>288</v>
      </c>
      <c r="M350" s="11" t="s">
        <v>289</v>
      </c>
      <c r="N350" s="11" t="s">
        <v>288</v>
      </c>
      <c r="O350" s="154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154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4.5999999999999996</v>
      </c>
      <c r="E352" s="22">
        <v>4.8499999999999996</v>
      </c>
      <c r="F352" s="22">
        <v>4.7864503475280458</v>
      </c>
      <c r="G352" s="22">
        <v>5</v>
      </c>
      <c r="H352" s="148">
        <v>7.2686000000000002</v>
      </c>
      <c r="I352" s="22">
        <v>5.29</v>
      </c>
      <c r="J352" s="22">
        <v>5.2</v>
      </c>
      <c r="K352" s="22">
        <v>5.14</v>
      </c>
      <c r="L352" s="22">
        <v>5.5385</v>
      </c>
      <c r="M352" s="148">
        <v>3</v>
      </c>
      <c r="N352" s="22">
        <v>4.3</v>
      </c>
      <c r="O352" s="154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4.5999999999999996</v>
      </c>
      <c r="E353" s="11">
        <v>4.87</v>
      </c>
      <c r="F353" s="11">
        <v>4.7587354964832844</v>
      </c>
      <c r="G353" s="11">
        <v>5.0999999999999996</v>
      </c>
      <c r="H353" s="149">
        <v>7.2811000000000003</v>
      </c>
      <c r="I353" s="11">
        <v>4.9400000000000004</v>
      </c>
      <c r="J353" s="11">
        <v>4.7</v>
      </c>
      <c r="K353" s="11">
        <v>5.19</v>
      </c>
      <c r="L353" s="11">
        <v>5.3457999999999997</v>
      </c>
      <c r="M353" s="149">
        <v>3</v>
      </c>
      <c r="N353" s="11">
        <v>4.5</v>
      </c>
      <c r="O353" s="154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37</v>
      </c>
    </row>
    <row r="354" spans="1:65">
      <c r="A354" s="30"/>
      <c r="B354" s="19">
        <v>1</v>
      </c>
      <c r="C354" s="9">
        <v>3</v>
      </c>
      <c r="D354" s="11">
        <v>5.4</v>
      </c>
      <c r="E354" s="11">
        <v>4.82</v>
      </c>
      <c r="F354" s="11">
        <v>4.8001830727175676</v>
      </c>
      <c r="G354" s="11">
        <v>5.2</v>
      </c>
      <c r="H354" s="149">
        <v>7.2651000000000003</v>
      </c>
      <c r="I354" s="11">
        <v>5.0999999999999996</v>
      </c>
      <c r="J354" s="11">
        <v>5.3</v>
      </c>
      <c r="K354" s="11">
        <v>5.35</v>
      </c>
      <c r="L354" s="11">
        <v>5.2641999999999998</v>
      </c>
      <c r="M354" s="149">
        <v>3</v>
      </c>
      <c r="N354" s="11">
        <v>4.4000000000000004</v>
      </c>
      <c r="O354" s="154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5</v>
      </c>
      <c r="E355" s="11">
        <v>4.8899999999999997</v>
      </c>
      <c r="F355" s="11">
        <v>4.687233785944839</v>
      </c>
      <c r="G355" s="11">
        <v>5</v>
      </c>
      <c r="H355" s="149">
        <v>7.3853999999999997</v>
      </c>
      <c r="I355" s="11">
        <v>5.1100000000000003</v>
      </c>
      <c r="J355" s="11">
        <v>5</v>
      </c>
      <c r="K355" s="11">
        <v>5.15</v>
      </c>
      <c r="L355" s="11">
        <v>5.8476999999999997</v>
      </c>
      <c r="M355" s="149">
        <v>3</v>
      </c>
      <c r="N355" s="11">
        <v>4.5999999999999996</v>
      </c>
      <c r="O355" s="154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4.9628813346506568</v>
      </c>
    </row>
    <row r="356" spans="1:65">
      <c r="A356" s="30"/>
      <c r="B356" s="19">
        <v>1</v>
      </c>
      <c r="C356" s="9">
        <v>5</v>
      </c>
      <c r="D356" s="11">
        <v>4.7</v>
      </c>
      <c r="E356" s="150">
        <v>5.04</v>
      </c>
      <c r="F356" s="11">
        <v>4.6621813476324236</v>
      </c>
      <c r="G356" s="11">
        <v>5.0999999999999996</v>
      </c>
      <c r="H356" s="149">
        <v>7.2228000000000003</v>
      </c>
      <c r="I356" s="11">
        <v>5.05</v>
      </c>
      <c r="J356" s="11">
        <v>4.9000000000000004</v>
      </c>
      <c r="K356" s="11">
        <v>5.41</v>
      </c>
      <c r="L356" s="11">
        <v>5.4809000000000001</v>
      </c>
      <c r="M356" s="149">
        <v>3</v>
      </c>
      <c r="N356" s="11">
        <v>4.3</v>
      </c>
      <c r="O356" s="154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30</v>
      </c>
    </row>
    <row r="357" spans="1:65">
      <c r="A357" s="30"/>
      <c r="B357" s="19">
        <v>1</v>
      </c>
      <c r="C357" s="9">
        <v>6</v>
      </c>
      <c r="D357" s="11">
        <v>4.8</v>
      </c>
      <c r="E357" s="11">
        <v>4.8899999999999997</v>
      </c>
      <c r="F357" s="11">
        <v>4.725508020829313</v>
      </c>
      <c r="G357" s="11">
        <v>5.2</v>
      </c>
      <c r="H357" s="150">
        <v>7.7560000000000002</v>
      </c>
      <c r="I357" s="11">
        <v>5.03</v>
      </c>
      <c r="J357" s="11">
        <v>4.3</v>
      </c>
      <c r="K357" s="11">
        <v>5.25</v>
      </c>
      <c r="L357" s="11">
        <v>5.1041999999999996</v>
      </c>
      <c r="M357" s="149">
        <v>3</v>
      </c>
      <c r="N357" s="11">
        <v>4.5999999999999996</v>
      </c>
      <c r="O357" s="154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274</v>
      </c>
      <c r="C358" s="12"/>
      <c r="D358" s="23">
        <v>4.8500000000000005</v>
      </c>
      <c r="E358" s="23">
        <v>4.8933333333333335</v>
      </c>
      <c r="F358" s="23">
        <v>4.7367153451892454</v>
      </c>
      <c r="G358" s="23">
        <v>5.0999999999999996</v>
      </c>
      <c r="H358" s="23">
        <v>7.3631666666666673</v>
      </c>
      <c r="I358" s="23">
        <v>5.0866666666666669</v>
      </c>
      <c r="J358" s="23">
        <v>4.9000000000000004</v>
      </c>
      <c r="K358" s="23">
        <v>5.2483333333333331</v>
      </c>
      <c r="L358" s="23">
        <v>5.4302166666666665</v>
      </c>
      <c r="M358" s="23">
        <v>3</v>
      </c>
      <c r="N358" s="23">
        <v>4.45</v>
      </c>
      <c r="O358" s="154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275</v>
      </c>
      <c r="C359" s="29"/>
      <c r="D359" s="11">
        <v>4.75</v>
      </c>
      <c r="E359" s="11">
        <v>4.88</v>
      </c>
      <c r="F359" s="11">
        <v>4.7421217586562987</v>
      </c>
      <c r="G359" s="11">
        <v>5.0999999999999996</v>
      </c>
      <c r="H359" s="11">
        <v>7.2748500000000007</v>
      </c>
      <c r="I359" s="11">
        <v>5.0749999999999993</v>
      </c>
      <c r="J359" s="11">
        <v>4.95</v>
      </c>
      <c r="K359" s="11">
        <v>5.2200000000000006</v>
      </c>
      <c r="L359" s="11">
        <v>5.4133499999999994</v>
      </c>
      <c r="M359" s="11">
        <v>3</v>
      </c>
      <c r="N359" s="11">
        <v>4.45</v>
      </c>
      <c r="O359" s="154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276</v>
      </c>
      <c r="C360" s="29"/>
      <c r="D360" s="24">
        <v>0.30822070014844904</v>
      </c>
      <c r="E360" s="24">
        <v>7.6594168620507039E-2</v>
      </c>
      <c r="F360" s="24">
        <v>5.4983553131148125E-2</v>
      </c>
      <c r="G360" s="24">
        <v>8.9442719099991672E-2</v>
      </c>
      <c r="H360" s="24">
        <v>0.19990498409661189</v>
      </c>
      <c r="I360" s="24">
        <v>0.11673331429659077</v>
      </c>
      <c r="J360" s="24">
        <v>0.36331804249169902</v>
      </c>
      <c r="K360" s="24">
        <v>0.11070983093956314</v>
      </c>
      <c r="L360" s="24">
        <v>0.25673370964224135</v>
      </c>
      <c r="M360" s="24">
        <v>0</v>
      </c>
      <c r="N360" s="24">
        <v>0.13784048752090211</v>
      </c>
      <c r="O360" s="209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56"/>
    </row>
    <row r="361" spans="1:65">
      <c r="A361" s="30"/>
      <c r="B361" s="3" t="s">
        <v>86</v>
      </c>
      <c r="C361" s="29"/>
      <c r="D361" s="13">
        <v>6.355065982442247E-2</v>
      </c>
      <c r="E361" s="13">
        <v>1.5652759254872011E-2</v>
      </c>
      <c r="F361" s="13">
        <v>1.1607949628425766E-2</v>
      </c>
      <c r="G361" s="13">
        <v>1.7537788058821897E-2</v>
      </c>
      <c r="H361" s="13">
        <v>2.7149322179761227E-2</v>
      </c>
      <c r="I361" s="13">
        <v>2.2948882233930032E-2</v>
      </c>
      <c r="J361" s="13">
        <v>7.4146539284020208E-2</v>
      </c>
      <c r="K361" s="13">
        <v>2.1094283443549664E-2</v>
      </c>
      <c r="L361" s="13">
        <v>4.7278723005326616E-2</v>
      </c>
      <c r="M361" s="13">
        <v>0</v>
      </c>
      <c r="N361" s="13">
        <v>3.0975390454135304E-2</v>
      </c>
      <c r="O361" s="154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-2.2745120634362737E-2</v>
      </c>
      <c r="E362" s="13">
        <v>-1.4013633739687004E-2</v>
      </c>
      <c r="F362" s="13">
        <v>-4.55715086077777E-2</v>
      </c>
      <c r="G362" s="13">
        <v>2.7628842219535876E-2</v>
      </c>
      <c r="H362" s="13">
        <v>0.48364753661493087</v>
      </c>
      <c r="I362" s="13">
        <v>2.4942230867328163E-2</v>
      </c>
      <c r="J362" s="13">
        <v>-1.2670328063583036E-2</v>
      </c>
      <c r="K362" s="13">
        <v>5.7517393512849235E-2</v>
      </c>
      <c r="L362" s="13">
        <v>9.4166130621155864E-2</v>
      </c>
      <c r="M362" s="13">
        <v>-0.39551244575321409</v>
      </c>
      <c r="N362" s="13">
        <v>-0.10334346120060089</v>
      </c>
      <c r="O362" s="154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>
        <v>0.49</v>
      </c>
      <c r="E363" s="45">
        <v>0.34</v>
      </c>
      <c r="F363" s="45">
        <v>0.87</v>
      </c>
      <c r="G363" s="45">
        <v>0.36</v>
      </c>
      <c r="H363" s="45">
        <v>8.02</v>
      </c>
      <c r="I363" s="45">
        <v>0.32</v>
      </c>
      <c r="J363" s="45">
        <v>0.32</v>
      </c>
      <c r="K363" s="45">
        <v>0.86</v>
      </c>
      <c r="L363" s="45">
        <v>1.48</v>
      </c>
      <c r="M363" s="45" t="s">
        <v>279</v>
      </c>
      <c r="N363" s="45">
        <v>1.84</v>
      </c>
      <c r="O363" s="154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293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5"/>
    </row>
    <row r="365" spans="1:65">
      <c r="BM365" s="55"/>
    </row>
    <row r="366" spans="1:65" ht="15">
      <c r="B366" s="8" t="s">
        <v>486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237</v>
      </c>
      <c r="E367" s="17" t="s">
        <v>237</v>
      </c>
      <c r="F367" s="17" t="s">
        <v>237</v>
      </c>
      <c r="G367" s="17" t="s">
        <v>237</v>
      </c>
      <c r="H367" s="17" t="s">
        <v>237</v>
      </c>
      <c r="I367" s="17" t="s">
        <v>237</v>
      </c>
      <c r="J367" s="17" t="s">
        <v>237</v>
      </c>
      <c r="K367" s="17" t="s">
        <v>237</v>
      </c>
      <c r="L367" s="17" t="s">
        <v>237</v>
      </c>
      <c r="M367" s="17" t="s">
        <v>237</v>
      </c>
      <c r="N367" s="17" t="s">
        <v>237</v>
      </c>
      <c r="O367" s="17" t="s">
        <v>237</v>
      </c>
      <c r="P367" s="17" t="s">
        <v>237</v>
      </c>
      <c r="Q367" s="17" t="s">
        <v>237</v>
      </c>
      <c r="R367" s="17" t="s">
        <v>237</v>
      </c>
      <c r="S367" s="17" t="s">
        <v>237</v>
      </c>
      <c r="T367" s="17" t="s">
        <v>237</v>
      </c>
      <c r="U367" s="17" t="s">
        <v>237</v>
      </c>
      <c r="V367" s="17" t="s">
        <v>237</v>
      </c>
      <c r="W367" s="17" t="s">
        <v>237</v>
      </c>
      <c r="X367" s="154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238</v>
      </c>
      <c r="C368" s="9" t="s">
        <v>238</v>
      </c>
      <c r="D368" s="152" t="s">
        <v>240</v>
      </c>
      <c r="E368" s="153" t="s">
        <v>242</v>
      </c>
      <c r="F368" s="153" t="s">
        <v>244</v>
      </c>
      <c r="G368" s="153" t="s">
        <v>245</v>
      </c>
      <c r="H368" s="153" t="s">
        <v>246</v>
      </c>
      <c r="I368" s="153" t="s">
        <v>247</v>
      </c>
      <c r="J368" s="153" t="s">
        <v>248</v>
      </c>
      <c r="K368" s="153" t="s">
        <v>250</v>
      </c>
      <c r="L368" s="153" t="s">
        <v>251</v>
      </c>
      <c r="M368" s="153" t="s">
        <v>252</v>
      </c>
      <c r="N368" s="153" t="s">
        <v>253</v>
      </c>
      <c r="O368" s="153" t="s">
        <v>254</v>
      </c>
      <c r="P368" s="153" t="s">
        <v>255</v>
      </c>
      <c r="Q368" s="153" t="s">
        <v>256</v>
      </c>
      <c r="R368" s="153" t="s">
        <v>257</v>
      </c>
      <c r="S368" s="153" t="s">
        <v>258</v>
      </c>
      <c r="T368" s="153" t="s">
        <v>259</v>
      </c>
      <c r="U368" s="153" t="s">
        <v>261</v>
      </c>
      <c r="V368" s="153" t="s">
        <v>265</v>
      </c>
      <c r="W368" s="153" t="s">
        <v>267</v>
      </c>
      <c r="X368" s="154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288</v>
      </c>
      <c r="E369" s="11" t="s">
        <v>288</v>
      </c>
      <c r="F369" s="11" t="s">
        <v>288</v>
      </c>
      <c r="G369" s="11" t="s">
        <v>288</v>
      </c>
      <c r="H369" s="11" t="s">
        <v>289</v>
      </c>
      <c r="I369" s="11" t="s">
        <v>289</v>
      </c>
      <c r="J369" s="11" t="s">
        <v>288</v>
      </c>
      <c r="K369" s="11" t="s">
        <v>288</v>
      </c>
      <c r="L369" s="11" t="s">
        <v>288</v>
      </c>
      <c r="M369" s="11" t="s">
        <v>289</v>
      </c>
      <c r="N369" s="11" t="s">
        <v>289</v>
      </c>
      <c r="O369" s="11" t="s">
        <v>289</v>
      </c>
      <c r="P369" s="11" t="s">
        <v>289</v>
      </c>
      <c r="Q369" s="11" t="s">
        <v>289</v>
      </c>
      <c r="R369" s="11" t="s">
        <v>289</v>
      </c>
      <c r="S369" s="11" t="s">
        <v>288</v>
      </c>
      <c r="T369" s="11" t="s">
        <v>288</v>
      </c>
      <c r="U369" s="11" t="s">
        <v>288</v>
      </c>
      <c r="V369" s="11" t="s">
        <v>114</v>
      </c>
      <c r="W369" s="11" t="s">
        <v>288</v>
      </c>
      <c r="X369" s="154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154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0.25</v>
      </c>
      <c r="E371" s="22">
        <v>0.16</v>
      </c>
      <c r="F371" s="148">
        <v>1.5</v>
      </c>
      <c r="G371" s="148" t="s">
        <v>96</v>
      </c>
      <c r="H371" s="148">
        <v>0.1</v>
      </c>
      <c r="I371" s="148">
        <v>0.32</v>
      </c>
      <c r="J371" s="22">
        <v>0.20680000000000001</v>
      </c>
      <c r="K371" s="148">
        <v>1.5</v>
      </c>
      <c r="L371" s="148">
        <v>1.6</v>
      </c>
      <c r="M371" s="22">
        <v>0.16</v>
      </c>
      <c r="N371" s="22">
        <v>0.16</v>
      </c>
      <c r="O371" s="22">
        <v>0.14000000000000001</v>
      </c>
      <c r="P371" s="22">
        <v>0.15</v>
      </c>
      <c r="Q371" s="22">
        <v>0.18</v>
      </c>
      <c r="R371" s="22">
        <v>0.16</v>
      </c>
      <c r="S371" s="148" t="s">
        <v>96</v>
      </c>
      <c r="T371" s="148">
        <v>0.34</v>
      </c>
      <c r="U371" s="22">
        <v>0.14000000000000001</v>
      </c>
      <c r="V371" s="22">
        <v>0.30127031812566701</v>
      </c>
      <c r="W371" s="148">
        <v>1</v>
      </c>
      <c r="X371" s="154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0.26</v>
      </c>
      <c r="E372" s="11">
        <v>0.1</v>
      </c>
      <c r="F372" s="149">
        <v>1.5</v>
      </c>
      <c r="G372" s="149" t="s">
        <v>96</v>
      </c>
      <c r="H372" s="149">
        <v>0.1</v>
      </c>
      <c r="I372" s="149">
        <v>0.4</v>
      </c>
      <c r="J372" s="11">
        <v>0.26869999999999999</v>
      </c>
      <c r="K372" s="149">
        <v>1.5</v>
      </c>
      <c r="L372" s="149">
        <v>1.5</v>
      </c>
      <c r="M372" s="11">
        <v>0.15</v>
      </c>
      <c r="N372" s="11">
        <v>0.16</v>
      </c>
      <c r="O372" s="11">
        <v>0.12</v>
      </c>
      <c r="P372" s="11">
        <v>0.08</v>
      </c>
      <c r="Q372" s="11">
        <v>0.17</v>
      </c>
      <c r="R372" s="11">
        <v>0.17</v>
      </c>
      <c r="S372" s="149" t="s">
        <v>96</v>
      </c>
      <c r="T372" s="149">
        <v>0.33</v>
      </c>
      <c r="U372" s="11">
        <v>0.15</v>
      </c>
      <c r="V372" s="11">
        <v>0.27536190877348998</v>
      </c>
      <c r="W372" s="149">
        <v>0.9</v>
      </c>
      <c r="X372" s="154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38</v>
      </c>
    </row>
    <row r="373" spans="1:65">
      <c r="A373" s="30"/>
      <c r="B373" s="19">
        <v>1</v>
      </c>
      <c r="C373" s="9">
        <v>3</v>
      </c>
      <c r="D373" s="11">
        <v>0.25</v>
      </c>
      <c r="E373" s="11">
        <v>0.12</v>
      </c>
      <c r="F373" s="149">
        <v>1.6</v>
      </c>
      <c r="G373" s="149" t="s">
        <v>96</v>
      </c>
      <c r="H373" s="149">
        <v>0.1</v>
      </c>
      <c r="I373" s="149">
        <v>0.3</v>
      </c>
      <c r="J373" s="11">
        <v>0.25609999999999999</v>
      </c>
      <c r="K373" s="149">
        <v>1.5</v>
      </c>
      <c r="L373" s="149">
        <v>1.6</v>
      </c>
      <c r="M373" s="11">
        <v>0.17</v>
      </c>
      <c r="N373" s="11">
        <v>0.19</v>
      </c>
      <c r="O373" s="11">
        <v>0.17</v>
      </c>
      <c r="P373" s="11">
        <v>0.08</v>
      </c>
      <c r="Q373" s="11">
        <v>0.16</v>
      </c>
      <c r="R373" s="11">
        <v>0.12</v>
      </c>
      <c r="S373" s="149" t="s">
        <v>96</v>
      </c>
      <c r="T373" s="149">
        <v>0.32</v>
      </c>
      <c r="U373" s="11">
        <v>0.13</v>
      </c>
      <c r="V373" s="11">
        <v>0.28355596782599568</v>
      </c>
      <c r="W373" s="149">
        <v>1.3</v>
      </c>
      <c r="X373" s="154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0.25</v>
      </c>
      <c r="E374" s="11">
        <v>0.19</v>
      </c>
      <c r="F374" s="149">
        <v>1.5</v>
      </c>
      <c r="G374" s="149" t="s">
        <v>96</v>
      </c>
      <c r="H374" s="149">
        <v>0.1</v>
      </c>
      <c r="I374" s="149">
        <v>0.37</v>
      </c>
      <c r="J374" s="11">
        <v>0.23200000000000001</v>
      </c>
      <c r="K374" s="149">
        <v>1.5</v>
      </c>
      <c r="L374" s="149">
        <v>1.6</v>
      </c>
      <c r="M374" s="11">
        <v>0.17</v>
      </c>
      <c r="N374" s="11">
        <v>0.19</v>
      </c>
      <c r="O374" s="11">
        <v>0.15</v>
      </c>
      <c r="P374" s="11">
        <v>0.18</v>
      </c>
      <c r="Q374" s="11">
        <v>0.18</v>
      </c>
      <c r="R374" s="11">
        <v>0.19</v>
      </c>
      <c r="S374" s="149" t="s">
        <v>96</v>
      </c>
      <c r="T374" s="149">
        <v>0.3</v>
      </c>
      <c r="U374" s="11">
        <v>0.13</v>
      </c>
      <c r="V374" s="11">
        <v>0.29872679234934529</v>
      </c>
      <c r="W374" s="149">
        <v>1</v>
      </c>
      <c r="X374" s="154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0.18097007628551173</v>
      </c>
    </row>
    <row r="375" spans="1:65">
      <c r="A375" s="30"/>
      <c r="B375" s="19">
        <v>1</v>
      </c>
      <c r="C375" s="9">
        <v>5</v>
      </c>
      <c r="D375" s="11">
        <v>0.24</v>
      </c>
      <c r="E375" s="11">
        <v>0.2</v>
      </c>
      <c r="F375" s="149">
        <v>1.6</v>
      </c>
      <c r="G375" s="149" t="s">
        <v>96</v>
      </c>
      <c r="H375" s="149">
        <v>0.1</v>
      </c>
      <c r="I375" s="149">
        <v>0.42</v>
      </c>
      <c r="J375" s="11">
        <v>0.28320000000000001</v>
      </c>
      <c r="K375" s="149">
        <v>1.5</v>
      </c>
      <c r="L375" s="149">
        <v>1.7</v>
      </c>
      <c r="M375" s="11">
        <v>0.17</v>
      </c>
      <c r="N375" s="11">
        <v>0.2</v>
      </c>
      <c r="O375" s="11">
        <v>0.15</v>
      </c>
      <c r="P375" s="11">
        <v>0.18</v>
      </c>
      <c r="Q375" s="11">
        <v>0.21</v>
      </c>
      <c r="R375" s="11">
        <v>0.04</v>
      </c>
      <c r="S375" s="149" t="s">
        <v>96</v>
      </c>
      <c r="T375" s="149">
        <v>0.33</v>
      </c>
      <c r="U375" s="11">
        <v>0.12</v>
      </c>
      <c r="V375" s="11">
        <v>0.29111001502537415</v>
      </c>
      <c r="W375" s="149">
        <v>1</v>
      </c>
      <c r="X375" s="154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31</v>
      </c>
    </row>
    <row r="376" spans="1:65">
      <c r="A376" s="30"/>
      <c r="B376" s="19">
        <v>1</v>
      </c>
      <c r="C376" s="9">
        <v>6</v>
      </c>
      <c r="D376" s="150">
        <v>0.28999999999999998</v>
      </c>
      <c r="E376" s="11">
        <v>0.11</v>
      </c>
      <c r="F376" s="149">
        <v>1.5</v>
      </c>
      <c r="G376" s="149" t="s">
        <v>96</v>
      </c>
      <c r="H376" s="149">
        <v>0.1</v>
      </c>
      <c r="I376" s="149">
        <v>0.39</v>
      </c>
      <c r="J376" s="11">
        <v>0.22520000000000001</v>
      </c>
      <c r="K376" s="149">
        <v>1.5</v>
      </c>
      <c r="L376" s="149">
        <v>1.7</v>
      </c>
      <c r="M376" s="11">
        <v>0.16</v>
      </c>
      <c r="N376" s="11">
        <v>0.16</v>
      </c>
      <c r="O376" s="11">
        <v>0.16</v>
      </c>
      <c r="P376" s="11">
        <v>0.09</v>
      </c>
      <c r="Q376" s="11">
        <v>0.2</v>
      </c>
      <c r="R376" s="11">
        <v>0.1</v>
      </c>
      <c r="S376" s="149" t="s">
        <v>96</v>
      </c>
      <c r="T376" s="149">
        <v>0.32</v>
      </c>
      <c r="U376" s="11">
        <v>0.13</v>
      </c>
      <c r="V376" s="11">
        <v>0.27200003274389983</v>
      </c>
      <c r="W376" s="149">
        <v>0.8</v>
      </c>
      <c r="X376" s="154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274</v>
      </c>
      <c r="C377" s="12"/>
      <c r="D377" s="23">
        <v>0.25666666666666665</v>
      </c>
      <c r="E377" s="23">
        <v>0.14666666666666667</v>
      </c>
      <c r="F377" s="23">
        <v>1.5333333333333332</v>
      </c>
      <c r="G377" s="23" t="s">
        <v>719</v>
      </c>
      <c r="H377" s="23">
        <v>9.9999999999999992E-2</v>
      </c>
      <c r="I377" s="23">
        <v>0.3666666666666667</v>
      </c>
      <c r="J377" s="23">
        <v>0.24533333333333332</v>
      </c>
      <c r="K377" s="23">
        <v>1.5</v>
      </c>
      <c r="L377" s="23">
        <v>1.6166666666666665</v>
      </c>
      <c r="M377" s="23">
        <v>0.16333333333333336</v>
      </c>
      <c r="N377" s="23">
        <v>0.17666666666666664</v>
      </c>
      <c r="O377" s="23">
        <v>0.14833333333333334</v>
      </c>
      <c r="P377" s="23">
        <v>0.12666666666666665</v>
      </c>
      <c r="Q377" s="23">
        <v>0.18333333333333332</v>
      </c>
      <c r="R377" s="23">
        <v>0.13</v>
      </c>
      <c r="S377" s="23" t="s">
        <v>719</v>
      </c>
      <c r="T377" s="23">
        <v>0.32333333333333336</v>
      </c>
      <c r="U377" s="23">
        <v>0.13333333333333333</v>
      </c>
      <c r="V377" s="23">
        <v>0.28700417247396198</v>
      </c>
      <c r="W377" s="23">
        <v>1</v>
      </c>
      <c r="X377" s="154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275</v>
      </c>
      <c r="C378" s="29"/>
      <c r="D378" s="11">
        <v>0.25</v>
      </c>
      <c r="E378" s="11">
        <v>0.14000000000000001</v>
      </c>
      <c r="F378" s="11">
        <v>1.5</v>
      </c>
      <c r="G378" s="11" t="s">
        <v>719</v>
      </c>
      <c r="H378" s="11">
        <v>0.1</v>
      </c>
      <c r="I378" s="11">
        <v>0.38</v>
      </c>
      <c r="J378" s="11">
        <v>0.24404999999999999</v>
      </c>
      <c r="K378" s="11">
        <v>1.5</v>
      </c>
      <c r="L378" s="11">
        <v>1.6</v>
      </c>
      <c r="M378" s="11">
        <v>0.16500000000000001</v>
      </c>
      <c r="N378" s="11">
        <v>0.17499999999999999</v>
      </c>
      <c r="O378" s="11">
        <v>0.15</v>
      </c>
      <c r="P378" s="11">
        <v>0.12</v>
      </c>
      <c r="Q378" s="11">
        <v>0.18</v>
      </c>
      <c r="R378" s="11">
        <v>0.14000000000000001</v>
      </c>
      <c r="S378" s="11" t="s">
        <v>719</v>
      </c>
      <c r="T378" s="11">
        <v>0.32500000000000001</v>
      </c>
      <c r="U378" s="11">
        <v>0.13</v>
      </c>
      <c r="V378" s="11">
        <v>0.28733299142568491</v>
      </c>
      <c r="W378" s="11">
        <v>1</v>
      </c>
      <c r="X378" s="154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276</v>
      </c>
      <c r="C379" s="29"/>
      <c r="D379" s="24">
        <v>1.7511900715418256E-2</v>
      </c>
      <c r="E379" s="24">
        <v>4.2739521132865665E-2</v>
      </c>
      <c r="F379" s="24">
        <v>5.1639777949432274E-2</v>
      </c>
      <c r="G379" s="24" t="s">
        <v>719</v>
      </c>
      <c r="H379" s="24">
        <v>1.5202354861220293E-17</v>
      </c>
      <c r="I379" s="24">
        <v>4.7187568984497025E-2</v>
      </c>
      <c r="J379" s="24">
        <v>2.8857419612062868E-2</v>
      </c>
      <c r="K379" s="24">
        <v>0</v>
      </c>
      <c r="L379" s="24">
        <v>7.527726527090807E-2</v>
      </c>
      <c r="M379" s="24">
        <v>8.1649658092772682E-3</v>
      </c>
      <c r="N379" s="24">
        <v>1.8618986725025259E-2</v>
      </c>
      <c r="O379" s="24">
        <v>1.7224014243684943E-2</v>
      </c>
      <c r="P379" s="24">
        <v>4.8853522561496707E-2</v>
      </c>
      <c r="Q379" s="24">
        <v>1.8618986725025252E-2</v>
      </c>
      <c r="R379" s="24">
        <v>5.5136195008360894E-2</v>
      </c>
      <c r="S379" s="24" t="s">
        <v>719</v>
      </c>
      <c r="T379" s="24">
        <v>1.3662601021279476E-2</v>
      </c>
      <c r="U379" s="24">
        <v>1.0327955589886445E-2</v>
      </c>
      <c r="V379" s="24">
        <v>1.2086002647361904E-2</v>
      </c>
      <c r="W379" s="24">
        <v>0.16733200530681544</v>
      </c>
      <c r="X379" s="154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6.8228184605525682E-2</v>
      </c>
      <c r="E380" s="13">
        <v>0.29140582590590225</v>
      </c>
      <c r="F380" s="13">
        <v>3.3678116053977573E-2</v>
      </c>
      <c r="G380" s="13" t="s">
        <v>719</v>
      </c>
      <c r="H380" s="13">
        <v>1.5202354861220294E-16</v>
      </c>
      <c r="I380" s="13">
        <v>0.12869336995771916</v>
      </c>
      <c r="J380" s="13">
        <v>0.11762535167960408</v>
      </c>
      <c r="K380" s="13">
        <v>0</v>
      </c>
      <c r="L380" s="13">
        <v>4.6563256868602937E-2</v>
      </c>
      <c r="M380" s="13">
        <v>4.9989586587411837E-2</v>
      </c>
      <c r="N380" s="13">
        <v>0.10539049089636941</v>
      </c>
      <c r="O380" s="13">
        <v>0.11611694995742658</v>
      </c>
      <c r="P380" s="13">
        <v>0.38568570443286881</v>
      </c>
      <c r="Q380" s="13">
        <v>0.10155810940922866</v>
      </c>
      <c r="R380" s="13">
        <v>0.42412457698739148</v>
      </c>
      <c r="S380" s="13" t="s">
        <v>719</v>
      </c>
      <c r="T380" s="13">
        <v>4.2255467076122086E-2</v>
      </c>
      <c r="U380" s="13">
        <v>7.7459666924148338E-2</v>
      </c>
      <c r="V380" s="13">
        <v>4.2110895263929964E-2</v>
      </c>
      <c r="W380" s="13">
        <v>0.16733200530681544</v>
      </c>
      <c r="X380" s="154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277</v>
      </c>
      <c r="C381" s="29"/>
      <c r="D381" s="13">
        <v>0.41828235880129938</v>
      </c>
      <c r="E381" s="13">
        <v>-0.18955293782782889</v>
      </c>
      <c r="F381" s="13">
        <v>7.4728556499817884</v>
      </c>
      <c r="G381" s="13" t="s">
        <v>719</v>
      </c>
      <c r="H381" s="13">
        <v>-0.44742245760988342</v>
      </c>
      <c r="I381" s="13">
        <v>1.0261176554304279</v>
      </c>
      <c r="J381" s="13">
        <v>0.35565690399708605</v>
      </c>
      <c r="K381" s="13">
        <v>7.2886631358517491</v>
      </c>
      <c r="L381" s="13">
        <v>7.933336935306885</v>
      </c>
      <c r="M381" s="13">
        <v>-9.7456680762809333E-2</v>
      </c>
      <c r="N381" s="13">
        <v>-2.3779675110794152E-2</v>
      </c>
      <c r="O381" s="13">
        <v>-0.18034331212132693</v>
      </c>
      <c r="P381" s="13">
        <v>-0.30006844630585239</v>
      </c>
      <c r="Q381" s="13">
        <v>1.3058827715213717E-2</v>
      </c>
      <c r="R381" s="13">
        <v>-0.28164919489284834</v>
      </c>
      <c r="S381" s="13" t="s">
        <v>719</v>
      </c>
      <c r="T381" s="13">
        <v>0.78666738706137718</v>
      </c>
      <c r="U381" s="13">
        <v>-0.26322994347984452</v>
      </c>
      <c r="V381" s="13">
        <v>0.58592060281371072</v>
      </c>
      <c r="W381" s="13">
        <v>4.5257754239011661</v>
      </c>
      <c r="X381" s="154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278</v>
      </c>
      <c r="C382" s="47"/>
      <c r="D382" s="45">
        <v>1.72</v>
      </c>
      <c r="E382" s="45">
        <v>0.31</v>
      </c>
      <c r="F382" s="45" t="s">
        <v>279</v>
      </c>
      <c r="G382" s="45">
        <v>1.1599999999999999</v>
      </c>
      <c r="H382" s="45" t="s">
        <v>279</v>
      </c>
      <c r="I382" s="45">
        <v>3.74</v>
      </c>
      <c r="J382" s="45">
        <v>1.51</v>
      </c>
      <c r="K382" s="45" t="s">
        <v>279</v>
      </c>
      <c r="L382" s="45" t="s">
        <v>279</v>
      </c>
      <c r="M382" s="45">
        <v>0</v>
      </c>
      <c r="N382" s="45">
        <v>0.25</v>
      </c>
      <c r="O382" s="45">
        <v>0.28000000000000003</v>
      </c>
      <c r="P382" s="45">
        <v>0.67</v>
      </c>
      <c r="Q382" s="45">
        <v>0.37</v>
      </c>
      <c r="R382" s="45">
        <v>0.61</v>
      </c>
      <c r="S382" s="45">
        <v>1.1599999999999999</v>
      </c>
      <c r="T382" s="45">
        <v>2.94</v>
      </c>
      <c r="U382" s="45">
        <v>0.55000000000000004</v>
      </c>
      <c r="V382" s="45">
        <v>2.27</v>
      </c>
      <c r="W382" s="45" t="s">
        <v>279</v>
      </c>
      <c r="X382" s="154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294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BM383" s="55"/>
    </row>
    <row r="384" spans="1:65">
      <c r="BM384" s="55"/>
    </row>
    <row r="385" spans="1:65" ht="15">
      <c r="B385" s="8" t="s">
        <v>487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237</v>
      </c>
      <c r="E386" s="17" t="s">
        <v>237</v>
      </c>
      <c r="F386" s="17" t="s">
        <v>237</v>
      </c>
      <c r="G386" s="17" t="s">
        <v>237</v>
      </c>
      <c r="H386" s="17" t="s">
        <v>237</v>
      </c>
      <c r="I386" s="17" t="s">
        <v>237</v>
      </c>
      <c r="J386" s="17" t="s">
        <v>237</v>
      </c>
      <c r="K386" s="17" t="s">
        <v>237</v>
      </c>
      <c r="L386" s="17" t="s">
        <v>237</v>
      </c>
      <c r="M386" s="17" t="s">
        <v>237</v>
      </c>
      <c r="N386" s="17" t="s">
        <v>237</v>
      </c>
      <c r="O386" s="17" t="s">
        <v>237</v>
      </c>
      <c r="P386" s="17" t="s">
        <v>237</v>
      </c>
      <c r="Q386" s="17" t="s">
        <v>237</v>
      </c>
      <c r="R386" s="17" t="s">
        <v>237</v>
      </c>
      <c r="S386" s="17" t="s">
        <v>237</v>
      </c>
      <c r="T386" s="17" t="s">
        <v>237</v>
      </c>
      <c r="U386" s="17" t="s">
        <v>237</v>
      </c>
      <c r="V386" s="17" t="s">
        <v>237</v>
      </c>
      <c r="W386" s="17" t="s">
        <v>237</v>
      </c>
      <c r="X386" s="17" t="s">
        <v>237</v>
      </c>
      <c r="Y386" s="17" t="s">
        <v>237</v>
      </c>
      <c r="Z386" s="154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238</v>
      </c>
      <c r="C387" s="9" t="s">
        <v>238</v>
      </c>
      <c r="D387" s="152" t="s">
        <v>240</v>
      </c>
      <c r="E387" s="153" t="s">
        <v>242</v>
      </c>
      <c r="F387" s="153" t="s">
        <v>243</v>
      </c>
      <c r="G387" s="153" t="s">
        <v>244</v>
      </c>
      <c r="H387" s="153" t="s">
        <v>245</v>
      </c>
      <c r="I387" s="153" t="s">
        <v>246</v>
      </c>
      <c r="J387" s="153" t="s">
        <v>247</v>
      </c>
      <c r="K387" s="153" t="s">
        <v>249</v>
      </c>
      <c r="L387" s="153" t="s">
        <v>250</v>
      </c>
      <c r="M387" s="153" t="s">
        <v>251</v>
      </c>
      <c r="N387" s="153" t="s">
        <v>252</v>
      </c>
      <c r="O387" s="153" t="s">
        <v>253</v>
      </c>
      <c r="P387" s="153" t="s">
        <v>254</v>
      </c>
      <c r="Q387" s="153" t="s">
        <v>255</v>
      </c>
      <c r="R387" s="153" t="s">
        <v>256</v>
      </c>
      <c r="S387" s="153" t="s">
        <v>257</v>
      </c>
      <c r="T387" s="153" t="s">
        <v>258</v>
      </c>
      <c r="U387" s="153" t="s">
        <v>259</v>
      </c>
      <c r="V387" s="153" t="s">
        <v>261</v>
      </c>
      <c r="W387" s="153" t="s">
        <v>264</v>
      </c>
      <c r="X387" s="153" t="s">
        <v>265</v>
      </c>
      <c r="Y387" s="153" t="s">
        <v>267</v>
      </c>
      <c r="Z387" s="154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288</v>
      </c>
      <c r="E388" s="11" t="s">
        <v>288</v>
      </c>
      <c r="F388" s="11" t="s">
        <v>288</v>
      </c>
      <c r="G388" s="11" t="s">
        <v>288</v>
      </c>
      <c r="H388" s="11" t="s">
        <v>288</v>
      </c>
      <c r="I388" s="11" t="s">
        <v>289</v>
      </c>
      <c r="J388" s="11" t="s">
        <v>289</v>
      </c>
      <c r="K388" s="11" t="s">
        <v>289</v>
      </c>
      <c r="L388" s="11" t="s">
        <v>288</v>
      </c>
      <c r="M388" s="11" t="s">
        <v>288</v>
      </c>
      <c r="N388" s="11" t="s">
        <v>289</v>
      </c>
      <c r="O388" s="11" t="s">
        <v>289</v>
      </c>
      <c r="P388" s="11" t="s">
        <v>289</v>
      </c>
      <c r="Q388" s="11" t="s">
        <v>289</v>
      </c>
      <c r="R388" s="11" t="s">
        <v>289</v>
      </c>
      <c r="S388" s="11" t="s">
        <v>289</v>
      </c>
      <c r="T388" s="11" t="s">
        <v>288</v>
      </c>
      <c r="U388" s="11" t="s">
        <v>288</v>
      </c>
      <c r="V388" s="11" t="s">
        <v>288</v>
      </c>
      <c r="W388" s="11" t="s">
        <v>289</v>
      </c>
      <c r="X388" s="11" t="s">
        <v>114</v>
      </c>
      <c r="Y388" s="11" t="s">
        <v>288</v>
      </c>
      <c r="Z388" s="154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154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148">
        <v>3.8</v>
      </c>
      <c r="E390" s="22">
        <v>5.53</v>
      </c>
      <c r="F390" s="22">
        <v>5.4</v>
      </c>
      <c r="G390" s="22">
        <v>5.75</v>
      </c>
      <c r="H390" s="22">
        <v>5.8443151493205301</v>
      </c>
      <c r="I390" s="22">
        <v>6</v>
      </c>
      <c r="J390" s="22">
        <v>5.89</v>
      </c>
      <c r="K390" s="22">
        <v>5.7</v>
      </c>
      <c r="L390" s="22">
        <v>5.6</v>
      </c>
      <c r="M390" s="22">
        <v>5.79</v>
      </c>
      <c r="N390" s="22">
        <v>5.8</v>
      </c>
      <c r="O390" s="22">
        <v>5.9</v>
      </c>
      <c r="P390" s="22">
        <v>5.5</v>
      </c>
      <c r="Q390" s="22">
        <v>5.5</v>
      </c>
      <c r="R390" s="22">
        <v>6</v>
      </c>
      <c r="S390" s="22">
        <v>5.27</v>
      </c>
      <c r="T390" s="155">
        <v>7.1</v>
      </c>
      <c r="U390" s="22">
        <v>5.8</v>
      </c>
      <c r="V390" s="22">
        <v>6</v>
      </c>
      <c r="W390" s="148">
        <v>9</v>
      </c>
      <c r="X390" s="22">
        <v>5.7827534669061542</v>
      </c>
      <c r="Y390" s="22">
        <v>5.57</v>
      </c>
      <c r="Z390" s="154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49">
        <v>4.0999999999999996</v>
      </c>
      <c r="E391" s="11">
        <v>5.23</v>
      </c>
      <c r="F391" s="11">
        <v>5.3</v>
      </c>
      <c r="G391" s="11">
        <v>5.61</v>
      </c>
      <c r="H391" s="11">
        <v>5.5802586230918827</v>
      </c>
      <c r="I391" s="11">
        <v>6.1</v>
      </c>
      <c r="J391" s="11">
        <v>6.06</v>
      </c>
      <c r="K391" s="11">
        <v>5.67</v>
      </c>
      <c r="L391" s="11">
        <v>5.4</v>
      </c>
      <c r="M391" s="11">
        <v>5.61</v>
      </c>
      <c r="N391" s="11">
        <v>5.8</v>
      </c>
      <c r="O391" s="11">
        <v>5.8</v>
      </c>
      <c r="P391" s="11">
        <v>5.7</v>
      </c>
      <c r="Q391" s="11">
        <v>5.3</v>
      </c>
      <c r="R391" s="11">
        <v>5.9</v>
      </c>
      <c r="S391" s="11">
        <v>5.19</v>
      </c>
      <c r="T391" s="149">
        <v>6.83</v>
      </c>
      <c r="U391" s="11">
        <v>5.7</v>
      </c>
      <c r="V391" s="11">
        <v>6.2</v>
      </c>
      <c r="W391" s="149">
        <v>8</v>
      </c>
      <c r="X391" s="11">
        <v>6.1105838359341345</v>
      </c>
      <c r="Y391" s="11">
        <v>5.55</v>
      </c>
      <c r="Z391" s="154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22</v>
      </c>
    </row>
    <row r="392" spans="1:65">
      <c r="A392" s="30"/>
      <c r="B392" s="19">
        <v>1</v>
      </c>
      <c r="C392" s="9">
        <v>3</v>
      </c>
      <c r="D392" s="149">
        <v>4.2</v>
      </c>
      <c r="E392" s="150">
        <v>6.15</v>
      </c>
      <c r="F392" s="11">
        <v>5.6</v>
      </c>
      <c r="G392" s="11">
        <v>5.82</v>
      </c>
      <c r="H392" s="11">
        <v>5.6725337869514041</v>
      </c>
      <c r="I392" s="11">
        <v>5.9</v>
      </c>
      <c r="J392" s="11">
        <v>6.16</v>
      </c>
      <c r="K392" s="11">
        <v>5.27</v>
      </c>
      <c r="L392" s="11">
        <v>5.7</v>
      </c>
      <c r="M392" s="11">
        <v>5.91</v>
      </c>
      <c r="N392" s="11">
        <v>5.9</v>
      </c>
      <c r="O392" s="11">
        <v>5.7</v>
      </c>
      <c r="P392" s="11">
        <v>5.6</v>
      </c>
      <c r="Q392" s="11">
        <v>5.6</v>
      </c>
      <c r="R392" s="11">
        <v>6</v>
      </c>
      <c r="S392" s="11">
        <v>5.19</v>
      </c>
      <c r="T392" s="149">
        <v>6.79</v>
      </c>
      <c r="U392" s="11">
        <v>6</v>
      </c>
      <c r="V392" s="11">
        <v>6.2</v>
      </c>
      <c r="W392" s="149">
        <v>8</v>
      </c>
      <c r="X392" s="11">
        <v>5.8643745244302803</v>
      </c>
      <c r="Y392" s="11">
        <v>5.51</v>
      </c>
      <c r="Z392" s="154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49">
        <v>4.2</v>
      </c>
      <c r="E393" s="11">
        <v>5.59</v>
      </c>
      <c r="F393" s="11">
        <v>5.5</v>
      </c>
      <c r="G393" s="11">
        <v>5.63</v>
      </c>
      <c r="H393" s="11">
        <v>5.5922320146245825</v>
      </c>
      <c r="I393" s="11">
        <v>5.8</v>
      </c>
      <c r="J393" s="11">
        <v>6.05</v>
      </c>
      <c r="K393" s="11">
        <v>5.33</v>
      </c>
      <c r="L393" s="11">
        <v>5.6</v>
      </c>
      <c r="M393" s="11">
        <v>5.8</v>
      </c>
      <c r="N393" s="150">
        <v>6.3</v>
      </c>
      <c r="O393" s="11">
        <v>5.7</v>
      </c>
      <c r="P393" s="11">
        <v>5.4</v>
      </c>
      <c r="Q393" s="11">
        <v>5.6</v>
      </c>
      <c r="R393" s="11">
        <v>5.9</v>
      </c>
      <c r="S393" s="11">
        <v>5.23</v>
      </c>
      <c r="T393" s="149">
        <v>6.91</v>
      </c>
      <c r="U393" s="11">
        <v>5.8</v>
      </c>
      <c r="V393" s="11">
        <v>6</v>
      </c>
      <c r="W393" s="149">
        <v>8</v>
      </c>
      <c r="X393" s="11">
        <v>6.2008187439697844</v>
      </c>
      <c r="Y393" s="11">
        <v>5.8</v>
      </c>
      <c r="Z393" s="154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5.6841318034837665</v>
      </c>
    </row>
    <row r="394" spans="1:65">
      <c r="A394" s="30"/>
      <c r="B394" s="19">
        <v>1</v>
      </c>
      <c r="C394" s="9">
        <v>5</v>
      </c>
      <c r="D394" s="149">
        <v>4.3</v>
      </c>
      <c r="E394" s="11">
        <v>5.28</v>
      </c>
      <c r="F394" s="11">
        <v>5.3</v>
      </c>
      <c r="G394" s="11">
        <v>5.7</v>
      </c>
      <c r="H394" s="11">
        <v>5.8348144738674232</v>
      </c>
      <c r="I394" s="11">
        <v>5.9</v>
      </c>
      <c r="J394" s="11">
        <v>5.82</v>
      </c>
      <c r="K394" s="11">
        <v>5.42</v>
      </c>
      <c r="L394" s="11">
        <v>5.5</v>
      </c>
      <c r="M394" s="11">
        <v>5.7</v>
      </c>
      <c r="N394" s="11">
        <v>6</v>
      </c>
      <c r="O394" s="11">
        <v>5.7</v>
      </c>
      <c r="P394" s="11">
        <v>5.4</v>
      </c>
      <c r="Q394" s="11">
        <v>5.7</v>
      </c>
      <c r="R394" s="11">
        <v>5.8</v>
      </c>
      <c r="S394" s="11">
        <v>5.14</v>
      </c>
      <c r="T394" s="149">
        <v>6.75</v>
      </c>
      <c r="U394" s="11">
        <v>5.9</v>
      </c>
      <c r="V394" s="11">
        <v>6.4</v>
      </c>
      <c r="W394" s="149">
        <v>8</v>
      </c>
      <c r="X394" s="11">
        <v>5.5604912803919238</v>
      </c>
      <c r="Y394" s="11">
        <v>5.52</v>
      </c>
      <c r="Z394" s="154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32</v>
      </c>
    </row>
    <row r="395" spans="1:65">
      <c r="A395" s="30"/>
      <c r="B395" s="19">
        <v>1</v>
      </c>
      <c r="C395" s="9">
        <v>6</v>
      </c>
      <c r="D395" s="149">
        <v>3.9</v>
      </c>
      <c r="E395" s="11">
        <v>5.33</v>
      </c>
      <c r="F395" s="11">
        <v>5.4</v>
      </c>
      <c r="G395" s="11">
        <v>5.58</v>
      </c>
      <c r="H395" s="11">
        <v>5.5076648477634045</v>
      </c>
      <c r="I395" s="11">
        <v>5.9</v>
      </c>
      <c r="J395" s="11">
        <v>5.9</v>
      </c>
      <c r="K395" s="11">
        <v>5.4</v>
      </c>
      <c r="L395" s="11">
        <v>5.4</v>
      </c>
      <c r="M395" s="11">
        <v>5.62</v>
      </c>
      <c r="N395" s="11">
        <v>5.9</v>
      </c>
      <c r="O395" s="11">
        <v>5.7</v>
      </c>
      <c r="P395" s="11">
        <v>5.5</v>
      </c>
      <c r="Q395" s="11">
        <v>5.3</v>
      </c>
      <c r="R395" s="11">
        <v>5.9</v>
      </c>
      <c r="S395" s="11">
        <v>5.04</v>
      </c>
      <c r="T395" s="149">
        <v>6.79</v>
      </c>
      <c r="U395" s="11">
        <v>5.8</v>
      </c>
      <c r="V395" s="11">
        <v>6.1</v>
      </c>
      <c r="W395" s="149">
        <v>8</v>
      </c>
      <c r="X395" s="11">
        <v>5.5881848498978188</v>
      </c>
      <c r="Y395" s="11">
        <v>5.72</v>
      </c>
      <c r="Z395" s="154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274</v>
      </c>
      <c r="C396" s="12"/>
      <c r="D396" s="23">
        <v>4.083333333333333</v>
      </c>
      <c r="E396" s="23">
        <v>5.5183333333333344</v>
      </c>
      <c r="F396" s="23">
        <v>5.416666666666667</v>
      </c>
      <c r="G396" s="23">
        <v>5.6816666666666658</v>
      </c>
      <c r="H396" s="23">
        <v>5.6719698159365377</v>
      </c>
      <c r="I396" s="23">
        <v>5.9333333333333336</v>
      </c>
      <c r="J396" s="23">
        <v>5.98</v>
      </c>
      <c r="K396" s="23">
        <v>5.4649999999999999</v>
      </c>
      <c r="L396" s="23">
        <v>5.5333333333333323</v>
      </c>
      <c r="M396" s="23">
        <v>5.7383333333333333</v>
      </c>
      <c r="N396" s="23">
        <v>5.95</v>
      </c>
      <c r="O396" s="23">
        <v>5.75</v>
      </c>
      <c r="P396" s="23">
        <v>5.5166666666666657</v>
      </c>
      <c r="Q396" s="23">
        <v>5.5</v>
      </c>
      <c r="R396" s="23">
        <v>5.916666666666667</v>
      </c>
      <c r="S396" s="23">
        <v>5.1766666666666667</v>
      </c>
      <c r="T396" s="23">
        <v>6.8616666666666655</v>
      </c>
      <c r="U396" s="23">
        <v>5.833333333333333</v>
      </c>
      <c r="V396" s="23">
        <v>6.1499999999999995</v>
      </c>
      <c r="W396" s="23">
        <v>8.1666666666666661</v>
      </c>
      <c r="X396" s="23">
        <v>5.8512011169216827</v>
      </c>
      <c r="Y396" s="23">
        <v>5.6116666666666672</v>
      </c>
      <c r="Z396" s="154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275</v>
      </c>
      <c r="C397" s="29"/>
      <c r="D397" s="11">
        <v>4.1500000000000004</v>
      </c>
      <c r="E397" s="11">
        <v>5.43</v>
      </c>
      <c r="F397" s="11">
        <v>5.4</v>
      </c>
      <c r="G397" s="11">
        <v>5.665</v>
      </c>
      <c r="H397" s="11">
        <v>5.6323829007879933</v>
      </c>
      <c r="I397" s="11">
        <v>5.9</v>
      </c>
      <c r="J397" s="11">
        <v>5.9749999999999996</v>
      </c>
      <c r="K397" s="11">
        <v>5.41</v>
      </c>
      <c r="L397" s="11">
        <v>5.55</v>
      </c>
      <c r="M397" s="11">
        <v>5.7450000000000001</v>
      </c>
      <c r="N397" s="11">
        <v>5.9</v>
      </c>
      <c r="O397" s="11">
        <v>5.7</v>
      </c>
      <c r="P397" s="11">
        <v>5.5</v>
      </c>
      <c r="Q397" s="11">
        <v>5.55</v>
      </c>
      <c r="R397" s="11">
        <v>5.9</v>
      </c>
      <c r="S397" s="11">
        <v>5.19</v>
      </c>
      <c r="T397" s="11">
        <v>6.8100000000000005</v>
      </c>
      <c r="U397" s="11">
        <v>5.8</v>
      </c>
      <c r="V397" s="11">
        <v>6.15</v>
      </c>
      <c r="W397" s="11">
        <v>8</v>
      </c>
      <c r="X397" s="11">
        <v>5.8235639956682173</v>
      </c>
      <c r="Y397" s="11">
        <v>5.5600000000000005</v>
      </c>
      <c r="Z397" s="154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276</v>
      </c>
      <c r="C398" s="29"/>
      <c r="D398" s="24">
        <v>0.19407902170679522</v>
      </c>
      <c r="E398" s="24">
        <v>0.34049473808954328</v>
      </c>
      <c r="F398" s="24">
        <v>0.11690451944500116</v>
      </c>
      <c r="G398" s="24">
        <v>9.196013629104012E-2</v>
      </c>
      <c r="H398" s="24">
        <v>0.13999056899420109</v>
      </c>
      <c r="I398" s="24">
        <v>0.10327955589886431</v>
      </c>
      <c r="J398" s="24">
        <v>0.12946041866145797</v>
      </c>
      <c r="K398" s="24">
        <v>0.17874562931719484</v>
      </c>
      <c r="L398" s="24">
        <v>0.12110601416389948</v>
      </c>
      <c r="M398" s="24">
        <v>0.11651895410904892</v>
      </c>
      <c r="N398" s="24">
        <v>0.187082869338697</v>
      </c>
      <c r="O398" s="24">
        <v>8.3666002653407581E-2</v>
      </c>
      <c r="P398" s="24">
        <v>0.11690451944500108</v>
      </c>
      <c r="Q398" s="24">
        <v>0.16733200530681516</v>
      </c>
      <c r="R398" s="24">
        <v>7.5277265270908111E-2</v>
      </c>
      <c r="S398" s="24">
        <v>7.9916623218618713E-2</v>
      </c>
      <c r="T398" s="24">
        <v>0.12875040453010869</v>
      </c>
      <c r="U398" s="24">
        <v>0.10327955589886449</v>
      </c>
      <c r="V398" s="24">
        <v>0.15165750888103119</v>
      </c>
      <c r="W398" s="24">
        <v>0.40824829046386302</v>
      </c>
      <c r="X398" s="24">
        <v>0.26384096167858451</v>
      </c>
      <c r="Y398" s="24">
        <v>0.11956866925188499</v>
      </c>
      <c r="Z398" s="209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  <c r="BI398" s="210"/>
      <c r="BJ398" s="210"/>
      <c r="BK398" s="210"/>
      <c r="BL398" s="210"/>
      <c r="BM398" s="56"/>
    </row>
    <row r="399" spans="1:65">
      <c r="A399" s="30"/>
      <c r="B399" s="3" t="s">
        <v>86</v>
      </c>
      <c r="C399" s="29"/>
      <c r="D399" s="13">
        <v>4.7529556336358018E-2</v>
      </c>
      <c r="E399" s="13">
        <v>6.1702459333653252E-2</v>
      </c>
      <c r="F399" s="13">
        <v>2.1582372820615599E-2</v>
      </c>
      <c r="G399" s="13">
        <v>1.6185415598305684E-2</v>
      </c>
      <c r="H399" s="13">
        <v>2.4681120234608705E-2</v>
      </c>
      <c r="I399" s="13">
        <v>1.7406666724527693E-2</v>
      </c>
      <c r="J399" s="13">
        <v>2.1648899441715379E-2</v>
      </c>
      <c r="K399" s="13">
        <v>3.2707342967464748E-2</v>
      </c>
      <c r="L399" s="13">
        <v>2.1886629065764971E-2</v>
      </c>
      <c r="M399" s="13">
        <v>2.0305365223766875E-2</v>
      </c>
      <c r="N399" s="13">
        <v>3.1442499048520506E-2</v>
      </c>
      <c r="O399" s="13">
        <v>1.4550609157114362E-2</v>
      </c>
      <c r="P399" s="13">
        <v>2.119115156102739E-2</v>
      </c>
      <c r="Q399" s="13">
        <v>3.0424000964875485E-2</v>
      </c>
      <c r="R399" s="13">
        <v>1.2722918073956299E-2</v>
      </c>
      <c r="S399" s="13">
        <v>1.5437853809134329E-2</v>
      </c>
      <c r="T399" s="13">
        <v>1.8763721816386986E-2</v>
      </c>
      <c r="U399" s="13">
        <v>1.7705066725519629E-2</v>
      </c>
      <c r="V399" s="13">
        <v>2.4659757541631088E-2</v>
      </c>
      <c r="W399" s="13">
        <v>4.9989586587411802E-2</v>
      </c>
      <c r="X399" s="13">
        <v>4.5091760889154203E-2</v>
      </c>
      <c r="Y399" s="13">
        <v>2.1307158167844072E-2</v>
      </c>
      <c r="Z399" s="154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277</v>
      </c>
      <c r="C400" s="29"/>
      <c r="D400" s="13">
        <v>-0.28162585342748647</v>
      </c>
      <c r="E400" s="13">
        <v>-2.9168653346288598E-2</v>
      </c>
      <c r="F400" s="13">
        <v>-4.7054703526257402E-2</v>
      </c>
      <c r="G400" s="13">
        <v>-4.3368748338834529E-4</v>
      </c>
      <c r="H400" s="13">
        <v>-2.1396385530284556E-3</v>
      </c>
      <c r="I400" s="13">
        <v>4.3841617060468741E-2</v>
      </c>
      <c r="J400" s="13">
        <v>5.205160730701186E-2</v>
      </c>
      <c r="K400" s="13">
        <v>-3.8551499342337925E-2</v>
      </c>
      <c r="L400" s="13">
        <v>-2.6529727909900158E-2</v>
      </c>
      <c r="M400" s="13">
        <v>9.5355863874140301E-3</v>
      </c>
      <c r="N400" s="13">
        <v>4.6773756434234093E-2</v>
      </c>
      <c r="O400" s="13">
        <v>1.1588083949049865E-2</v>
      </c>
      <c r="P400" s="13">
        <v>-2.946186728366551E-2</v>
      </c>
      <c r="Q400" s="13">
        <v>-3.2394006657430641E-2</v>
      </c>
      <c r="R400" s="13">
        <v>4.0909477686703388E-2</v>
      </c>
      <c r="S400" s="13">
        <v>-8.9277510508478652E-2</v>
      </c>
      <c r="T400" s="13">
        <v>0.20716178017919917</v>
      </c>
      <c r="U400" s="13">
        <v>2.6248780817876627E-2</v>
      </c>
      <c r="V400" s="13">
        <v>8.195942891941832E-2</v>
      </c>
      <c r="W400" s="13">
        <v>0.43674829314502706</v>
      </c>
      <c r="X400" s="13">
        <v>2.9392230724755608E-2</v>
      </c>
      <c r="Y400" s="13">
        <v>-1.2748672853202581E-2</v>
      </c>
      <c r="Z400" s="154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278</v>
      </c>
      <c r="C401" s="47"/>
      <c r="D401" s="45">
        <v>5.93</v>
      </c>
      <c r="E401" s="45">
        <v>0.61</v>
      </c>
      <c r="F401" s="45">
        <v>0.98</v>
      </c>
      <c r="G401" s="45">
        <v>0</v>
      </c>
      <c r="H401" s="45">
        <v>0.04</v>
      </c>
      <c r="I401" s="45">
        <v>0.93</v>
      </c>
      <c r="J401" s="45">
        <v>1.1100000000000001</v>
      </c>
      <c r="K401" s="45">
        <v>0.8</v>
      </c>
      <c r="L401" s="45">
        <v>0.55000000000000004</v>
      </c>
      <c r="M401" s="45">
        <v>0.21</v>
      </c>
      <c r="N401" s="45">
        <v>1</v>
      </c>
      <c r="O401" s="45">
        <v>0.25</v>
      </c>
      <c r="P401" s="45">
        <v>0.61</v>
      </c>
      <c r="Q401" s="45">
        <v>0.67</v>
      </c>
      <c r="R401" s="45">
        <v>0.87</v>
      </c>
      <c r="S401" s="45">
        <v>1.87</v>
      </c>
      <c r="T401" s="45">
        <v>4.38</v>
      </c>
      <c r="U401" s="45">
        <v>0.56000000000000005</v>
      </c>
      <c r="V401" s="45">
        <v>1.74</v>
      </c>
      <c r="W401" s="45" t="s">
        <v>279</v>
      </c>
      <c r="X401" s="45">
        <v>0.63</v>
      </c>
      <c r="Y401" s="45">
        <v>0.26</v>
      </c>
      <c r="Z401" s="154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293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5"/>
    </row>
    <row r="403" spans="1:65">
      <c r="BM403" s="55"/>
    </row>
    <row r="404" spans="1:65" ht="15">
      <c r="B404" s="8" t="s">
        <v>488</v>
      </c>
      <c r="BM404" s="28" t="s">
        <v>287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237</v>
      </c>
      <c r="E405" s="17" t="s">
        <v>237</v>
      </c>
      <c r="F405" s="17" t="s">
        <v>237</v>
      </c>
      <c r="G405" s="15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238</v>
      </c>
      <c r="C406" s="9" t="s">
        <v>238</v>
      </c>
      <c r="D406" s="152" t="s">
        <v>245</v>
      </c>
      <c r="E406" s="153" t="s">
        <v>257</v>
      </c>
      <c r="F406" s="153" t="s">
        <v>261</v>
      </c>
      <c r="G406" s="15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288</v>
      </c>
      <c r="E407" s="11" t="s">
        <v>289</v>
      </c>
      <c r="F407" s="11" t="s">
        <v>289</v>
      </c>
      <c r="G407" s="15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/>
      <c r="E408" s="26"/>
      <c r="F408" s="26"/>
      <c r="G408" s="15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237" t="s">
        <v>101</v>
      </c>
      <c r="E409" s="211">
        <v>0.05</v>
      </c>
      <c r="F409" s="237" t="s">
        <v>102</v>
      </c>
      <c r="G409" s="209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2">
        <v>1</v>
      </c>
    </row>
    <row r="410" spans="1:65">
      <c r="A410" s="30"/>
      <c r="B410" s="19">
        <v>1</v>
      </c>
      <c r="C410" s="9">
        <v>2</v>
      </c>
      <c r="D410" s="238" t="s">
        <v>101</v>
      </c>
      <c r="E410" s="24">
        <v>0.05</v>
      </c>
      <c r="F410" s="238" t="s">
        <v>102</v>
      </c>
      <c r="G410" s="209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2">
        <v>3</v>
      </c>
    </row>
    <row r="411" spans="1:65">
      <c r="A411" s="30"/>
      <c r="B411" s="19">
        <v>1</v>
      </c>
      <c r="C411" s="9">
        <v>3</v>
      </c>
      <c r="D411" s="238" t="s">
        <v>101</v>
      </c>
      <c r="E411" s="24">
        <v>0.05</v>
      </c>
      <c r="F411" s="238" t="s">
        <v>102</v>
      </c>
      <c r="G411" s="209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2">
        <v>16</v>
      </c>
    </row>
    <row r="412" spans="1:65">
      <c r="A412" s="30"/>
      <c r="B412" s="19">
        <v>1</v>
      </c>
      <c r="C412" s="9">
        <v>4</v>
      </c>
      <c r="D412" s="238" t="s">
        <v>101</v>
      </c>
      <c r="E412" s="24">
        <v>0.05</v>
      </c>
      <c r="F412" s="238" t="s">
        <v>102</v>
      </c>
      <c r="G412" s="209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2">
        <v>5.1666666666666701E-2</v>
      </c>
    </row>
    <row r="413" spans="1:65">
      <c r="A413" s="30"/>
      <c r="B413" s="19">
        <v>1</v>
      </c>
      <c r="C413" s="9">
        <v>5</v>
      </c>
      <c r="D413" s="238" t="s">
        <v>101</v>
      </c>
      <c r="E413" s="24">
        <v>0.05</v>
      </c>
      <c r="F413" s="238" t="s">
        <v>102</v>
      </c>
      <c r="G413" s="209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212">
        <v>9</v>
      </c>
    </row>
    <row r="414" spans="1:65">
      <c r="A414" s="30"/>
      <c r="B414" s="19">
        <v>1</v>
      </c>
      <c r="C414" s="9">
        <v>6</v>
      </c>
      <c r="D414" s="238" t="s">
        <v>101</v>
      </c>
      <c r="E414" s="24">
        <v>0.06</v>
      </c>
      <c r="F414" s="238" t="s">
        <v>102</v>
      </c>
      <c r="G414" s="209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6"/>
    </row>
    <row r="415" spans="1:65">
      <c r="A415" s="30"/>
      <c r="B415" s="20" t="s">
        <v>274</v>
      </c>
      <c r="C415" s="12"/>
      <c r="D415" s="213" t="s">
        <v>719</v>
      </c>
      <c r="E415" s="213">
        <v>5.1666666666666666E-2</v>
      </c>
      <c r="F415" s="213" t="s">
        <v>719</v>
      </c>
      <c r="G415" s="209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6"/>
    </row>
    <row r="416" spans="1:65">
      <c r="A416" s="30"/>
      <c r="B416" s="3" t="s">
        <v>275</v>
      </c>
      <c r="C416" s="29"/>
      <c r="D416" s="24" t="s">
        <v>719</v>
      </c>
      <c r="E416" s="24">
        <v>0.05</v>
      </c>
      <c r="F416" s="24" t="s">
        <v>719</v>
      </c>
      <c r="G416" s="209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6"/>
    </row>
    <row r="417" spans="1:65">
      <c r="A417" s="30"/>
      <c r="B417" s="3" t="s">
        <v>276</v>
      </c>
      <c r="C417" s="29"/>
      <c r="D417" s="24" t="s">
        <v>719</v>
      </c>
      <c r="E417" s="24">
        <v>4.082482904638628E-3</v>
      </c>
      <c r="F417" s="24" t="s">
        <v>719</v>
      </c>
      <c r="G417" s="209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  <c r="BI417" s="210"/>
      <c r="BJ417" s="210"/>
      <c r="BK417" s="210"/>
      <c r="BL417" s="210"/>
      <c r="BM417" s="56"/>
    </row>
    <row r="418" spans="1:65">
      <c r="A418" s="30"/>
      <c r="B418" s="3" t="s">
        <v>86</v>
      </c>
      <c r="C418" s="29"/>
      <c r="D418" s="13" t="s">
        <v>719</v>
      </c>
      <c r="E418" s="13">
        <v>7.9015798154296032E-2</v>
      </c>
      <c r="F418" s="13" t="s">
        <v>719</v>
      </c>
      <c r="G418" s="15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277</v>
      </c>
      <c r="C419" s="29"/>
      <c r="D419" s="13" t="s">
        <v>719</v>
      </c>
      <c r="E419" s="13">
        <v>-6.6613381477509392E-16</v>
      </c>
      <c r="F419" s="13" t="s">
        <v>719</v>
      </c>
      <c r="G419" s="15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278</v>
      </c>
      <c r="C420" s="47"/>
      <c r="D420" s="45">
        <v>0</v>
      </c>
      <c r="E420" s="45">
        <v>0.67</v>
      </c>
      <c r="F420" s="45">
        <v>0.75</v>
      </c>
      <c r="G420" s="15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BM421" s="55"/>
    </row>
    <row r="422" spans="1:65" ht="15">
      <c r="B422" s="8" t="s">
        <v>489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237</v>
      </c>
      <c r="E423" s="17" t="s">
        <v>237</v>
      </c>
      <c r="F423" s="17" t="s">
        <v>237</v>
      </c>
      <c r="G423" s="17" t="s">
        <v>237</v>
      </c>
      <c r="H423" s="17" t="s">
        <v>237</v>
      </c>
      <c r="I423" s="17" t="s">
        <v>237</v>
      </c>
      <c r="J423" s="17" t="s">
        <v>237</v>
      </c>
      <c r="K423" s="17" t="s">
        <v>237</v>
      </c>
      <c r="L423" s="17" t="s">
        <v>237</v>
      </c>
      <c r="M423" s="17" t="s">
        <v>237</v>
      </c>
      <c r="N423" s="17" t="s">
        <v>237</v>
      </c>
      <c r="O423" s="154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238</v>
      </c>
      <c r="C424" s="9" t="s">
        <v>238</v>
      </c>
      <c r="D424" s="152" t="s">
        <v>242</v>
      </c>
      <c r="E424" s="153" t="s">
        <v>244</v>
      </c>
      <c r="F424" s="153" t="s">
        <v>245</v>
      </c>
      <c r="G424" s="153" t="s">
        <v>246</v>
      </c>
      <c r="H424" s="153" t="s">
        <v>248</v>
      </c>
      <c r="I424" s="153" t="s">
        <v>251</v>
      </c>
      <c r="J424" s="153" t="s">
        <v>258</v>
      </c>
      <c r="K424" s="153" t="s">
        <v>261</v>
      </c>
      <c r="L424" s="153" t="s">
        <v>262</v>
      </c>
      <c r="M424" s="153" t="s">
        <v>264</v>
      </c>
      <c r="N424" s="153" t="s">
        <v>267</v>
      </c>
      <c r="O424" s="154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288</v>
      </c>
      <c r="E425" s="11" t="s">
        <v>288</v>
      </c>
      <c r="F425" s="11" t="s">
        <v>288</v>
      </c>
      <c r="G425" s="11" t="s">
        <v>289</v>
      </c>
      <c r="H425" s="11" t="s">
        <v>288</v>
      </c>
      <c r="I425" s="11" t="s">
        <v>288</v>
      </c>
      <c r="J425" s="11" t="s">
        <v>288</v>
      </c>
      <c r="K425" s="11" t="s">
        <v>288</v>
      </c>
      <c r="L425" s="11" t="s">
        <v>288</v>
      </c>
      <c r="M425" s="11" t="s">
        <v>289</v>
      </c>
      <c r="N425" s="11" t="s">
        <v>288</v>
      </c>
      <c r="O425" s="154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154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148">
        <v>0.5</v>
      </c>
      <c r="E427" s="22">
        <v>0.43</v>
      </c>
      <c r="F427" s="22">
        <v>0.41308797264853059</v>
      </c>
      <c r="G427" s="148">
        <v>0.5</v>
      </c>
      <c r="H427" s="22">
        <v>0.49199999999999999</v>
      </c>
      <c r="I427" s="22">
        <v>0.47</v>
      </c>
      <c r="J427" s="22">
        <v>0.45</v>
      </c>
      <c r="K427" s="22">
        <v>0.47</v>
      </c>
      <c r="L427" s="22">
        <v>0.38979999999999998</v>
      </c>
      <c r="M427" s="148" t="s">
        <v>101</v>
      </c>
      <c r="N427" s="155">
        <v>0.45</v>
      </c>
      <c r="O427" s="154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49">
        <v>0.5</v>
      </c>
      <c r="E428" s="11">
        <v>0.43</v>
      </c>
      <c r="F428" s="11">
        <v>0.40545936360684587</v>
      </c>
      <c r="G428" s="149">
        <v>0.5</v>
      </c>
      <c r="H428" s="11">
        <v>0.46189999999999998</v>
      </c>
      <c r="I428" s="11">
        <v>0.44</v>
      </c>
      <c r="J428" s="11">
        <v>0.41</v>
      </c>
      <c r="K428" s="11">
        <v>0.47</v>
      </c>
      <c r="L428" s="11">
        <v>0.3649</v>
      </c>
      <c r="M428" s="149" t="s">
        <v>101</v>
      </c>
      <c r="N428" s="11">
        <v>0.37</v>
      </c>
      <c r="O428" s="154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23</v>
      </c>
    </row>
    <row r="429" spans="1:65">
      <c r="A429" s="30"/>
      <c r="B429" s="19">
        <v>1</v>
      </c>
      <c r="C429" s="9">
        <v>3</v>
      </c>
      <c r="D429" s="149">
        <v>0.6</v>
      </c>
      <c r="E429" s="11">
        <v>0.44</v>
      </c>
      <c r="F429" s="11">
        <v>0.40706672300683011</v>
      </c>
      <c r="G429" s="149">
        <v>0.5</v>
      </c>
      <c r="H429" s="11">
        <v>0.4834</v>
      </c>
      <c r="I429" s="11">
        <v>0.47</v>
      </c>
      <c r="J429" s="11">
        <v>0.44</v>
      </c>
      <c r="K429" s="11">
        <v>0.5</v>
      </c>
      <c r="L429" s="11">
        <v>0.36259999999999998</v>
      </c>
      <c r="M429" s="149" t="s">
        <v>101</v>
      </c>
      <c r="N429" s="11">
        <v>0.38</v>
      </c>
      <c r="O429" s="154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49">
        <v>0.5</v>
      </c>
      <c r="E430" s="11">
        <v>0.45</v>
      </c>
      <c r="F430" s="11">
        <v>0.39321582156103441</v>
      </c>
      <c r="G430" s="149">
        <v>0.5</v>
      </c>
      <c r="H430" s="11">
        <v>0.42959999999999998</v>
      </c>
      <c r="I430" s="11">
        <v>0.45</v>
      </c>
      <c r="J430" s="11">
        <v>0.44</v>
      </c>
      <c r="K430" s="11">
        <v>0.48</v>
      </c>
      <c r="L430" s="11">
        <v>0.3972</v>
      </c>
      <c r="M430" s="149" t="s">
        <v>101</v>
      </c>
      <c r="N430" s="11">
        <v>0.39</v>
      </c>
      <c r="O430" s="154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0.42856741644199042</v>
      </c>
    </row>
    <row r="431" spans="1:65">
      <c r="A431" s="30"/>
      <c r="B431" s="19">
        <v>1</v>
      </c>
      <c r="C431" s="9">
        <v>5</v>
      </c>
      <c r="D431" s="149">
        <v>0.5</v>
      </c>
      <c r="E431" s="11">
        <v>0.45</v>
      </c>
      <c r="F431" s="11">
        <v>0.41187305516771144</v>
      </c>
      <c r="G431" s="149">
        <v>0.5</v>
      </c>
      <c r="H431" s="11">
        <v>0.47139999999999999</v>
      </c>
      <c r="I431" s="11">
        <v>0.45</v>
      </c>
      <c r="J431" s="11">
        <v>0.42</v>
      </c>
      <c r="K431" s="11">
        <v>0.5</v>
      </c>
      <c r="L431" s="11">
        <v>0.37980000000000003</v>
      </c>
      <c r="M431" s="149" t="s">
        <v>101</v>
      </c>
      <c r="N431" s="11">
        <v>0.36</v>
      </c>
      <c r="O431" s="154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33</v>
      </c>
    </row>
    <row r="432" spans="1:65">
      <c r="A432" s="30"/>
      <c r="B432" s="19">
        <v>1</v>
      </c>
      <c r="C432" s="9">
        <v>6</v>
      </c>
      <c r="D432" s="149">
        <v>0.5</v>
      </c>
      <c r="E432" s="11">
        <v>0.43</v>
      </c>
      <c r="F432" s="11">
        <v>0.40413305322458881</v>
      </c>
      <c r="G432" s="149">
        <v>0.5</v>
      </c>
      <c r="H432" s="11">
        <v>0.45850000000000002</v>
      </c>
      <c r="I432" s="11">
        <v>0.44</v>
      </c>
      <c r="J432" s="11">
        <v>0.38</v>
      </c>
      <c r="K432" s="11">
        <v>0.51</v>
      </c>
      <c r="L432" s="11">
        <v>0.35730000000000001</v>
      </c>
      <c r="M432" s="149" t="s">
        <v>101</v>
      </c>
      <c r="N432" s="11">
        <v>0.39</v>
      </c>
      <c r="O432" s="154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274</v>
      </c>
      <c r="C433" s="12"/>
      <c r="D433" s="23">
        <v>0.51666666666666672</v>
      </c>
      <c r="E433" s="23">
        <v>0.43833333333333341</v>
      </c>
      <c r="F433" s="23">
        <v>0.40580599820259017</v>
      </c>
      <c r="G433" s="23">
        <v>0.5</v>
      </c>
      <c r="H433" s="23">
        <v>0.46613333333333329</v>
      </c>
      <c r="I433" s="23">
        <v>0.45333333333333331</v>
      </c>
      <c r="J433" s="23">
        <v>0.42333333333333334</v>
      </c>
      <c r="K433" s="23">
        <v>0.48833333333333329</v>
      </c>
      <c r="L433" s="23">
        <v>0.37526666666666664</v>
      </c>
      <c r="M433" s="23" t="s">
        <v>719</v>
      </c>
      <c r="N433" s="23">
        <v>0.39000000000000007</v>
      </c>
      <c r="O433" s="154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275</v>
      </c>
      <c r="C434" s="29"/>
      <c r="D434" s="11">
        <v>0.5</v>
      </c>
      <c r="E434" s="11">
        <v>0.435</v>
      </c>
      <c r="F434" s="11">
        <v>0.40626304330683799</v>
      </c>
      <c r="G434" s="11">
        <v>0.5</v>
      </c>
      <c r="H434" s="11">
        <v>0.46665000000000001</v>
      </c>
      <c r="I434" s="11">
        <v>0.45</v>
      </c>
      <c r="J434" s="11">
        <v>0.43</v>
      </c>
      <c r="K434" s="11">
        <v>0.49</v>
      </c>
      <c r="L434" s="11">
        <v>0.37235000000000001</v>
      </c>
      <c r="M434" s="11" t="s">
        <v>719</v>
      </c>
      <c r="N434" s="11">
        <v>0.38500000000000001</v>
      </c>
      <c r="O434" s="154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276</v>
      </c>
      <c r="C435" s="29"/>
      <c r="D435" s="24">
        <v>4.0824829046386291E-2</v>
      </c>
      <c r="E435" s="24">
        <v>9.8319208025017604E-3</v>
      </c>
      <c r="F435" s="24">
        <v>7.1113600301116074E-3</v>
      </c>
      <c r="G435" s="24">
        <v>0</v>
      </c>
      <c r="H435" s="24">
        <v>2.1935511543309555E-2</v>
      </c>
      <c r="I435" s="24">
        <v>1.366260102127945E-2</v>
      </c>
      <c r="J435" s="24">
        <v>2.5819888974716116E-2</v>
      </c>
      <c r="K435" s="24">
        <v>1.7224014243685099E-2</v>
      </c>
      <c r="L435" s="24">
        <v>1.6146537296481453E-2</v>
      </c>
      <c r="M435" s="24" t="s">
        <v>719</v>
      </c>
      <c r="N435" s="24">
        <v>3.1622776601683798E-2</v>
      </c>
      <c r="O435" s="209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  <c r="BI435" s="210"/>
      <c r="BJ435" s="210"/>
      <c r="BK435" s="210"/>
      <c r="BL435" s="210"/>
      <c r="BM435" s="56"/>
    </row>
    <row r="436" spans="1:65">
      <c r="A436" s="30"/>
      <c r="B436" s="3" t="s">
        <v>86</v>
      </c>
      <c r="C436" s="29"/>
      <c r="D436" s="13">
        <v>7.9015798154296032E-2</v>
      </c>
      <c r="E436" s="13">
        <v>2.2430237572247359E-2</v>
      </c>
      <c r="F436" s="13">
        <v>1.7524038731831188E-2</v>
      </c>
      <c r="G436" s="13">
        <v>0</v>
      </c>
      <c r="H436" s="13">
        <v>4.7058448677008487E-2</v>
      </c>
      <c r="I436" s="13">
        <v>3.0138090488116435E-2</v>
      </c>
      <c r="J436" s="13">
        <v>6.099186371980185E-2</v>
      </c>
      <c r="K436" s="13">
        <v>3.5271018929047986E-2</v>
      </c>
      <c r="L436" s="13">
        <v>4.3026835929511779E-2</v>
      </c>
      <c r="M436" s="13" t="s">
        <v>719</v>
      </c>
      <c r="N436" s="13">
        <v>8.1084042568419987E-2</v>
      </c>
      <c r="O436" s="154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277</v>
      </c>
      <c r="C437" s="29"/>
      <c r="D437" s="13">
        <v>0.20556684163272387</v>
      </c>
      <c r="E437" s="13">
        <v>2.2787352740020639E-2</v>
      </c>
      <c r="F437" s="13">
        <v>-5.3110473092816579E-2</v>
      </c>
      <c r="G437" s="13">
        <v>0.16667758867682947</v>
      </c>
      <c r="H437" s="13">
        <v>8.7654626670452096E-2</v>
      </c>
      <c r="I437" s="13">
        <v>5.7787680400325447E-2</v>
      </c>
      <c r="J437" s="13">
        <v>-1.2212974920284392E-2</v>
      </c>
      <c r="K437" s="13">
        <v>0.13945511160770341</v>
      </c>
      <c r="L437" s="13">
        <v>-0.12436958044508362</v>
      </c>
      <c r="M437" s="13" t="s">
        <v>719</v>
      </c>
      <c r="N437" s="13">
        <v>-8.9991480832072868E-2</v>
      </c>
      <c r="O437" s="154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278</v>
      </c>
      <c r="C438" s="47"/>
      <c r="D438" s="45" t="s">
        <v>279</v>
      </c>
      <c r="E438" s="45">
        <v>0</v>
      </c>
      <c r="F438" s="45">
        <v>0.67</v>
      </c>
      <c r="G438" s="45" t="s">
        <v>279</v>
      </c>
      <c r="H438" s="45">
        <v>0.57999999999999996</v>
      </c>
      <c r="I438" s="45">
        <v>0.31</v>
      </c>
      <c r="J438" s="45">
        <v>0.31</v>
      </c>
      <c r="K438" s="45">
        <v>1.04</v>
      </c>
      <c r="L438" s="45">
        <v>1.31</v>
      </c>
      <c r="M438" s="45">
        <v>1.28</v>
      </c>
      <c r="N438" s="45">
        <v>1</v>
      </c>
      <c r="O438" s="154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292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BM439" s="55"/>
    </row>
    <row r="440" spans="1:65">
      <c r="BM440" s="55"/>
    </row>
    <row r="441" spans="1:65" ht="15">
      <c r="B441" s="8" t="s">
        <v>490</v>
      </c>
      <c r="BM441" s="28" t="s">
        <v>66</v>
      </c>
    </row>
    <row r="442" spans="1:65" ht="15">
      <c r="A442" s="25" t="s">
        <v>14</v>
      </c>
      <c r="B442" s="18" t="s">
        <v>110</v>
      </c>
      <c r="C442" s="15" t="s">
        <v>111</v>
      </c>
      <c r="D442" s="16" t="s">
        <v>237</v>
      </c>
      <c r="E442" s="17" t="s">
        <v>237</v>
      </c>
      <c r="F442" s="17" t="s">
        <v>237</v>
      </c>
      <c r="G442" s="17" t="s">
        <v>237</v>
      </c>
      <c r="H442" s="17" t="s">
        <v>237</v>
      </c>
      <c r="I442" s="17" t="s">
        <v>237</v>
      </c>
      <c r="J442" s="17" t="s">
        <v>237</v>
      </c>
      <c r="K442" s="17" t="s">
        <v>237</v>
      </c>
      <c r="L442" s="17" t="s">
        <v>237</v>
      </c>
      <c r="M442" s="17" t="s">
        <v>237</v>
      </c>
      <c r="N442" s="17" t="s">
        <v>237</v>
      </c>
      <c r="O442" s="17" t="s">
        <v>237</v>
      </c>
      <c r="P442" s="17" t="s">
        <v>237</v>
      </c>
      <c r="Q442" s="17" t="s">
        <v>237</v>
      </c>
      <c r="R442" s="17" t="s">
        <v>237</v>
      </c>
      <c r="S442" s="17" t="s">
        <v>237</v>
      </c>
      <c r="T442" s="17" t="s">
        <v>237</v>
      </c>
      <c r="U442" s="17" t="s">
        <v>237</v>
      </c>
      <c r="V442" s="17" t="s">
        <v>237</v>
      </c>
      <c r="W442" s="17" t="s">
        <v>237</v>
      </c>
      <c r="X442" s="154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238</v>
      </c>
      <c r="C443" s="9" t="s">
        <v>238</v>
      </c>
      <c r="D443" s="152" t="s">
        <v>240</v>
      </c>
      <c r="E443" s="153" t="s">
        <v>242</v>
      </c>
      <c r="F443" s="153" t="s">
        <v>243</v>
      </c>
      <c r="G443" s="153" t="s">
        <v>244</v>
      </c>
      <c r="H443" s="153" t="s">
        <v>246</v>
      </c>
      <c r="I443" s="153" t="s">
        <v>247</v>
      </c>
      <c r="J443" s="153" t="s">
        <v>249</v>
      </c>
      <c r="K443" s="153" t="s">
        <v>250</v>
      </c>
      <c r="L443" s="153" t="s">
        <v>251</v>
      </c>
      <c r="M443" s="153" t="s">
        <v>252</v>
      </c>
      <c r="N443" s="153" t="s">
        <v>253</v>
      </c>
      <c r="O443" s="153" t="s">
        <v>254</v>
      </c>
      <c r="P443" s="153" t="s">
        <v>255</v>
      </c>
      <c r="Q443" s="153" t="s">
        <v>256</v>
      </c>
      <c r="R443" s="153" t="s">
        <v>257</v>
      </c>
      <c r="S443" s="153" t="s">
        <v>258</v>
      </c>
      <c r="T443" s="153" t="s">
        <v>259</v>
      </c>
      <c r="U443" s="153" t="s">
        <v>261</v>
      </c>
      <c r="V443" s="153" t="s">
        <v>265</v>
      </c>
      <c r="W443" s="153" t="s">
        <v>267</v>
      </c>
      <c r="X443" s="154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288</v>
      </c>
      <c r="E444" s="11" t="s">
        <v>288</v>
      </c>
      <c r="F444" s="11" t="s">
        <v>288</v>
      </c>
      <c r="G444" s="11" t="s">
        <v>288</v>
      </c>
      <c r="H444" s="11" t="s">
        <v>289</v>
      </c>
      <c r="I444" s="11" t="s">
        <v>289</v>
      </c>
      <c r="J444" s="11" t="s">
        <v>289</v>
      </c>
      <c r="K444" s="11" t="s">
        <v>288</v>
      </c>
      <c r="L444" s="11" t="s">
        <v>288</v>
      </c>
      <c r="M444" s="11" t="s">
        <v>289</v>
      </c>
      <c r="N444" s="11" t="s">
        <v>289</v>
      </c>
      <c r="O444" s="11" t="s">
        <v>289</v>
      </c>
      <c r="P444" s="11" t="s">
        <v>289</v>
      </c>
      <c r="Q444" s="11" t="s">
        <v>289</v>
      </c>
      <c r="R444" s="11" t="s">
        <v>289</v>
      </c>
      <c r="S444" s="11" t="s">
        <v>288</v>
      </c>
      <c r="T444" s="11" t="s">
        <v>288</v>
      </c>
      <c r="U444" s="11" t="s">
        <v>288</v>
      </c>
      <c r="V444" s="11" t="s">
        <v>114</v>
      </c>
      <c r="W444" s="11" t="s">
        <v>288</v>
      </c>
      <c r="X444" s="154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154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2">
        <v>0.29499999999999998</v>
      </c>
      <c r="E446" s="22">
        <v>0.25</v>
      </c>
      <c r="F446" s="22">
        <v>0.27</v>
      </c>
      <c r="G446" s="22">
        <v>0.28999999999999998</v>
      </c>
      <c r="H446" s="148">
        <v>0.3</v>
      </c>
      <c r="I446" s="22">
        <v>0.31</v>
      </c>
      <c r="J446" s="148">
        <v>0.3</v>
      </c>
      <c r="K446" s="22">
        <v>0.3</v>
      </c>
      <c r="L446" s="22">
        <v>0.32</v>
      </c>
      <c r="M446" s="22">
        <v>0.28299999999999997</v>
      </c>
      <c r="N446" s="22">
        <v>0.28999999999999998</v>
      </c>
      <c r="O446" s="22">
        <v>0.308</v>
      </c>
      <c r="P446" s="22">
        <v>0.28100000000000003</v>
      </c>
      <c r="Q446" s="22">
        <v>0.317</v>
      </c>
      <c r="R446" s="22">
        <v>0.28299999999999997</v>
      </c>
      <c r="S446" s="22">
        <v>0.318</v>
      </c>
      <c r="T446" s="22">
        <v>0.32400000000000001</v>
      </c>
      <c r="U446" s="22">
        <v>0.24699999999999997</v>
      </c>
      <c r="V446" s="22">
        <v>0.28008216176820644</v>
      </c>
      <c r="W446" s="22">
        <v>0.31900000000000001</v>
      </c>
      <c r="X446" s="154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>
        <v>1</v>
      </c>
      <c r="C447" s="9">
        <v>2</v>
      </c>
      <c r="D447" s="11">
        <v>0.25900000000000001</v>
      </c>
      <c r="E447" s="11">
        <v>0.26</v>
      </c>
      <c r="F447" s="11">
        <v>0.26</v>
      </c>
      <c r="G447" s="11">
        <v>0.28999999999999998</v>
      </c>
      <c r="H447" s="149">
        <v>0.3</v>
      </c>
      <c r="I447" s="11">
        <v>0.313</v>
      </c>
      <c r="J447" s="149">
        <v>0.3</v>
      </c>
      <c r="K447" s="11">
        <v>0.3</v>
      </c>
      <c r="L447" s="11">
        <v>0.3</v>
      </c>
      <c r="M447" s="11">
        <v>0.29099999999999998</v>
      </c>
      <c r="N447" s="11">
        <v>0.28899999999999998</v>
      </c>
      <c r="O447" s="11">
        <v>0.312</v>
      </c>
      <c r="P447" s="11">
        <v>0.28199999999999997</v>
      </c>
      <c r="Q447" s="11">
        <v>0.311</v>
      </c>
      <c r="R447" s="11">
        <v>0.27100000000000002</v>
      </c>
      <c r="S447" s="11">
        <v>0.30199999999999999</v>
      </c>
      <c r="T447" s="11">
        <v>0.317</v>
      </c>
      <c r="U447" s="11">
        <v>0.248</v>
      </c>
      <c r="V447" s="11">
        <v>0.30715036302914844</v>
      </c>
      <c r="W447" s="11">
        <v>0.28399999999999997</v>
      </c>
      <c r="X447" s="154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24</v>
      </c>
    </row>
    <row r="448" spans="1:65">
      <c r="A448" s="30"/>
      <c r="B448" s="19">
        <v>1</v>
      </c>
      <c r="C448" s="9">
        <v>3</v>
      </c>
      <c r="D448" s="11">
        <v>0.26900000000000002</v>
      </c>
      <c r="E448" s="11">
        <v>0.32</v>
      </c>
      <c r="F448" s="11">
        <v>0.28000000000000003</v>
      </c>
      <c r="G448" s="11">
        <v>0.31</v>
      </c>
      <c r="H448" s="149">
        <v>0.3</v>
      </c>
      <c r="I448" s="11">
        <v>0.317</v>
      </c>
      <c r="J448" s="149">
        <v>0.3</v>
      </c>
      <c r="K448" s="11">
        <v>0.3</v>
      </c>
      <c r="L448" s="11">
        <v>0.31</v>
      </c>
      <c r="M448" s="11">
        <v>0.30199999999999999</v>
      </c>
      <c r="N448" s="11">
        <v>0.307</v>
      </c>
      <c r="O448" s="11">
        <v>0.308</v>
      </c>
      <c r="P448" s="11">
        <v>0.30199999999999999</v>
      </c>
      <c r="Q448" s="11">
        <v>0.316</v>
      </c>
      <c r="R448" s="11">
        <v>0.27400000000000002</v>
      </c>
      <c r="S448" s="11">
        <v>0.314</v>
      </c>
      <c r="T448" s="11">
        <v>0.30299999999999999</v>
      </c>
      <c r="U448" s="11">
        <v>0.253</v>
      </c>
      <c r="V448" s="11">
        <v>0.28267758417910543</v>
      </c>
      <c r="W448" s="11">
        <v>0.29499999999999998</v>
      </c>
      <c r="X448" s="154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16</v>
      </c>
    </row>
    <row r="449" spans="1:65">
      <c r="A449" s="30"/>
      <c r="B449" s="19">
        <v>1</v>
      </c>
      <c r="C449" s="9">
        <v>4</v>
      </c>
      <c r="D449" s="11">
        <v>0.309</v>
      </c>
      <c r="E449" s="11">
        <v>0.28999999999999998</v>
      </c>
      <c r="F449" s="11">
        <v>0.26</v>
      </c>
      <c r="G449" s="11">
        <v>0.28999999999999998</v>
      </c>
      <c r="H449" s="149">
        <v>0.3</v>
      </c>
      <c r="I449" s="11">
        <v>0.307</v>
      </c>
      <c r="J449" s="149">
        <v>0.3</v>
      </c>
      <c r="K449" s="11">
        <v>0.3</v>
      </c>
      <c r="L449" s="11">
        <v>0.3</v>
      </c>
      <c r="M449" s="11">
        <v>0.307</v>
      </c>
      <c r="N449" s="11">
        <v>0.29499999999999998</v>
      </c>
      <c r="O449" s="11">
        <v>0.30199999999999999</v>
      </c>
      <c r="P449" s="11">
        <v>0.28599999999999998</v>
      </c>
      <c r="Q449" s="11">
        <v>0.32400000000000001</v>
      </c>
      <c r="R449" s="11">
        <v>0.28199999999999997</v>
      </c>
      <c r="S449" s="11">
        <v>0.316</v>
      </c>
      <c r="T449" s="11">
        <v>0.32400000000000001</v>
      </c>
      <c r="U449" s="11">
        <v>0.246</v>
      </c>
      <c r="V449" s="11">
        <v>0.30116182144876047</v>
      </c>
      <c r="W449" s="11">
        <v>0.29299999999999998</v>
      </c>
      <c r="X449" s="154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0.29373638687757292</v>
      </c>
    </row>
    <row r="450" spans="1:65">
      <c r="A450" s="30"/>
      <c r="B450" s="19">
        <v>1</v>
      </c>
      <c r="C450" s="9">
        <v>5</v>
      </c>
      <c r="D450" s="11">
        <v>0.30199999999999999</v>
      </c>
      <c r="E450" s="11">
        <v>0.27</v>
      </c>
      <c r="F450" s="11">
        <v>0.27</v>
      </c>
      <c r="G450" s="11">
        <v>0.28999999999999998</v>
      </c>
      <c r="H450" s="149">
        <v>0.3</v>
      </c>
      <c r="I450" s="11">
        <v>0.30599999999999999</v>
      </c>
      <c r="J450" s="149">
        <v>0.3</v>
      </c>
      <c r="K450" s="11">
        <v>0.3</v>
      </c>
      <c r="L450" s="11">
        <v>0.31</v>
      </c>
      <c r="M450" s="11">
        <v>0.29799999999999999</v>
      </c>
      <c r="N450" s="11">
        <v>0.308</v>
      </c>
      <c r="O450" s="11">
        <v>0.311</v>
      </c>
      <c r="P450" s="11">
        <v>0.29699999999999999</v>
      </c>
      <c r="Q450" s="11">
        <v>0.30299999999999999</v>
      </c>
      <c r="R450" s="11">
        <v>0.28100000000000003</v>
      </c>
      <c r="S450" s="11">
        <v>0.312</v>
      </c>
      <c r="T450" s="11">
        <v>0.316</v>
      </c>
      <c r="U450" s="150">
        <v>0.221</v>
      </c>
      <c r="V450" s="11">
        <v>0.29355038518037346</v>
      </c>
      <c r="W450" s="11">
        <v>0.27300000000000002</v>
      </c>
      <c r="X450" s="154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34</v>
      </c>
    </row>
    <row r="451" spans="1:65">
      <c r="A451" s="30"/>
      <c r="B451" s="19">
        <v>1</v>
      </c>
      <c r="C451" s="9">
        <v>6</v>
      </c>
      <c r="D451" s="11">
        <v>0.29799999999999999</v>
      </c>
      <c r="E451" s="11">
        <v>0.26</v>
      </c>
      <c r="F451" s="11">
        <v>0.28000000000000003</v>
      </c>
      <c r="G451" s="11">
        <v>0.3</v>
      </c>
      <c r="H451" s="149">
        <v>0.3</v>
      </c>
      <c r="I451" s="11">
        <v>0.30399999999999999</v>
      </c>
      <c r="J451" s="149">
        <v>0.3</v>
      </c>
      <c r="K451" s="11">
        <v>0.28999999999999998</v>
      </c>
      <c r="L451" s="11">
        <v>0.31</v>
      </c>
      <c r="M451" s="11">
        <v>0.28599999999999998</v>
      </c>
      <c r="N451" s="11">
        <v>0.29299999999999998</v>
      </c>
      <c r="O451" s="11">
        <v>0.309</v>
      </c>
      <c r="P451" s="11">
        <v>0.28000000000000003</v>
      </c>
      <c r="Q451" s="11">
        <v>0.314</v>
      </c>
      <c r="R451" s="11">
        <v>0.27100000000000002</v>
      </c>
      <c r="S451" s="11">
        <v>0.309</v>
      </c>
      <c r="T451" s="11">
        <v>0.32500000000000001</v>
      </c>
      <c r="U451" s="11">
        <v>0.23799999999999999</v>
      </c>
      <c r="V451" s="11">
        <v>0.29250746717228443</v>
      </c>
      <c r="W451" s="11">
        <v>0.30099999999999999</v>
      </c>
      <c r="X451" s="154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20" t="s">
        <v>274</v>
      </c>
      <c r="C452" s="12"/>
      <c r="D452" s="23">
        <v>0.28866666666666668</v>
      </c>
      <c r="E452" s="23">
        <v>0.27500000000000002</v>
      </c>
      <c r="F452" s="23">
        <v>0.27</v>
      </c>
      <c r="G452" s="23">
        <v>0.29499999999999998</v>
      </c>
      <c r="H452" s="23">
        <v>0.3</v>
      </c>
      <c r="I452" s="23">
        <v>0.3095</v>
      </c>
      <c r="J452" s="23">
        <v>0.3</v>
      </c>
      <c r="K452" s="23">
        <v>0.29833333333333334</v>
      </c>
      <c r="L452" s="23">
        <v>0.30833333333333335</v>
      </c>
      <c r="M452" s="23">
        <v>0.29449999999999998</v>
      </c>
      <c r="N452" s="23">
        <v>0.29699999999999999</v>
      </c>
      <c r="O452" s="23">
        <v>0.30833333333333329</v>
      </c>
      <c r="P452" s="23">
        <v>0.28799999999999998</v>
      </c>
      <c r="Q452" s="23">
        <v>0.31416666666666665</v>
      </c>
      <c r="R452" s="23">
        <v>0.27699999999999997</v>
      </c>
      <c r="S452" s="23">
        <v>0.31183333333333335</v>
      </c>
      <c r="T452" s="23">
        <v>0.31816666666666665</v>
      </c>
      <c r="U452" s="23">
        <v>0.24216666666666667</v>
      </c>
      <c r="V452" s="23">
        <v>0.29285496379631315</v>
      </c>
      <c r="W452" s="23">
        <v>0.29416666666666663</v>
      </c>
      <c r="X452" s="154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275</v>
      </c>
      <c r="C453" s="29"/>
      <c r="D453" s="11">
        <v>0.29649999999999999</v>
      </c>
      <c r="E453" s="11">
        <v>0.26500000000000001</v>
      </c>
      <c r="F453" s="11">
        <v>0.27</v>
      </c>
      <c r="G453" s="11">
        <v>0.28999999999999998</v>
      </c>
      <c r="H453" s="11">
        <v>0.3</v>
      </c>
      <c r="I453" s="11">
        <v>0.3085</v>
      </c>
      <c r="J453" s="11">
        <v>0.3</v>
      </c>
      <c r="K453" s="11">
        <v>0.3</v>
      </c>
      <c r="L453" s="11">
        <v>0.31</v>
      </c>
      <c r="M453" s="11">
        <v>0.29449999999999998</v>
      </c>
      <c r="N453" s="11">
        <v>0.29399999999999998</v>
      </c>
      <c r="O453" s="11">
        <v>0.3085</v>
      </c>
      <c r="P453" s="11">
        <v>0.28399999999999997</v>
      </c>
      <c r="Q453" s="11">
        <v>0.315</v>
      </c>
      <c r="R453" s="11">
        <v>0.27750000000000002</v>
      </c>
      <c r="S453" s="11">
        <v>0.313</v>
      </c>
      <c r="T453" s="11">
        <v>0.32050000000000001</v>
      </c>
      <c r="U453" s="11">
        <v>0.2465</v>
      </c>
      <c r="V453" s="11">
        <v>0.29302892617632892</v>
      </c>
      <c r="W453" s="11">
        <v>0.29399999999999998</v>
      </c>
      <c r="X453" s="154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276</v>
      </c>
      <c r="C454" s="29"/>
      <c r="D454" s="24">
        <v>1.9926531726988175E-2</v>
      </c>
      <c r="E454" s="24">
        <v>2.5884358211089566E-2</v>
      </c>
      <c r="F454" s="24">
        <v>8.9442719099991665E-3</v>
      </c>
      <c r="G454" s="24">
        <v>8.3666002653407633E-3</v>
      </c>
      <c r="H454" s="24">
        <v>0</v>
      </c>
      <c r="I454" s="24">
        <v>4.8476798574163338E-3</v>
      </c>
      <c r="J454" s="24">
        <v>0</v>
      </c>
      <c r="K454" s="24">
        <v>4.0824829046386332E-3</v>
      </c>
      <c r="L454" s="24">
        <v>7.5277265270908156E-3</v>
      </c>
      <c r="M454" s="24">
        <v>9.3968079686668152E-3</v>
      </c>
      <c r="N454" s="24">
        <v>8.4142735871850591E-3</v>
      </c>
      <c r="O454" s="24">
        <v>3.5023801430836554E-3</v>
      </c>
      <c r="P454" s="24">
        <v>9.2736184954956939E-3</v>
      </c>
      <c r="Q454" s="24">
        <v>6.968978882638888E-3</v>
      </c>
      <c r="R454" s="24">
        <v>5.6213877290220617E-3</v>
      </c>
      <c r="S454" s="24">
        <v>5.7416606192517792E-3</v>
      </c>
      <c r="T454" s="24">
        <v>8.3765545820860491E-3</v>
      </c>
      <c r="U454" s="24">
        <v>1.1444066876188142E-2</v>
      </c>
      <c r="V454" s="24">
        <v>1.0398944327298345E-2</v>
      </c>
      <c r="W454" s="24">
        <v>1.5600213673750325E-2</v>
      </c>
      <c r="X454" s="209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56"/>
    </row>
    <row r="455" spans="1:65">
      <c r="A455" s="30"/>
      <c r="B455" s="3" t="s">
        <v>86</v>
      </c>
      <c r="C455" s="29"/>
      <c r="D455" s="13">
        <v>6.9029555636217696E-2</v>
      </c>
      <c r="E455" s="13">
        <v>9.4124938949416592E-2</v>
      </c>
      <c r="F455" s="13">
        <v>3.3126932999996909E-2</v>
      </c>
      <c r="G455" s="13">
        <v>2.8361356831663607E-2</v>
      </c>
      <c r="H455" s="13">
        <v>0</v>
      </c>
      <c r="I455" s="13">
        <v>1.5662939765480884E-2</v>
      </c>
      <c r="J455" s="13">
        <v>0</v>
      </c>
      <c r="K455" s="13">
        <v>1.3684300239012178E-2</v>
      </c>
      <c r="L455" s="13">
        <v>2.4414248195970212E-2</v>
      </c>
      <c r="M455" s="13">
        <v>3.1907667126203111E-2</v>
      </c>
      <c r="N455" s="13">
        <v>2.8330887498939594E-2</v>
      </c>
      <c r="O455" s="13">
        <v>1.135907073432537E-2</v>
      </c>
      <c r="P455" s="13">
        <v>3.2200064220471163E-2</v>
      </c>
      <c r="Q455" s="13">
        <v>2.2182426151635719E-2</v>
      </c>
      <c r="R455" s="13">
        <v>2.0293818516325134E-2</v>
      </c>
      <c r="S455" s="13">
        <v>1.841259418252842E-2</v>
      </c>
      <c r="T455" s="13">
        <v>2.6327568094560657E-2</v>
      </c>
      <c r="U455" s="13">
        <v>4.7256986412339198E-2</v>
      </c>
      <c r="V455" s="13">
        <v>3.5508854596471962E-2</v>
      </c>
      <c r="W455" s="13">
        <v>5.3031887842777313E-2</v>
      </c>
      <c r="X455" s="154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277</v>
      </c>
      <c r="C456" s="29"/>
      <c r="D456" s="13">
        <v>-1.7259421840097877E-2</v>
      </c>
      <c r="E456" s="13">
        <v>-6.3786400713719105E-2</v>
      </c>
      <c r="F456" s="13">
        <v>-8.0808466155287917E-2</v>
      </c>
      <c r="G456" s="13">
        <v>4.301861052555811E-3</v>
      </c>
      <c r="H456" s="13">
        <v>2.1323926494124512E-2</v>
      </c>
      <c r="I456" s="13">
        <v>5.3665850833105155E-2</v>
      </c>
      <c r="J456" s="13">
        <v>2.1323926494124512E-2</v>
      </c>
      <c r="K456" s="13">
        <v>1.5649904680268278E-2</v>
      </c>
      <c r="L456" s="13">
        <v>4.9694035563405681E-2</v>
      </c>
      <c r="M456" s="13">
        <v>2.5996545083988298E-3</v>
      </c>
      <c r="N456" s="13">
        <v>1.1110687229183291E-2</v>
      </c>
      <c r="O456" s="13">
        <v>4.9694035563405681E-2</v>
      </c>
      <c r="P456" s="13">
        <v>-1.9529030565640593E-2</v>
      </c>
      <c r="Q456" s="13">
        <v>6.955311191190261E-2</v>
      </c>
      <c r="R456" s="13">
        <v>-5.6977574537091846E-2</v>
      </c>
      <c r="S456" s="13">
        <v>6.1609481372503883E-2</v>
      </c>
      <c r="T456" s="13">
        <v>8.3170764265157571E-2</v>
      </c>
      <c r="U456" s="13">
        <v>-0.17556463044668724</v>
      </c>
      <c r="V456" s="13">
        <v>-3.0007282741826291E-3</v>
      </c>
      <c r="W456" s="13">
        <v>1.4648501456275831E-3</v>
      </c>
      <c r="X456" s="154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278</v>
      </c>
      <c r="C457" s="47"/>
      <c r="D457" s="45">
        <v>0.3</v>
      </c>
      <c r="E457" s="45">
        <v>0.98</v>
      </c>
      <c r="F457" s="45">
        <v>1.23</v>
      </c>
      <c r="G457" s="45">
        <v>0.01</v>
      </c>
      <c r="H457" s="45" t="s">
        <v>279</v>
      </c>
      <c r="I457" s="45">
        <v>0.73</v>
      </c>
      <c r="J457" s="45" t="s">
        <v>279</v>
      </c>
      <c r="K457" s="45">
        <v>0.18</v>
      </c>
      <c r="L457" s="45">
        <v>0.67</v>
      </c>
      <c r="M457" s="45">
        <v>0.01</v>
      </c>
      <c r="N457" s="45">
        <v>0.11</v>
      </c>
      <c r="O457" s="45">
        <v>0.67</v>
      </c>
      <c r="P457" s="45">
        <v>0.34</v>
      </c>
      <c r="Q457" s="45">
        <v>0.96</v>
      </c>
      <c r="R457" s="45">
        <v>0.88</v>
      </c>
      <c r="S457" s="45">
        <v>0.85</v>
      </c>
      <c r="T457" s="45">
        <v>1.1599999999999999</v>
      </c>
      <c r="U457" s="45">
        <v>2.61</v>
      </c>
      <c r="V457" s="45">
        <v>0.09</v>
      </c>
      <c r="W457" s="45">
        <v>0.03</v>
      </c>
      <c r="X457" s="154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 t="s">
        <v>295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BM458" s="55"/>
    </row>
    <row r="459" spans="1:65">
      <c r="BM459" s="55"/>
    </row>
    <row r="460" spans="1:65" ht="15">
      <c r="B460" s="8" t="s">
        <v>491</v>
      </c>
      <c r="BM460" s="28" t="s">
        <v>66</v>
      </c>
    </row>
    <row r="461" spans="1:65" ht="15">
      <c r="A461" s="25" t="s">
        <v>54</v>
      </c>
      <c r="B461" s="18" t="s">
        <v>110</v>
      </c>
      <c r="C461" s="15" t="s">
        <v>111</v>
      </c>
      <c r="D461" s="16" t="s">
        <v>237</v>
      </c>
      <c r="E461" s="17" t="s">
        <v>237</v>
      </c>
      <c r="F461" s="17" t="s">
        <v>237</v>
      </c>
      <c r="G461" s="17" t="s">
        <v>237</v>
      </c>
      <c r="H461" s="17" t="s">
        <v>237</v>
      </c>
      <c r="I461" s="17" t="s">
        <v>237</v>
      </c>
      <c r="J461" s="17" t="s">
        <v>237</v>
      </c>
      <c r="K461" s="17" t="s">
        <v>237</v>
      </c>
      <c r="L461" s="17" t="s">
        <v>237</v>
      </c>
      <c r="M461" s="17" t="s">
        <v>237</v>
      </c>
      <c r="N461" s="17" t="s">
        <v>237</v>
      </c>
      <c r="O461" s="17" t="s">
        <v>237</v>
      </c>
      <c r="P461" s="17" t="s">
        <v>237</v>
      </c>
      <c r="Q461" s="17" t="s">
        <v>237</v>
      </c>
      <c r="R461" s="17" t="s">
        <v>237</v>
      </c>
      <c r="S461" s="17" t="s">
        <v>237</v>
      </c>
      <c r="T461" s="17" t="s">
        <v>237</v>
      </c>
      <c r="U461" s="17" t="s">
        <v>237</v>
      </c>
      <c r="V461" s="17" t="s">
        <v>237</v>
      </c>
      <c r="W461" s="17" t="s">
        <v>237</v>
      </c>
      <c r="X461" s="17" t="s">
        <v>237</v>
      </c>
      <c r="Y461" s="17" t="s">
        <v>237</v>
      </c>
      <c r="Z461" s="17" t="s">
        <v>237</v>
      </c>
      <c r="AA461" s="17" t="s">
        <v>237</v>
      </c>
      <c r="AB461" s="17" t="s">
        <v>237</v>
      </c>
      <c r="AC461" s="17" t="s">
        <v>237</v>
      </c>
      <c r="AD461" s="154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238</v>
      </c>
      <c r="C462" s="9" t="s">
        <v>238</v>
      </c>
      <c r="D462" s="152" t="s">
        <v>240</v>
      </c>
      <c r="E462" s="153" t="s">
        <v>242</v>
      </c>
      <c r="F462" s="153" t="s">
        <v>243</v>
      </c>
      <c r="G462" s="153" t="s">
        <v>244</v>
      </c>
      <c r="H462" s="153" t="s">
        <v>245</v>
      </c>
      <c r="I462" s="153" t="s">
        <v>246</v>
      </c>
      <c r="J462" s="153" t="s">
        <v>247</v>
      </c>
      <c r="K462" s="153" t="s">
        <v>248</v>
      </c>
      <c r="L462" s="153" t="s">
        <v>249</v>
      </c>
      <c r="M462" s="153" t="s">
        <v>250</v>
      </c>
      <c r="N462" s="153" t="s">
        <v>251</v>
      </c>
      <c r="O462" s="153" t="s">
        <v>252</v>
      </c>
      <c r="P462" s="153" t="s">
        <v>253</v>
      </c>
      <c r="Q462" s="153" t="s">
        <v>254</v>
      </c>
      <c r="R462" s="153" t="s">
        <v>255</v>
      </c>
      <c r="S462" s="153" t="s">
        <v>256</v>
      </c>
      <c r="T462" s="153" t="s">
        <v>257</v>
      </c>
      <c r="U462" s="153" t="s">
        <v>258</v>
      </c>
      <c r="V462" s="153" t="s">
        <v>259</v>
      </c>
      <c r="W462" s="153" t="s">
        <v>260</v>
      </c>
      <c r="X462" s="153" t="s">
        <v>261</v>
      </c>
      <c r="Y462" s="153" t="s">
        <v>262</v>
      </c>
      <c r="Z462" s="153" t="s">
        <v>264</v>
      </c>
      <c r="AA462" s="153" t="s">
        <v>265</v>
      </c>
      <c r="AB462" s="153" t="s">
        <v>266</v>
      </c>
      <c r="AC462" s="153" t="s">
        <v>267</v>
      </c>
      <c r="AD462" s="154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1</v>
      </c>
    </row>
    <row r="463" spans="1:65">
      <c r="A463" s="30"/>
      <c r="B463" s="19"/>
      <c r="C463" s="9"/>
      <c r="D463" s="10" t="s">
        <v>114</v>
      </c>
      <c r="E463" s="11" t="s">
        <v>288</v>
      </c>
      <c r="F463" s="11" t="s">
        <v>288</v>
      </c>
      <c r="G463" s="11" t="s">
        <v>114</v>
      </c>
      <c r="H463" s="11" t="s">
        <v>288</v>
      </c>
      <c r="I463" s="11" t="s">
        <v>289</v>
      </c>
      <c r="J463" s="11" t="s">
        <v>289</v>
      </c>
      <c r="K463" s="11" t="s">
        <v>114</v>
      </c>
      <c r="L463" s="11" t="s">
        <v>289</v>
      </c>
      <c r="M463" s="11" t="s">
        <v>114</v>
      </c>
      <c r="N463" s="11" t="s">
        <v>114</v>
      </c>
      <c r="O463" s="11" t="s">
        <v>289</v>
      </c>
      <c r="P463" s="11" t="s">
        <v>289</v>
      </c>
      <c r="Q463" s="11" t="s">
        <v>289</v>
      </c>
      <c r="R463" s="11" t="s">
        <v>289</v>
      </c>
      <c r="S463" s="11" t="s">
        <v>289</v>
      </c>
      <c r="T463" s="11" t="s">
        <v>289</v>
      </c>
      <c r="U463" s="11" t="s">
        <v>114</v>
      </c>
      <c r="V463" s="11" t="s">
        <v>288</v>
      </c>
      <c r="W463" s="11" t="s">
        <v>114</v>
      </c>
      <c r="X463" s="11" t="s">
        <v>288</v>
      </c>
      <c r="Y463" s="11" t="s">
        <v>114</v>
      </c>
      <c r="Z463" s="11" t="s">
        <v>289</v>
      </c>
      <c r="AA463" s="11" t="s">
        <v>114</v>
      </c>
      <c r="AB463" s="11" t="s">
        <v>114</v>
      </c>
      <c r="AC463" s="11" t="s">
        <v>114</v>
      </c>
      <c r="AD463" s="154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154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2">
        <v>2.89</v>
      </c>
      <c r="E465" s="22">
        <v>3.09</v>
      </c>
      <c r="F465" s="22">
        <v>2.97</v>
      </c>
      <c r="G465" s="22">
        <v>2.8994</v>
      </c>
      <c r="H465" s="22">
        <v>2.7911485927589408</v>
      </c>
      <c r="I465" s="22">
        <v>3.15</v>
      </c>
      <c r="J465" s="22">
        <v>2.81</v>
      </c>
      <c r="K465" s="22">
        <v>2.7091449999999999</v>
      </c>
      <c r="L465" s="22">
        <v>3.03</v>
      </c>
      <c r="M465" s="22">
        <v>2.74</v>
      </c>
      <c r="N465" s="22">
        <v>2.8633999999999999</v>
      </c>
      <c r="O465" s="22">
        <v>2.84</v>
      </c>
      <c r="P465" s="22">
        <v>2.77</v>
      </c>
      <c r="Q465" s="22">
        <v>2.72</v>
      </c>
      <c r="R465" s="22">
        <v>2.61</v>
      </c>
      <c r="S465" s="22">
        <v>2.98</v>
      </c>
      <c r="T465" s="22">
        <v>2.7355999999999998</v>
      </c>
      <c r="U465" s="22">
        <v>3</v>
      </c>
      <c r="V465" s="22">
        <v>2.78</v>
      </c>
      <c r="W465" s="22">
        <v>2.68</v>
      </c>
      <c r="X465" s="22">
        <v>2.79</v>
      </c>
      <c r="Y465" s="22">
        <v>2.4855</v>
      </c>
      <c r="Z465" s="22">
        <v>2.706</v>
      </c>
      <c r="AA465" s="22">
        <v>2.7513958608397231</v>
      </c>
      <c r="AB465" s="22">
        <v>2.8380014999999998</v>
      </c>
      <c r="AC465" s="22">
        <v>2.74</v>
      </c>
      <c r="AD465" s="154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</v>
      </c>
    </row>
    <row r="466" spans="1:65">
      <c r="A466" s="30"/>
      <c r="B466" s="19">
        <v>1</v>
      </c>
      <c r="C466" s="9">
        <v>2</v>
      </c>
      <c r="D466" s="11">
        <v>2.92</v>
      </c>
      <c r="E466" s="11">
        <v>3.02</v>
      </c>
      <c r="F466" s="11">
        <v>2.97</v>
      </c>
      <c r="G466" s="11">
        <v>2.7938999999999998</v>
      </c>
      <c r="H466" s="11">
        <v>2.7766680612485741</v>
      </c>
      <c r="I466" s="11">
        <v>3.06</v>
      </c>
      <c r="J466" s="11">
        <v>2.78</v>
      </c>
      <c r="K466" s="11">
        <v>2.720485</v>
      </c>
      <c r="L466" s="11">
        <v>2.97</v>
      </c>
      <c r="M466" s="11">
        <v>2.81</v>
      </c>
      <c r="N466" s="11">
        <v>2.8374999999999999</v>
      </c>
      <c r="O466" s="11">
        <v>2.94</v>
      </c>
      <c r="P466" s="11">
        <v>2.89</v>
      </c>
      <c r="Q466" s="11">
        <v>2.75</v>
      </c>
      <c r="R466" s="11">
        <v>2.7</v>
      </c>
      <c r="S466" s="11">
        <v>2.87</v>
      </c>
      <c r="T466" s="11">
        <v>2.7385999999999999</v>
      </c>
      <c r="U466" s="11">
        <v>2.91</v>
      </c>
      <c r="V466" s="11">
        <v>2.97</v>
      </c>
      <c r="W466" s="11">
        <v>2.68</v>
      </c>
      <c r="X466" s="11">
        <v>2.69</v>
      </c>
      <c r="Y466" s="11">
        <v>2.4409000000000001</v>
      </c>
      <c r="Z466" s="11">
        <v>2.7149999999999999</v>
      </c>
      <c r="AA466" s="11">
        <v>2.8181820299482632</v>
      </c>
      <c r="AB466" s="11">
        <v>3.1741429000000001</v>
      </c>
      <c r="AC466" s="11">
        <v>2.82</v>
      </c>
      <c r="AD466" s="154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 t="e">
        <v>#N/A</v>
      </c>
    </row>
    <row r="467" spans="1:65">
      <c r="A467" s="30"/>
      <c r="B467" s="19">
        <v>1</v>
      </c>
      <c r="C467" s="9">
        <v>3</v>
      </c>
      <c r="D467" s="11">
        <v>2.9</v>
      </c>
      <c r="E467" s="11">
        <v>3.07</v>
      </c>
      <c r="F467" s="11">
        <v>3.03</v>
      </c>
      <c r="G467" s="11">
        <v>2.9241999999999999</v>
      </c>
      <c r="H467" s="11">
        <v>2.7633496854469324</v>
      </c>
      <c r="I467" s="11">
        <v>3.1300000000000003</v>
      </c>
      <c r="J467" s="11">
        <v>2.84</v>
      </c>
      <c r="K467" s="11">
        <v>2.7780650000000002</v>
      </c>
      <c r="L467" s="11">
        <v>2.91</v>
      </c>
      <c r="M467" s="11">
        <v>2.83</v>
      </c>
      <c r="N467" s="11">
        <v>2.8191000000000002</v>
      </c>
      <c r="O467" s="11">
        <v>2.89</v>
      </c>
      <c r="P467" s="11">
        <v>2.83</v>
      </c>
      <c r="Q467" s="11">
        <v>2.64</v>
      </c>
      <c r="R467" s="11">
        <v>2.78</v>
      </c>
      <c r="S467" s="11">
        <v>2.95</v>
      </c>
      <c r="T467" s="11">
        <v>2.7258</v>
      </c>
      <c r="U467" s="11">
        <v>2.94</v>
      </c>
      <c r="V467" s="11">
        <v>2.66</v>
      </c>
      <c r="W467" s="11">
        <v>2.65</v>
      </c>
      <c r="X467" s="11">
        <v>2.8</v>
      </c>
      <c r="Y467" s="11">
        <v>2.4422000000000001</v>
      </c>
      <c r="Z467" s="11">
        <v>2.7389999999999999</v>
      </c>
      <c r="AA467" s="11">
        <v>2.721770440359343</v>
      </c>
      <c r="AB467" s="11">
        <v>2.8101498999999999</v>
      </c>
      <c r="AC467" s="11">
        <v>2.74</v>
      </c>
      <c r="AD467" s="154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16</v>
      </c>
    </row>
    <row r="468" spans="1:65">
      <c r="A468" s="30"/>
      <c r="B468" s="19">
        <v>1</v>
      </c>
      <c r="C468" s="9">
        <v>4</v>
      </c>
      <c r="D468" s="11">
        <v>2.9</v>
      </c>
      <c r="E468" s="11">
        <v>3.05</v>
      </c>
      <c r="F468" s="11">
        <v>3.02</v>
      </c>
      <c r="G468" s="11">
        <v>2.835</v>
      </c>
      <c r="H468" s="11">
        <v>2.7678032417830125</v>
      </c>
      <c r="I468" s="11">
        <v>3.11</v>
      </c>
      <c r="J468" s="11">
        <v>2.79</v>
      </c>
      <c r="K468" s="11">
        <v>2.7821600000000002</v>
      </c>
      <c r="L468" s="11">
        <v>2.89</v>
      </c>
      <c r="M468" s="11">
        <v>2.8400000000000003</v>
      </c>
      <c r="N468" s="11">
        <v>2.7737000000000003</v>
      </c>
      <c r="O468" s="11">
        <v>2.96</v>
      </c>
      <c r="P468" s="11">
        <v>2.82</v>
      </c>
      <c r="Q468" s="11">
        <v>2.7</v>
      </c>
      <c r="R468" s="11">
        <v>2.6</v>
      </c>
      <c r="S468" s="11">
        <v>2.85</v>
      </c>
      <c r="T468" s="11">
        <v>2.7241</v>
      </c>
      <c r="U468" s="11">
        <v>2.9</v>
      </c>
      <c r="V468" s="11">
        <v>2.5499999999999998</v>
      </c>
      <c r="W468" s="11">
        <v>2.65</v>
      </c>
      <c r="X468" s="11">
        <v>2.84</v>
      </c>
      <c r="Y468" s="11">
        <v>2.4689000000000001</v>
      </c>
      <c r="Z468" s="11">
        <v>2.69</v>
      </c>
      <c r="AA468" s="11">
        <v>2.8358020136428532</v>
      </c>
      <c r="AB468" s="11">
        <v>2.6211476999999999</v>
      </c>
      <c r="AC468" s="11">
        <v>2.96</v>
      </c>
      <c r="AD468" s="154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2.8211260111323622</v>
      </c>
    </row>
    <row r="469" spans="1:65">
      <c r="A469" s="30"/>
      <c r="B469" s="19">
        <v>1</v>
      </c>
      <c r="C469" s="9">
        <v>5</v>
      </c>
      <c r="D469" s="11">
        <v>2.91</v>
      </c>
      <c r="E469" s="11">
        <v>3.1</v>
      </c>
      <c r="F469" s="11">
        <v>2.95</v>
      </c>
      <c r="G469" s="11">
        <v>2.8877999999999999</v>
      </c>
      <c r="H469" s="11">
        <v>2.7591983073748194</v>
      </c>
      <c r="I469" s="11">
        <v>3.1400000000000006</v>
      </c>
      <c r="J469" s="11">
        <v>2.81</v>
      </c>
      <c r="K469" s="11">
        <v>2.7974250000000001</v>
      </c>
      <c r="L469" s="11">
        <v>2.91</v>
      </c>
      <c r="M469" s="11">
        <v>2.77</v>
      </c>
      <c r="N469" s="11">
        <v>2.8252999999999999</v>
      </c>
      <c r="O469" s="11">
        <v>2.96</v>
      </c>
      <c r="P469" s="11">
        <v>2.77</v>
      </c>
      <c r="Q469" s="11">
        <v>2.67</v>
      </c>
      <c r="R469" s="11">
        <v>2.63</v>
      </c>
      <c r="S469" s="11">
        <v>2.86</v>
      </c>
      <c r="T469" s="11">
        <v>2.7629000000000001</v>
      </c>
      <c r="U469" s="11">
        <v>2.93</v>
      </c>
      <c r="V469" s="11">
        <v>2.5099999999999998</v>
      </c>
      <c r="W469" s="11">
        <v>2.66</v>
      </c>
      <c r="X469" s="11">
        <v>2.86</v>
      </c>
      <c r="Y469" s="11">
        <v>2.4659</v>
      </c>
      <c r="Z469" s="11">
        <v>2.7559999999999998</v>
      </c>
      <c r="AA469" s="11">
        <v>2.6935833128942535</v>
      </c>
      <c r="AB469" s="11">
        <v>3.1584355</v>
      </c>
      <c r="AC469" s="11">
        <v>2.68</v>
      </c>
      <c r="AD469" s="154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35</v>
      </c>
    </row>
    <row r="470" spans="1:65">
      <c r="A470" s="30"/>
      <c r="B470" s="19">
        <v>1</v>
      </c>
      <c r="C470" s="9">
        <v>6</v>
      </c>
      <c r="D470" s="11">
        <v>2.91</v>
      </c>
      <c r="E470" s="11">
        <v>3</v>
      </c>
      <c r="F470" s="11">
        <v>3.06</v>
      </c>
      <c r="G470" s="11">
        <v>2.8302999999999998</v>
      </c>
      <c r="H470" s="11">
        <v>2.7690799283441709</v>
      </c>
      <c r="I470" s="150">
        <v>3.3099999999999996</v>
      </c>
      <c r="J470" s="11">
        <v>2.79</v>
      </c>
      <c r="K470" s="11">
        <v>2.7803749999999998</v>
      </c>
      <c r="L470" s="11">
        <v>2.96</v>
      </c>
      <c r="M470" s="11">
        <v>2.79</v>
      </c>
      <c r="N470" s="11">
        <v>2.8651</v>
      </c>
      <c r="O470" s="11">
        <v>2.87</v>
      </c>
      <c r="P470" s="11">
        <v>2.78</v>
      </c>
      <c r="Q470" s="11">
        <v>2.73</v>
      </c>
      <c r="R470" s="11">
        <v>2.69</v>
      </c>
      <c r="S470" s="11">
        <v>2.95</v>
      </c>
      <c r="T470" s="11">
        <v>2.7126000000000001</v>
      </c>
      <c r="U470" s="11">
        <v>2.88</v>
      </c>
      <c r="V470" s="11">
        <v>2.69</v>
      </c>
      <c r="W470" s="11">
        <v>2.72</v>
      </c>
      <c r="X470" s="11">
        <v>2.82</v>
      </c>
      <c r="Y470" s="11">
        <v>2.3934000000000002</v>
      </c>
      <c r="Z470" s="11">
        <v>2.7229999999999999</v>
      </c>
      <c r="AA470" s="11">
        <v>2.7002989709236034</v>
      </c>
      <c r="AB470" s="11">
        <v>3.1696729000000001</v>
      </c>
      <c r="AC470" s="11">
        <v>2.79</v>
      </c>
      <c r="AD470" s="154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20" t="s">
        <v>274</v>
      </c>
      <c r="C471" s="12"/>
      <c r="D471" s="23">
        <v>2.9049999999999998</v>
      </c>
      <c r="E471" s="23">
        <v>3.0549999999999997</v>
      </c>
      <c r="F471" s="23">
        <v>3</v>
      </c>
      <c r="G471" s="23">
        <v>2.8617666666666666</v>
      </c>
      <c r="H471" s="23">
        <v>2.7712079694927412</v>
      </c>
      <c r="I471" s="23">
        <v>3.15</v>
      </c>
      <c r="J471" s="23">
        <v>2.8033333333333332</v>
      </c>
      <c r="K471" s="23">
        <v>2.7612758333333329</v>
      </c>
      <c r="L471" s="23">
        <v>2.9450000000000003</v>
      </c>
      <c r="M471" s="23">
        <v>2.7966666666666669</v>
      </c>
      <c r="N471" s="23">
        <v>2.830683333333333</v>
      </c>
      <c r="O471" s="23">
        <v>2.91</v>
      </c>
      <c r="P471" s="23">
        <v>2.81</v>
      </c>
      <c r="Q471" s="23">
        <v>2.7016666666666667</v>
      </c>
      <c r="R471" s="23">
        <v>2.6683333333333334</v>
      </c>
      <c r="S471" s="23">
        <v>2.91</v>
      </c>
      <c r="T471" s="23">
        <v>2.7332666666666667</v>
      </c>
      <c r="U471" s="23">
        <v>2.9266666666666663</v>
      </c>
      <c r="V471" s="23">
        <v>2.6933333333333334</v>
      </c>
      <c r="W471" s="23">
        <v>2.6733333333333333</v>
      </c>
      <c r="X471" s="23">
        <v>2.8000000000000003</v>
      </c>
      <c r="Y471" s="23">
        <v>2.4494666666666665</v>
      </c>
      <c r="Z471" s="23">
        <v>2.7215000000000003</v>
      </c>
      <c r="AA471" s="23">
        <v>2.7535054381013402</v>
      </c>
      <c r="AB471" s="23">
        <v>2.9619250666666663</v>
      </c>
      <c r="AC471" s="23">
        <v>2.7883333333333336</v>
      </c>
      <c r="AD471" s="154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275</v>
      </c>
      <c r="C472" s="29"/>
      <c r="D472" s="11">
        <v>2.9050000000000002</v>
      </c>
      <c r="E472" s="11">
        <v>3.0599999999999996</v>
      </c>
      <c r="F472" s="11">
        <v>2.9950000000000001</v>
      </c>
      <c r="G472" s="11">
        <v>2.8613999999999997</v>
      </c>
      <c r="H472" s="11">
        <v>2.7684415850635915</v>
      </c>
      <c r="I472" s="11">
        <v>3.1350000000000007</v>
      </c>
      <c r="J472" s="11">
        <v>2.8</v>
      </c>
      <c r="K472" s="11">
        <v>2.77922</v>
      </c>
      <c r="L472" s="11">
        <v>2.9350000000000001</v>
      </c>
      <c r="M472" s="11">
        <v>2.8</v>
      </c>
      <c r="N472" s="11">
        <v>2.8313999999999999</v>
      </c>
      <c r="O472" s="11">
        <v>2.915</v>
      </c>
      <c r="P472" s="11">
        <v>2.8</v>
      </c>
      <c r="Q472" s="11">
        <v>2.71</v>
      </c>
      <c r="R472" s="11">
        <v>2.66</v>
      </c>
      <c r="S472" s="11">
        <v>2.91</v>
      </c>
      <c r="T472" s="11">
        <v>2.7306999999999997</v>
      </c>
      <c r="U472" s="11">
        <v>2.92</v>
      </c>
      <c r="V472" s="11">
        <v>2.6749999999999998</v>
      </c>
      <c r="W472" s="11">
        <v>2.67</v>
      </c>
      <c r="X472" s="11">
        <v>2.8099999999999996</v>
      </c>
      <c r="Y472" s="11">
        <v>2.4540500000000001</v>
      </c>
      <c r="Z472" s="11">
        <v>2.7189999999999999</v>
      </c>
      <c r="AA472" s="11">
        <v>2.7365831505995333</v>
      </c>
      <c r="AB472" s="11">
        <v>2.9982185000000001</v>
      </c>
      <c r="AC472" s="11">
        <v>2.7650000000000001</v>
      </c>
      <c r="AD472" s="154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276</v>
      </c>
      <c r="C473" s="29"/>
      <c r="D473" s="24">
        <v>1.0488088481701505E-2</v>
      </c>
      <c r="E473" s="24">
        <v>3.9370039370059041E-2</v>
      </c>
      <c r="F473" s="24">
        <v>4.2895221179054324E-2</v>
      </c>
      <c r="G473" s="24">
        <v>4.9607284411330874E-2</v>
      </c>
      <c r="H473" s="24">
        <v>1.1397775225589215E-2</v>
      </c>
      <c r="I473" s="24">
        <v>8.4616783205224547E-2</v>
      </c>
      <c r="J473" s="24">
        <v>2.1602468994692859E-2</v>
      </c>
      <c r="K473" s="24">
        <v>3.6799676142143835E-2</v>
      </c>
      <c r="L473" s="24">
        <v>5.2057660339281372E-2</v>
      </c>
      <c r="M473" s="24">
        <v>3.7771241264574137E-2</v>
      </c>
      <c r="N473" s="24">
        <v>3.3798249461572102E-2</v>
      </c>
      <c r="O473" s="24">
        <v>5.0596442562694063E-2</v>
      </c>
      <c r="P473" s="24">
        <v>4.690415759823436E-2</v>
      </c>
      <c r="Q473" s="24">
        <v>4.0702170294305756E-2</v>
      </c>
      <c r="R473" s="24">
        <v>6.85322308601337E-2</v>
      </c>
      <c r="S473" s="24">
        <v>5.6213877290220822E-2</v>
      </c>
      <c r="T473" s="24">
        <v>1.7198333252576165E-2</v>
      </c>
      <c r="U473" s="24">
        <v>4.1793141383086631E-2</v>
      </c>
      <c r="V473" s="24">
        <v>0.1669331203406523</v>
      </c>
      <c r="W473" s="24">
        <v>2.6583202716502614E-2</v>
      </c>
      <c r="X473" s="24">
        <v>5.9665735560705153E-2</v>
      </c>
      <c r="Y473" s="24">
        <v>3.2297904988817197E-2</v>
      </c>
      <c r="Z473" s="24">
        <v>2.3552069972722089E-2</v>
      </c>
      <c r="AA473" s="24">
        <v>6.0644764845071482E-2</v>
      </c>
      <c r="AB473" s="24">
        <v>0.23720619160240891</v>
      </c>
      <c r="AC473" s="24">
        <v>9.6833189902360672E-2</v>
      </c>
      <c r="AD473" s="209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56"/>
    </row>
    <row r="474" spans="1:65">
      <c r="A474" s="30"/>
      <c r="B474" s="3" t="s">
        <v>86</v>
      </c>
      <c r="C474" s="29"/>
      <c r="D474" s="13">
        <v>3.6103574807922565E-3</v>
      </c>
      <c r="E474" s="13">
        <v>1.2887083263521783E-2</v>
      </c>
      <c r="F474" s="13">
        <v>1.4298407059684775E-2</v>
      </c>
      <c r="G474" s="13">
        <v>1.7334496550381773E-2</v>
      </c>
      <c r="H474" s="13">
        <v>4.1129266915595417E-3</v>
      </c>
      <c r="I474" s="13">
        <v>2.6862470858801443E-2</v>
      </c>
      <c r="J474" s="13">
        <v>7.7059936960854431E-3</v>
      </c>
      <c r="K474" s="13">
        <v>1.3327055449480511E-2</v>
      </c>
      <c r="L474" s="13">
        <v>1.7676624902981788E-2</v>
      </c>
      <c r="M474" s="13">
        <v>1.3505807365163576E-2</v>
      </c>
      <c r="N474" s="13">
        <v>1.1939961303185488E-2</v>
      </c>
      <c r="O474" s="13">
        <v>1.7387093664156035E-2</v>
      </c>
      <c r="P474" s="13">
        <v>1.6691871031400126E-2</v>
      </c>
      <c r="Q474" s="13">
        <v>1.5065578147182884E-2</v>
      </c>
      <c r="R474" s="13">
        <v>2.5683534363572902E-2</v>
      </c>
      <c r="S474" s="13">
        <v>1.931748360488688E-2</v>
      </c>
      <c r="T474" s="13">
        <v>6.2922266101281118E-3</v>
      </c>
      <c r="U474" s="13">
        <v>1.4280116645701585E-2</v>
      </c>
      <c r="V474" s="13">
        <v>6.1980118938361001E-2</v>
      </c>
      <c r="W474" s="13">
        <v>9.9438414151506033E-3</v>
      </c>
      <c r="X474" s="13">
        <v>2.1309191271680409E-2</v>
      </c>
      <c r="Y474" s="13">
        <v>1.3185688716788907E-2</v>
      </c>
      <c r="Z474" s="13">
        <v>8.6540767858615045E-3</v>
      </c>
      <c r="AA474" s="13">
        <v>2.2024566941436164E-2</v>
      </c>
      <c r="AB474" s="13">
        <v>8.0085142690446059E-2</v>
      </c>
      <c r="AC474" s="13">
        <v>3.4727982033123966E-2</v>
      </c>
      <c r="AD474" s="154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277</v>
      </c>
      <c r="C475" s="29"/>
      <c r="D475" s="13">
        <v>2.9730677940887684E-2</v>
      </c>
      <c r="E475" s="13">
        <v>8.2900936698592886E-2</v>
      </c>
      <c r="F475" s="13">
        <v>6.3405175154100935E-2</v>
      </c>
      <c r="G475" s="13">
        <v>1.4405827805611393E-2</v>
      </c>
      <c r="H475" s="13">
        <v>-1.7694367937710287E-2</v>
      </c>
      <c r="I475" s="13">
        <v>0.11657543391180614</v>
      </c>
      <c r="J475" s="13">
        <v>-6.3069418837788938E-3</v>
      </c>
      <c r="K475" s="13">
        <v>-2.121499626846024E-2</v>
      </c>
      <c r="L475" s="13">
        <v>4.3909413609609205E-2</v>
      </c>
      <c r="M475" s="13">
        <v>-8.6700644952324435E-3</v>
      </c>
      <c r="N475" s="13">
        <v>3.3877686297092424E-3</v>
      </c>
      <c r="O475" s="13">
        <v>3.1503019899478124E-2</v>
      </c>
      <c r="P475" s="13">
        <v>-3.943819272325344E-3</v>
      </c>
      <c r="Q475" s="13">
        <v>-4.2344561708445694E-2</v>
      </c>
      <c r="R475" s="13">
        <v>-5.4160174765713442E-2</v>
      </c>
      <c r="S475" s="13">
        <v>3.1503019899478124E-2</v>
      </c>
      <c r="T475" s="13">
        <v>-3.1143360530155761E-2</v>
      </c>
      <c r="U475" s="13">
        <v>3.7410826428111887E-2</v>
      </c>
      <c r="V475" s="13">
        <v>-4.5298464972762575E-2</v>
      </c>
      <c r="W475" s="13">
        <v>-5.2387832807123336E-2</v>
      </c>
      <c r="X475" s="13">
        <v>-7.4885031895055576E-3</v>
      </c>
      <c r="Y475" s="13">
        <v>-0.13174149009973379</v>
      </c>
      <c r="Z475" s="13">
        <v>-3.53142719393712E-2</v>
      </c>
      <c r="AA475" s="13">
        <v>-2.3969355769358214E-2</v>
      </c>
      <c r="AB475" s="13">
        <v>4.9908814770663001E-2</v>
      </c>
      <c r="AC475" s="13">
        <v>-1.1623967759549325E-2</v>
      </c>
      <c r="AD475" s="154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278</v>
      </c>
      <c r="C476" s="47"/>
      <c r="D476" s="45">
        <v>0.69</v>
      </c>
      <c r="E476" s="45">
        <v>1.68</v>
      </c>
      <c r="F476" s="45">
        <v>1.32</v>
      </c>
      <c r="G476" s="45">
        <v>0.4</v>
      </c>
      <c r="H476" s="45">
        <v>0.2</v>
      </c>
      <c r="I476" s="45">
        <v>2.31</v>
      </c>
      <c r="J476" s="45">
        <v>0.01</v>
      </c>
      <c r="K476" s="45">
        <v>0.27</v>
      </c>
      <c r="L476" s="45">
        <v>0.95</v>
      </c>
      <c r="M476" s="45">
        <v>0.03</v>
      </c>
      <c r="N476" s="45">
        <v>0.19</v>
      </c>
      <c r="O476" s="45">
        <v>0.72</v>
      </c>
      <c r="P476" s="45">
        <v>0.06</v>
      </c>
      <c r="Q476" s="45">
        <v>0.66</v>
      </c>
      <c r="R476" s="45">
        <v>0.88</v>
      </c>
      <c r="S476" s="45">
        <v>0.72</v>
      </c>
      <c r="T476" s="45">
        <v>0.45</v>
      </c>
      <c r="U476" s="45">
        <v>0.83</v>
      </c>
      <c r="V476" s="45">
        <v>0.72</v>
      </c>
      <c r="W476" s="45">
        <v>0.85</v>
      </c>
      <c r="X476" s="45">
        <v>0.01</v>
      </c>
      <c r="Y476" s="45">
        <v>2.34</v>
      </c>
      <c r="Z476" s="45">
        <v>0.53</v>
      </c>
      <c r="AA476" s="45">
        <v>0.32</v>
      </c>
      <c r="AB476" s="45">
        <v>1.06</v>
      </c>
      <c r="AC476" s="45">
        <v>0.09</v>
      </c>
      <c r="AD476" s="154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BM477" s="55"/>
    </row>
    <row r="478" spans="1:65" ht="15">
      <c r="B478" s="8" t="s">
        <v>492</v>
      </c>
      <c r="BM478" s="28" t="s">
        <v>66</v>
      </c>
    </row>
    <row r="479" spans="1:65" ht="15">
      <c r="A479" s="25" t="s">
        <v>17</v>
      </c>
      <c r="B479" s="18" t="s">
        <v>110</v>
      </c>
      <c r="C479" s="15" t="s">
        <v>111</v>
      </c>
      <c r="D479" s="16" t="s">
        <v>237</v>
      </c>
      <c r="E479" s="17" t="s">
        <v>237</v>
      </c>
      <c r="F479" s="17" t="s">
        <v>237</v>
      </c>
      <c r="G479" s="17" t="s">
        <v>237</v>
      </c>
      <c r="H479" s="17" t="s">
        <v>237</v>
      </c>
      <c r="I479" s="17" t="s">
        <v>237</v>
      </c>
      <c r="J479" s="17" t="s">
        <v>237</v>
      </c>
      <c r="K479" s="17" t="s">
        <v>237</v>
      </c>
      <c r="L479" s="17" t="s">
        <v>237</v>
      </c>
      <c r="M479" s="17" t="s">
        <v>237</v>
      </c>
      <c r="N479" s="17" t="s">
        <v>237</v>
      </c>
      <c r="O479" s="17" t="s">
        <v>237</v>
      </c>
      <c r="P479" s="17" t="s">
        <v>237</v>
      </c>
      <c r="Q479" s="17" t="s">
        <v>237</v>
      </c>
      <c r="R479" s="17" t="s">
        <v>237</v>
      </c>
      <c r="S479" s="17" t="s">
        <v>237</v>
      </c>
      <c r="T479" s="17" t="s">
        <v>237</v>
      </c>
      <c r="U479" s="17" t="s">
        <v>237</v>
      </c>
      <c r="V479" s="17" t="s">
        <v>237</v>
      </c>
      <c r="W479" s="17" t="s">
        <v>237</v>
      </c>
      <c r="X479" s="17" t="s">
        <v>237</v>
      </c>
      <c r="Y479" s="17" t="s">
        <v>237</v>
      </c>
      <c r="Z479" s="17" t="s">
        <v>237</v>
      </c>
      <c r="AA479" s="17" t="s">
        <v>237</v>
      </c>
      <c r="AB479" s="154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238</v>
      </c>
      <c r="C480" s="9" t="s">
        <v>238</v>
      </c>
      <c r="D480" s="152" t="s">
        <v>240</v>
      </c>
      <c r="E480" s="153" t="s">
        <v>242</v>
      </c>
      <c r="F480" s="153" t="s">
        <v>243</v>
      </c>
      <c r="G480" s="153" t="s">
        <v>244</v>
      </c>
      <c r="H480" s="153" t="s">
        <v>245</v>
      </c>
      <c r="I480" s="153" t="s">
        <v>246</v>
      </c>
      <c r="J480" s="153" t="s">
        <v>247</v>
      </c>
      <c r="K480" s="153" t="s">
        <v>248</v>
      </c>
      <c r="L480" s="153" t="s">
        <v>249</v>
      </c>
      <c r="M480" s="153" t="s">
        <v>251</v>
      </c>
      <c r="N480" s="153" t="s">
        <v>252</v>
      </c>
      <c r="O480" s="153" t="s">
        <v>253</v>
      </c>
      <c r="P480" s="153" t="s">
        <v>254</v>
      </c>
      <c r="Q480" s="153" t="s">
        <v>255</v>
      </c>
      <c r="R480" s="153" t="s">
        <v>256</v>
      </c>
      <c r="S480" s="153" t="s">
        <v>257</v>
      </c>
      <c r="T480" s="153" t="s">
        <v>258</v>
      </c>
      <c r="U480" s="153" t="s">
        <v>259</v>
      </c>
      <c r="V480" s="153" t="s">
        <v>260</v>
      </c>
      <c r="W480" s="153" t="s">
        <v>261</v>
      </c>
      <c r="X480" s="153" t="s">
        <v>262</v>
      </c>
      <c r="Y480" s="153" t="s">
        <v>264</v>
      </c>
      <c r="Z480" s="153" t="s">
        <v>266</v>
      </c>
      <c r="AA480" s="153" t="s">
        <v>267</v>
      </c>
      <c r="AB480" s="154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114</v>
      </c>
      <c r="E481" s="11" t="s">
        <v>288</v>
      </c>
      <c r="F481" s="11" t="s">
        <v>288</v>
      </c>
      <c r="G481" s="11" t="s">
        <v>288</v>
      </c>
      <c r="H481" s="11" t="s">
        <v>288</v>
      </c>
      <c r="I481" s="11" t="s">
        <v>289</v>
      </c>
      <c r="J481" s="11" t="s">
        <v>289</v>
      </c>
      <c r="K481" s="11" t="s">
        <v>288</v>
      </c>
      <c r="L481" s="11" t="s">
        <v>289</v>
      </c>
      <c r="M481" s="11" t="s">
        <v>288</v>
      </c>
      <c r="N481" s="11" t="s">
        <v>289</v>
      </c>
      <c r="O481" s="11" t="s">
        <v>289</v>
      </c>
      <c r="P481" s="11" t="s">
        <v>289</v>
      </c>
      <c r="Q481" s="11" t="s">
        <v>289</v>
      </c>
      <c r="R481" s="11" t="s">
        <v>289</v>
      </c>
      <c r="S481" s="11" t="s">
        <v>289</v>
      </c>
      <c r="T481" s="11" t="s">
        <v>288</v>
      </c>
      <c r="U481" s="11" t="s">
        <v>114</v>
      </c>
      <c r="V481" s="11" t="s">
        <v>114</v>
      </c>
      <c r="W481" s="11" t="s">
        <v>288</v>
      </c>
      <c r="X481" s="11" t="s">
        <v>288</v>
      </c>
      <c r="Y481" s="11" t="s">
        <v>289</v>
      </c>
      <c r="Z481" s="11" t="s">
        <v>114</v>
      </c>
      <c r="AA481" s="11" t="s">
        <v>288</v>
      </c>
      <c r="AB481" s="154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154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8">
        <v>1</v>
      </c>
      <c r="C483" s="14">
        <v>1</v>
      </c>
      <c r="D483" s="214">
        <v>40</v>
      </c>
      <c r="E483" s="214">
        <v>33.299999999999997</v>
      </c>
      <c r="F483" s="214">
        <v>35.5</v>
      </c>
      <c r="G483" s="214">
        <v>42.73</v>
      </c>
      <c r="H483" s="214">
        <v>37.770776105918031</v>
      </c>
      <c r="I483" s="214">
        <v>39.6</v>
      </c>
      <c r="J483" s="214">
        <v>48.1</v>
      </c>
      <c r="K483" s="214">
        <v>46.039000000000001</v>
      </c>
      <c r="L483" s="214">
        <v>40.200000000000003</v>
      </c>
      <c r="M483" s="214">
        <v>44.05</v>
      </c>
      <c r="N483" s="214">
        <v>38.6</v>
      </c>
      <c r="O483" s="214">
        <v>39.1</v>
      </c>
      <c r="P483" s="214">
        <v>36.5</v>
      </c>
      <c r="Q483" s="214">
        <v>39.299999999999997</v>
      </c>
      <c r="R483" s="214">
        <v>40.1</v>
      </c>
      <c r="S483" s="214">
        <v>41</v>
      </c>
      <c r="T483" s="214">
        <v>32.4</v>
      </c>
      <c r="U483" s="214">
        <v>45</v>
      </c>
      <c r="V483" s="214">
        <v>37.049999999999997</v>
      </c>
      <c r="W483" s="214">
        <v>39.9</v>
      </c>
      <c r="X483" s="214">
        <v>36.016199999999998</v>
      </c>
      <c r="Y483" s="214">
        <v>41</v>
      </c>
      <c r="Z483" s="214">
        <v>32.807000000000002</v>
      </c>
      <c r="AA483" s="214">
        <v>35.89</v>
      </c>
      <c r="AB483" s="216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1</v>
      </c>
    </row>
    <row r="484" spans="1:65">
      <c r="A484" s="30"/>
      <c r="B484" s="19">
        <v>1</v>
      </c>
      <c r="C484" s="9">
        <v>2</v>
      </c>
      <c r="D484" s="219">
        <v>41</v>
      </c>
      <c r="E484" s="219">
        <v>32.1</v>
      </c>
      <c r="F484" s="219">
        <v>36.9</v>
      </c>
      <c r="G484" s="219">
        <v>42.85</v>
      </c>
      <c r="H484" s="219">
        <v>37.445411048069765</v>
      </c>
      <c r="I484" s="219">
        <v>40.1</v>
      </c>
      <c r="J484" s="219">
        <v>47.5</v>
      </c>
      <c r="K484" s="219">
        <v>46.088999999999999</v>
      </c>
      <c r="L484" s="219">
        <v>39</v>
      </c>
      <c r="M484" s="219">
        <v>39.25</v>
      </c>
      <c r="N484" s="219">
        <v>42.8</v>
      </c>
      <c r="O484" s="219">
        <v>40.1</v>
      </c>
      <c r="P484" s="219">
        <v>37.9</v>
      </c>
      <c r="Q484" s="219">
        <v>41.2</v>
      </c>
      <c r="R484" s="219">
        <v>38.200000000000003</v>
      </c>
      <c r="S484" s="219">
        <v>40.799999999999997</v>
      </c>
      <c r="T484" s="219">
        <v>30.45</v>
      </c>
      <c r="U484" s="219">
        <v>45</v>
      </c>
      <c r="V484" s="219">
        <v>37.049999999999997</v>
      </c>
      <c r="W484" s="219">
        <v>39.5</v>
      </c>
      <c r="X484" s="219">
        <v>36.072800000000001</v>
      </c>
      <c r="Y484" s="219">
        <v>41</v>
      </c>
      <c r="Z484" s="219">
        <v>31.723000000000003</v>
      </c>
      <c r="AA484" s="219">
        <v>37.49</v>
      </c>
      <c r="AB484" s="216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25</v>
      </c>
    </row>
    <row r="485" spans="1:65">
      <c r="A485" s="30"/>
      <c r="B485" s="19">
        <v>1</v>
      </c>
      <c r="C485" s="9">
        <v>3</v>
      </c>
      <c r="D485" s="219">
        <v>41</v>
      </c>
      <c r="E485" s="219">
        <v>36.4</v>
      </c>
      <c r="F485" s="219">
        <v>37.200000000000003</v>
      </c>
      <c r="G485" s="219">
        <v>43.28</v>
      </c>
      <c r="H485" s="219">
        <v>36.781817300766406</v>
      </c>
      <c r="I485" s="219">
        <v>40.200000000000003</v>
      </c>
      <c r="J485" s="219">
        <v>49.1</v>
      </c>
      <c r="K485" s="219">
        <v>46.651000000000003</v>
      </c>
      <c r="L485" s="219">
        <v>38.97</v>
      </c>
      <c r="M485" s="219">
        <v>42.39</v>
      </c>
      <c r="N485" s="219">
        <v>43.4</v>
      </c>
      <c r="O485" s="219">
        <v>39.299999999999997</v>
      </c>
      <c r="P485" s="219">
        <v>38</v>
      </c>
      <c r="Q485" s="219">
        <v>41.9</v>
      </c>
      <c r="R485" s="219">
        <v>40.200000000000003</v>
      </c>
      <c r="S485" s="219">
        <v>40.700000000000003</v>
      </c>
      <c r="T485" s="219">
        <v>34.630000000000003</v>
      </c>
      <c r="U485" s="235">
        <v>40</v>
      </c>
      <c r="V485" s="219">
        <v>35.58</v>
      </c>
      <c r="W485" s="219">
        <v>40.9</v>
      </c>
      <c r="X485" s="219">
        <v>35.766599999999997</v>
      </c>
      <c r="Y485" s="219">
        <v>41</v>
      </c>
      <c r="Z485" s="219">
        <v>33.343000000000004</v>
      </c>
      <c r="AA485" s="219">
        <v>37.409999999999997</v>
      </c>
      <c r="AB485" s="216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18">
        <v>16</v>
      </c>
    </row>
    <row r="486" spans="1:65">
      <c r="A486" s="30"/>
      <c r="B486" s="19">
        <v>1</v>
      </c>
      <c r="C486" s="9">
        <v>4</v>
      </c>
      <c r="D486" s="219">
        <v>41</v>
      </c>
      <c r="E486" s="219">
        <v>34.799999999999997</v>
      </c>
      <c r="F486" s="219">
        <v>37.5</v>
      </c>
      <c r="G486" s="219">
        <v>43.2</v>
      </c>
      <c r="H486" s="219">
        <v>36.497308872780032</v>
      </c>
      <c r="I486" s="219">
        <v>39</v>
      </c>
      <c r="J486" s="219">
        <v>48.2</v>
      </c>
      <c r="K486" s="219">
        <v>46.77</v>
      </c>
      <c r="L486" s="219">
        <v>38.6</v>
      </c>
      <c r="M486" s="219">
        <v>42.46</v>
      </c>
      <c r="N486" s="219">
        <v>41.5</v>
      </c>
      <c r="O486" s="219">
        <v>38.6</v>
      </c>
      <c r="P486" s="219">
        <v>36.5</v>
      </c>
      <c r="Q486" s="219">
        <v>41.3</v>
      </c>
      <c r="R486" s="219">
        <v>39.299999999999997</v>
      </c>
      <c r="S486" s="219">
        <v>40.9</v>
      </c>
      <c r="T486" s="219">
        <v>31.97</v>
      </c>
      <c r="U486" s="219">
        <v>44</v>
      </c>
      <c r="V486" s="219">
        <v>35.520000000000003</v>
      </c>
      <c r="W486" s="219">
        <v>40.4</v>
      </c>
      <c r="X486" s="235">
        <v>39.659799999999997</v>
      </c>
      <c r="Y486" s="219">
        <v>41</v>
      </c>
      <c r="Z486" s="219">
        <v>31.795999999999999</v>
      </c>
      <c r="AA486" s="219">
        <v>37.909999999999997</v>
      </c>
      <c r="AB486" s="216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18">
        <v>39.417020434201866</v>
      </c>
    </row>
    <row r="487" spans="1:65">
      <c r="A487" s="30"/>
      <c r="B487" s="19">
        <v>1</v>
      </c>
      <c r="C487" s="9">
        <v>5</v>
      </c>
      <c r="D487" s="219">
        <v>41</v>
      </c>
      <c r="E487" s="219">
        <v>33.9</v>
      </c>
      <c r="F487" s="219">
        <v>35.700000000000003</v>
      </c>
      <c r="G487" s="219">
        <v>43.19</v>
      </c>
      <c r="H487" s="219">
        <v>36.867559754304096</v>
      </c>
      <c r="I487" s="219">
        <v>39.5</v>
      </c>
      <c r="J487" s="219">
        <v>45.9</v>
      </c>
      <c r="K487" s="219">
        <v>46.691000000000003</v>
      </c>
      <c r="L487" s="219">
        <v>38.43</v>
      </c>
      <c r="M487" s="219">
        <v>42.45</v>
      </c>
      <c r="N487" s="219">
        <v>41.9</v>
      </c>
      <c r="O487" s="219">
        <v>40</v>
      </c>
      <c r="P487" s="219">
        <v>36.6</v>
      </c>
      <c r="Q487" s="219">
        <v>41.4</v>
      </c>
      <c r="R487" s="219">
        <v>41.2</v>
      </c>
      <c r="S487" s="219">
        <v>41.4</v>
      </c>
      <c r="T487" s="219">
        <v>30.41</v>
      </c>
      <c r="U487" s="219">
        <v>45</v>
      </c>
      <c r="V487" s="235">
        <v>31.99</v>
      </c>
      <c r="W487" s="219">
        <v>41.7</v>
      </c>
      <c r="X487" s="219">
        <v>36.314999999999998</v>
      </c>
      <c r="Y487" s="219">
        <v>42</v>
      </c>
      <c r="Z487" s="219">
        <v>31.909999999999997</v>
      </c>
      <c r="AA487" s="219">
        <v>37.46</v>
      </c>
      <c r="AB487" s="216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18">
        <v>36</v>
      </c>
    </row>
    <row r="488" spans="1:65">
      <c r="A488" s="30"/>
      <c r="B488" s="19">
        <v>1</v>
      </c>
      <c r="C488" s="9">
        <v>6</v>
      </c>
      <c r="D488" s="219">
        <v>41</v>
      </c>
      <c r="E488" s="219">
        <v>33.200000000000003</v>
      </c>
      <c r="F488" s="219">
        <v>35.200000000000003</v>
      </c>
      <c r="G488" s="219">
        <v>43.42</v>
      </c>
      <c r="H488" s="219">
        <v>37.321509443229587</v>
      </c>
      <c r="I488" s="219">
        <v>39.799999999999997</v>
      </c>
      <c r="J488" s="219">
        <v>47.9</v>
      </c>
      <c r="K488" s="219">
        <v>46.564</v>
      </c>
      <c r="L488" s="219">
        <v>38.57</v>
      </c>
      <c r="M488" s="219">
        <v>40.94</v>
      </c>
      <c r="N488" s="219">
        <v>41.2</v>
      </c>
      <c r="O488" s="219">
        <v>39.4</v>
      </c>
      <c r="P488" s="219">
        <v>36.4</v>
      </c>
      <c r="Q488" s="235">
        <v>38.299999999999997</v>
      </c>
      <c r="R488" s="219">
        <v>40.5</v>
      </c>
      <c r="S488" s="219">
        <v>40.299999999999997</v>
      </c>
      <c r="T488" s="235">
        <v>25.89</v>
      </c>
      <c r="U488" s="219">
        <v>45</v>
      </c>
      <c r="V488" s="219">
        <v>36.93</v>
      </c>
      <c r="W488" s="219">
        <v>40.9</v>
      </c>
      <c r="X488" s="219">
        <v>33.680700000000002</v>
      </c>
      <c r="Y488" s="219">
        <v>42</v>
      </c>
      <c r="Z488" s="219">
        <v>31.053999999999998</v>
      </c>
      <c r="AA488" s="219">
        <v>37.76</v>
      </c>
      <c r="AB488" s="216"/>
      <c r="AC488" s="217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21"/>
    </row>
    <row r="489" spans="1:65">
      <c r="A489" s="30"/>
      <c r="B489" s="20" t="s">
        <v>274</v>
      </c>
      <c r="C489" s="12"/>
      <c r="D489" s="222">
        <v>40.833333333333336</v>
      </c>
      <c r="E489" s="222">
        <v>33.95000000000001</v>
      </c>
      <c r="F489" s="222">
        <v>36.333333333333336</v>
      </c>
      <c r="G489" s="222">
        <v>43.111666666666672</v>
      </c>
      <c r="H489" s="222">
        <v>37.114063754177984</v>
      </c>
      <c r="I489" s="222">
        <v>39.699999999999996</v>
      </c>
      <c r="J489" s="222">
        <v>47.783333333333331</v>
      </c>
      <c r="K489" s="222">
        <v>46.467333333333336</v>
      </c>
      <c r="L489" s="222">
        <v>38.961666666666666</v>
      </c>
      <c r="M489" s="222">
        <v>41.923333333333339</v>
      </c>
      <c r="N489" s="222">
        <v>41.56666666666667</v>
      </c>
      <c r="O489" s="222">
        <v>39.416666666666664</v>
      </c>
      <c r="P489" s="222">
        <v>36.983333333333334</v>
      </c>
      <c r="Q489" s="222">
        <v>40.566666666666663</v>
      </c>
      <c r="R489" s="222">
        <v>39.916666666666664</v>
      </c>
      <c r="S489" s="222">
        <v>40.85</v>
      </c>
      <c r="T489" s="222">
        <v>30.958333333333332</v>
      </c>
      <c r="U489" s="222">
        <v>44</v>
      </c>
      <c r="V489" s="222">
        <v>35.686666666666667</v>
      </c>
      <c r="W489" s="222">
        <v>40.550000000000004</v>
      </c>
      <c r="X489" s="222">
        <v>36.251849999999997</v>
      </c>
      <c r="Y489" s="222">
        <v>41.333333333333336</v>
      </c>
      <c r="Z489" s="222">
        <v>32.105499999999999</v>
      </c>
      <c r="AA489" s="222">
        <v>37.32</v>
      </c>
      <c r="AB489" s="216"/>
      <c r="AC489" s="217"/>
      <c r="AD489" s="217"/>
      <c r="AE489" s="217"/>
      <c r="AF489" s="217"/>
      <c r="AG489" s="217"/>
      <c r="AH489" s="217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217"/>
      <c r="AT489" s="217"/>
      <c r="AU489" s="217"/>
      <c r="AV489" s="217"/>
      <c r="AW489" s="217"/>
      <c r="AX489" s="217"/>
      <c r="AY489" s="217"/>
      <c r="AZ489" s="217"/>
      <c r="BA489" s="217"/>
      <c r="BB489" s="217"/>
      <c r="BC489" s="217"/>
      <c r="BD489" s="217"/>
      <c r="BE489" s="217"/>
      <c r="BF489" s="217"/>
      <c r="BG489" s="217"/>
      <c r="BH489" s="217"/>
      <c r="BI489" s="217"/>
      <c r="BJ489" s="217"/>
      <c r="BK489" s="217"/>
      <c r="BL489" s="217"/>
      <c r="BM489" s="221"/>
    </row>
    <row r="490" spans="1:65">
      <c r="A490" s="30"/>
      <c r="B490" s="3" t="s">
        <v>275</v>
      </c>
      <c r="C490" s="29"/>
      <c r="D490" s="219">
        <v>41</v>
      </c>
      <c r="E490" s="219">
        <v>33.599999999999994</v>
      </c>
      <c r="F490" s="219">
        <v>36.299999999999997</v>
      </c>
      <c r="G490" s="219">
        <v>43.195</v>
      </c>
      <c r="H490" s="219">
        <v>37.094534598766842</v>
      </c>
      <c r="I490" s="219">
        <v>39.700000000000003</v>
      </c>
      <c r="J490" s="219">
        <v>48</v>
      </c>
      <c r="K490" s="219">
        <v>46.607500000000002</v>
      </c>
      <c r="L490" s="219">
        <v>38.784999999999997</v>
      </c>
      <c r="M490" s="219">
        <v>42.42</v>
      </c>
      <c r="N490" s="219">
        <v>41.7</v>
      </c>
      <c r="O490" s="219">
        <v>39.349999999999994</v>
      </c>
      <c r="P490" s="219">
        <v>36.549999999999997</v>
      </c>
      <c r="Q490" s="219">
        <v>41.25</v>
      </c>
      <c r="R490" s="219">
        <v>40.150000000000006</v>
      </c>
      <c r="S490" s="219">
        <v>40.849999999999994</v>
      </c>
      <c r="T490" s="219">
        <v>31.21</v>
      </c>
      <c r="U490" s="219">
        <v>45</v>
      </c>
      <c r="V490" s="219">
        <v>36.254999999999995</v>
      </c>
      <c r="W490" s="219">
        <v>40.65</v>
      </c>
      <c r="X490" s="219">
        <v>36.044499999999999</v>
      </c>
      <c r="Y490" s="219">
        <v>41</v>
      </c>
      <c r="Z490" s="219">
        <v>31.852999999999998</v>
      </c>
      <c r="AA490" s="219">
        <v>37.475000000000001</v>
      </c>
      <c r="AB490" s="216"/>
      <c r="AC490" s="217"/>
      <c r="AD490" s="217"/>
      <c r="AE490" s="217"/>
      <c r="AF490" s="217"/>
      <c r="AG490" s="217"/>
      <c r="AH490" s="217"/>
      <c r="AI490" s="217"/>
      <c r="AJ490" s="217"/>
      <c r="AK490" s="217"/>
      <c r="AL490" s="217"/>
      <c r="AM490" s="217"/>
      <c r="AN490" s="217"/>
      <c r="AO490" s="217"/>
      <c r="AP490" s="217"/>
      <c r="AQ490" s="217"/>
      <c r="AR490" s="217"/>
      <c r="AS490" s="217"/>
      <c r="AT490" s="217"/>
      <c r="AU490" s="217"/>
      <c r="AV490" s="217"/>
      <c r="AW490" s="217"/>
      <c r="AX490" s="217"/>
      <c r="AY490" s="217"/>
      <c r="AZ490" s="217"/>
      <c r="BA490" s="217"/>
      <c r="BB490" s="217"/>
      <c r="BC490" s="217"/>
      <c r="BD490" s="217"/>
      <c r="BE490" s="217"/>
      <c r="BF490" s="217"/>
      <c r="BG490" s="217"/>
      <c r="BH490" s="217"/>
      <c r="BI490" s="217"/>
      <c r="BJ490" s="217"/>
      <c r="BK490" s="217"/>
      <c r="BL490" s="217"/>
      <c r="BM490" s="221"/>
    </row>
    <row r="491" spans="1:65">
      <c r="A491" s="30"/>
      <c r="B491" s="3" t="s">
        <v>276</v>
      </c>
      <c r="C491" s="29"/>
      <c r="D491" s="219">
        <v>0.40824829046386302</v>
      </c>
      <c r="E491" s="219">
        <v>1.4923136399564259</v>
      </c>
      <c r="F491" s="219">
        <v>0.98115578103921164</v>
      </c>
      <c r="G491" s="219">
        <v>0.26513518564435634</v>
      </c>
      <c r="H491" s="219">
        <v>0.47657829734263901</v>
      </c>
      <c r="I491" s="219">
        <v>0.43817804600413357</v>
      </c>
      <c r="J491" s="219">
        <v>1.0628577828979138</v>
      </c>
      <c r="K491" s="219">
        <v>0.31978659550810989</v>
      </c>
      <c r="L491" s="219">
        <v>0.64836460935700979</v>
      </c>
      <c r="M491" s="219">
        <v>1.6382633080999727</v>
      </c>
      <c r="N491" s="219">
        <v>1.6693312034065204</v>
      </c>
      <c r="O491" s="219">
        <v>0.56361925682739633</v>
      </c>
      <c r="P491" s="219">
        <v>0.75210814825174332</v>
      </c>
      <c r="Q491" s="219">
        <v>1.4250146198080458</v>
      </c>
      <c r="R491" s="219">
        <v>1.0419532938988518</v>
      </c>
      <c r="S491" s="219">
        <v>0.36193922141707741</v>
      </c>
      <c r="T491" s="219">
        <v>2.9267758142137685</v>
      </c>
      <c r="U491" s="219">
        <v>2</v>
      </c>
      <c r="V491" s="219">
        <v>1.9477029205365652</v>
      </c>
      <c r="W491" s="219">
        <v>0.78930349042684544</v>
      </c>
      <c r="X491" s="219">
        <v>1.9262388655096736</v>
      </c>
      <c r="Y491" s="219">
        <v>0.51639777949432231</v>
      </c>
      <c r="Z491" s="219">
        <v>0.8257696410016554</v>
      </c>
      <c r="AA491" s="219">
        <v>0.72707633712011199</v>
      </c>
      <c r="AB491" s="216"/>
      <c r="AC491" s="217"/>
      <c r="AD491" s="217"/>
      <c r="AE491" s="217"/>
      <c r="AF491" s="217"/>
      <c r="AG491" s="217"/>
      <c r="AH491" s="217"/>
      <c r="AI491" s="217"/>
      <c r="AJ491" s="217"/>
      <c r="AK491" s="217"/>
      <c r="AL491" s="217"/>
      <c r="AM491" s="217"/>
      <c r="AN491" s="217"/>
      <c r="AO491" s="217"/>
      <c r="AP491" s="217"/>
      <c r="AQ491" s="217"/>
      <c r="AR491" s="217"/>
      <c r="AS491" s="217"/>
      <c r="AT491" s="217"/>
      <c r="AU491" s="217"/>
      <c r="AV491" s="217"/>
      <c r="AW491" s="217"/>
      <c r="AX491" s="217"/>
      <c r="AY491" s="217"/>
      <c r="AZ491" s="217"/>
      <c r="BA491" s="217"/>
      <c r="BB491" s="217"/>
      <c r="BC491" s="217"/>
      <c r="BD491" s="217"/>
      <c r="BE491" s="217"/>
      <c r="BF491" s="217"/>
      <c r="BG491" s="217"/>
      <c r="BH491" s="217"/>
      <c r="BI491" s="217"/>
      <c r="BJ491" s="217"/>
      <c r="BK491" s="217"/>
      <c r="BL491" s="217"/>
      <c r="BM491" s="221"/>
    </row>
    <row r="492" spans="1:65">
      <c r="A492" s="30"/>
      <c r="B492" s="3" t="s">
        <v>86</v>
      </c>
      <c r="C492" s="29"/>
      <c r="D492" s="13">
        <v>9.9979173174823584E-3</v>
      </c>
      <c r="E492" s="13">
        <v>4.3956219144519158E-2</v>
      </c>
      <c r="F492" s="13">
        <v>2.7004287551537932E-2</v>
      </c>
      <c r="G492" s="13">
        <v>6.1499637138676226E-3</v>
      </c>
      <c r="H492" s="13">
        <v>1.2840908516491674E-2</v>
      </c>
      <c r="I492" s="13">
        <v>1.1037230377937874E-2</v>
      </c>
      <c r="J492" s="13">
        <v>2.2243274145055749E-2</v>
      </c>
      <c r="K492" s="13">
        <v>6.8819657287867439E-3</v>
      </c>
      <c r="L492" s="13">
        <v>1.6641090200376692E-2</v>
      </c>
      <c r="M492" s="13">
        <v>3.9077601369960385E-2</v>
      </c>
      <c r="N492" s="13">
        <v>4.0160333682594716E-2</v>
      </c>
      <c r="O492" s="13">
        <v>1.4299008629870521E-2</v>
      </c>
      <c r="P492" s="13">
        <v>2.0336407794098513E-2</v>
      </c>
      <c r="Q492" s="13">
        <v>3.512772275615561E-2</v>
      </c>
      <c r="R492" s="13">
        <v>2.6103214043395037E-2</v>
      </c>
      <c r="S492" s="13">
        <v>8.8602012586799853E-3</v>
      </c>
      <c r="T492" s="13">
        <v>9.4539191845397635E-2</v>
      </c>
      <c r="U492" s="13">
        <v>4.5454545454545456E-2</v>
      </c>
      <c r="V492" s="13">
        <v>5.4577888675599623E-2</v>
      </c>
      <c r="W492" s="13">
        <v>1.9464944276864252E-2</v>
      </c>
      <c r="X492" s="13">
        <v>5.3134912163370247E-2</v>
      </c>
      <c r="Y492" s="13">
        <v>1.2493494665185217E-2</v>
      </c>
      <c r="Z492" s="13">
        <v>2.5720503994694225E-2</v>
      </c>
      <c r="AA492" s="13">
        <v>1.9482216964633224E-2</v>
      </c>
      <c r="AB492" s="154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277</v>
      </c>
      <c r="C493" s="29"/>
      <c r="D493" s="13">
        <v>3.593150581981952E-2</v>
      </c>
      <c r="E493" s="13">
        <v>-0.1386969480183784</v>
      </c>
      <c r="F493" s="13">
        <v>-7.8232374413385042E-2</v>
      </c>
      <c r="G493" s="13">
        <v>9.3732255552704924E-2</v>
      </c>
      <c r="H493" s="13">
        <v>-5.8425437911223344E-2</v>
      </c>
      <c r="I493" s="13">
        <v>7.1791211684937295E-3</v>
      </c>
      <c r="J493" s="13">
        <v>0.21225127640221308</v>
      </c>
      <c r="K493" s="13">
        <v>0.17886468387179177</v>
      </c>
      <c r="L493" s="13">
        <v>-1.1552211773472654E-2</v>
      </c>
      <c r="M493" s="13">
        <v>6.3584534587417973E-2</v>
      </c>
      <c r="N493" s="13">
        <v>5.4535990005971424E-2</v>
      </c>
      <c r="O493" s="13">
        <v>-8.9749943376071784E-6</v>
      </c>
      <c r="P493" s="13">
        <v>-6.1742036157477753E-2</v>
      </c>
      <c r="Q493" s="13">
        <v>2.9166238843036929E-2</v>
      </c>
      <c r="R493" s="13">
        <v>1.2675900587129529E-2</v>
      </c>
      <c r="S493" s="13">
        <v>3.6354335005868377E-2</v>
      </c>
      <c r="T493" s="13">
        <v>-0.21459478691415734</v>
      </c>
      <c r="U493" s="13">
        <v>0.11626905116911157</v>
      </c>
      <c r="V493" s="13">
        <v>-9.4638146832082715E-2</v>
      </c>
      <c r="W493" s="13">
        <v>2.8743409656988073E-2</v>
      </c>
      <c r="X493" s="13">
        <v>-8.0299586303978265E-2</v>
      </c>
      <c r="Y493" s="13">
        <v>4.8616381401286768E-2</v>
      </c>
      <c r="Z493" s="13">
        <v>-0.18549145403841116</v>
      </c>
      <c r="AA493" s="13">
        <v>-5.3200886599289898E-2</v>
      </c>
      <c r="AB493" s="154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278</v>
      </c>
      <c r="C494" s="47"/>
      <c r="D494" s="45">
        <v>0.27</v>
      </c>
      <c r="E494" s="45">
        <v>1.52</v>
      </c>
      <c r="F494" s="45">
        <v>0.9</v>
      </c>
      <c r="G494" s="45">
        <v>0.86</v>
      </c>
      <c r="H494" s="45">
        <v>0.7</v>
      </c>
      <c r="I494" s="45">
        <v>0.03</v>
      </c>
      <c r="J494" s="45">
        <v>2.08</v>
      </c>
      <c r="K494" s="45">
        <v>1.73</v>
      </c>
      <c r="L494" s="45">
        <v>0.22</v>
      </c>
      <c r="M494" s="45">
        <v>0.55000000000000004</v>
      </c>
      <c r="N494" s="45">
        <v>0.46</v>
      </c>
      <c r="O494" s="45">
        <v>0.1</v>
      </c>
      <c r="P494" s="45">
        <v>0.74</v>
      </c>
      <c r="Q494" s="45">
        <v>0.2</v>
      </c>
      <c r="R494" s="45">
        <v>0.03</v>
      </c>
      <c r="S494" s="45">
        <v>0.27</v>
      </c>
      <c r="T494" s="45">
        <v>2.2999999999999998</v>
      </c>
      <c r="U494" s="45">
        <v>1.0900000000000001</v>
      </c>
      <c r="V494" s="45">
        <v>1.07</v>
      </c>
      <c r="W494" s="45">
        <v>0.19</v>
      </c>
      <c r="X494" s="45">
        <v>0.93</v>
      </c>
      <c r="Y494" s="45">
        <v>0.4</v>
      </c>
      <c r="Z494" s="45">
        <v>2</v>
      </c>
      <c r="AA494" s="45">
        <v>0.65</v>
      </c>
      <c r="AB494" s="154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BM495" s="55"/>
    </row>
    <row r="496" spans="1:65" ht="15">
      <c r="B496" s="8" t="s">
        <v>493</v>
      </c>
      <c r="BM496" s="28" t="s">
        <v>66</v>
      </c>
    </row>
    <row r="497" spans="1:65" ht="15">
      <c r="A497" s="25" t="s">
        <v>20</v>
      </c>
      <c r="B497" s="18" t="s">
        <v>110</v>
      </c>
      <c r="C497" s="15" t="s">
        <v>111</v>
      </c>
      <c r="D497" s="16" t="s">
        <v>237</v>
      </c>
      <c r="E497" s="17" t="s">
        <v>237</v>
      </c>
      <c r="F497" s="17" t="s">
        <v>237</v>
      </c>
      <c r="G497" s="17" t="s">
        <v>237</v>
      </c>
      <c r="H497" s="17" t="s">
        <v>237</v>
      </c>
      <c r="I497" s="17" t="s">
        <v>237</v>
      </c>
      <c r="J497" s="17" t="s">
        <v>237</v>
      </c>
      <c r="K497" s="17" t="s">
        <v>237</v>
      </c>
      <c r="L497" s="17" t="s">
        <v>237</v>
      </c>
      <c r="M497" s="17" t="s">
        <v>237</v>
      </c>
      <c r="N497" s="17" t="s">
        <v>237</v>
      </c>
      <c r="O497" s="17" t="s">
        <v>237</v>
      </c>
      <c r="P497" s="17" t="s">
        <v>237</v>
      </c>
      <c r="Q497" s="17" t="s">
        <v>237</v>
      </c>
      <c r="R497" s="17" t="s">
        <v>237</v>
      </c>
      <c r="S497" s="17" t="s">
        <v>237</v>
      </c>
      <c r="T497" s="17" t="s">
        <v>237</v>
      </c>
      <c r="U497" s="17" t="s">
        <v>237</v>
      </c>
      <c r="V497" s="17" t="s">
        <v>237</v>
      </c>
      <c r="W497" s="17" t="s">
        <v>237</v>
      </c>
      <c r="X497" s="17" t="s">
        <v>237</v>
      </c>
      <c r="Y497" s="17" t="s">
        <v>237</v>
      </c>
      <c r="Z497" s="17" t="s">
        <v>237</v>
      </c>
      <c r="AA497" s="17" t="s">
        <v>237</v>
      </c>
      <c r="AB497" s="17" t="s">
        <v>237</v>
      </c>
      <c r="AC497" s="17" t="s">
        <v>237</v>
      </c>
      <c r="AD497" s="154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238</v>
      </c>
      <c r="C498" s="9" t="s">
        <v>238</v>
      </c>
      <c r="D498" s="152" t="s">
        <v>240</v>
      </c>
      <c r="E498" s="153" t="s">
        <v>242</v>
      </c>
      <c r="F498" s="153" t="s">
        <v>243</v>
      </c>
      <c r="G498" s="153" t="s">
        <v>244</v>
      </c>
      <c r="H498" s="153" t="s">
        <v>245</v>
      </c>
      <c r="I498" s="153" t="s">
        <v>246</v>
      </c>
      <c r="J498" s="153" t="s">
        <v>247</v>
      </c>
      <c r="K498" s="153" t="s">
        <v>248</v>
      </c>
      <c r="L498" s="153" t="s">
        <v>249</v>
      </c>
      <c r="M498" s="153" t="s">
        <v>250</v>
      </c>
      <c r="N498" s="153" t="s">
        <v>251</v>
      </c>
      <c r="O498" s="153" t="s">
        <v>252</v>
      </c>
      <c r="P498" s="153" t="s">
        <v>253</v>
      </c>
      <c r="Q498" s="153" t="s">
        <v>254</v>
      </c>
      <c r="R498" s="153" t="s">
        <v>255</v>
      </c>
      <c r="S498" s="153" t="s">
        <v>256</v>
      </c>
      <c r="T498" s="153" t="s">
        <v>257</v>
      </c>
      <c r="U498" s="153" t="s">
        <v>258</v>
      </c>
      <c r="V498" s="153" t="s">
        <v>259</v>
      </c>
      <c r="W498" s="153" t="s">
        <v>260</v>
      </c>
      <c r="X498" s="153" t="s">
        <v>261</v>
      </c>
      <c r="Y498" s="153" t="s">
        <v>262</v>
      </c>
      <c r="Z498" s="153" t="s">
        <v>264</v>
      </c>
      <c r="AA498" s="153" t="s">
        <v>265</v>
      </c>
      <c r="AB498" s="153" t="s">
        <v>266</v>
      </c>
      <c r="AC498" s="153" t="s">
        <v>267</v>
      </c>
      <c r="AD498" s="154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114</v>
      </c>
      <c r="E499" s="11" t="s">
        <v>288</v>
      </c>
      <c r="F499" s="11" t="s">
        <v>288</v>
      </c>
      <c r="G499" s="11" t="s">
        <v>288</v>
      </c>
      <c r="H499" s="11" t="s">
        <v>288</v>
      </c>
      <c r="I499" s="11" t="s">
        <v>289</v>
      </c>
      <c r="J499" s="11" t="s">
        <v>289</v>
      </c>
      <c r="K499" s="11" t="s">
        <v>288</v>
      </c>
      <c r="L499" s="11" t="s">
        <v>289</v>
      </c>
      <c r="M499" s="11" t="s">
        <v>288</v>
      </c>
      <c r="N499" s="11" t="s">
        <v>114</v>
      </c>
      <c r="O499" s="11" t="s">
        <v>289</v>
      </c>
      <c r="P499" s="11" t="s">
        <v>289</v>
      </c>
      <c r="Q499" s="11" t="s">
        <v>289</v>
      </c>
      <c r="R499" s="11" t="s">
        <v>289</v>
      </c>
      <c r="S499" s="11" t="s">
        <v>289</v>
      </c>
      <c r="T499" s="11" t="s">
        <v>289</v>
      </c>
      <c r="U499" s="11" t="s">
        <v>288</v>
      </c>
      <c r="V499" s="11" t="s">
        <v>288</v>
      </c>
      <c r="W499" s="11" t="s">
        <v>114</v>
      </c>
      <c r="X499" s="11" t="s">
        <v>289</v>
      </c>
      <c r="Y499" s="11" t="s">
        <v>114</v>
      </c>
      <c r="Z499" s="11" t="s">
        <v>289</v>
      </c>
      <c r="AA499" s="11" t="s">
        <v>114</v>
      </c>
      <c r="AB499" s="11" t="s">
        <v>114</v>
      </c>
      <c r="AC499" s="11" t="s">
        <v>288</v>
      </c>
      <c r="AD499" s="154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154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</v>
      </c>
    </row>
    <row r="501" spans="1:65">
      <c r="A501" s="30"/>
      <c r="B501" s="18">
        <v>1</v>
      </c>
      <c r="C501" s="14">
        <v>1</v>
      </c>
      <c r="D501" s="214">
        <v>29</v>
      </c>
      <c r="E501" s="214">
        <v>28.2</v>
      </c>
      <c r="F501" s="214">
        <v>29.7</v>
      </c>
      <c r="G501" s="214">
        <v>28.9</v>
      </c>
      <c r="H501" s="214">
        <v>29.024868356852934</v>
      </c>
      <c r="I501" s="214">
        <v>31</v>
      </c>
      <c r="J501" s="214">
        <v>26.1</v>
      </c>
      <c r="K501" s="215">
        <v>35.2196</v>
      </c>
      <c r="L501" s="214">
        <v>27.4</v>
      </c>
      <c r="M501" s="214">
        <v>29.8</v>
      </c>
      <c r="N501" s="214">
        <v>31</v>
      </c>
      <c r="O501" s="214">
        <v>29.3</v>
      </c>
      <c r="P501" s="214">
        <v>32</v>
      </c>
      <c r="Q501" s="214">
        <v>28.5</v>
      </c>
      <c r="R501" s="214">
        <v>27.7</v>
      </c>
      <c r="S501" s="214">
        <v>30.4</v>
      </c>
      <c r="T501" s="214">
        <v>30</v>
      </c>
      <c r="U501" s="214">
        <v>30.4</v>
      </c>
      <c r="V501" s="214">
        <v>29.9</v>
      </c>
      <c r="W501" s="214">
        <v>28.97</v>
      </c>
      <c r="X501" s="214">
        <v>28</v>
      </c>
      <c r="Y501" s="215">
        <v>48.177100000000003</v>
      </c>
      <c r="Z501" s="214">
        <v>28</v>
      </c>
      <c r="AA501" s="214">
        <v>31.185317662962614</v>
      </c>
      <c r="AB501" s="215">
        <v>39.447000000000003</v>
      </c>
      <c r="AC501" s="214">
        <v>29.6</v>
      </c>
      <c r="AD501" s="216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1</v>
      </c>
    </row>
    <row r="502" spans="1:65">
      <c r="A502" s="30"/>
      <c r="B502" s="19">
        <v>1</v>
      </c>
      <c r="C502" s="9">
        <v>2</v>
      </c>
      <c r="D502" s="219">
        <v>30</v>
      </c>
      <c r="E502" s="219">
        <v>27.5</v>
      </c>
      <c r="F502" s="219">
        <v>29.3</v>
      </c>
      <c r="G502" s="219">
        <v>28.8</v>
      </c>
      <c r="H502" s="219">
        <v>28.710695938958246</v>
      </c>
      <c r="I502" s="219">
        <v>32</v>
      </c>
      <c r="J502" s="219">
        <v>26.5</v>
      </c>
      <c r="K502" s="220">
        <v>35.143770000000004</v>
      </c>
      <c r="L502" s="219">
        <v>27.7</v>
      </c>
      <c r="M502" s="219">
        <v>30.3</v>
      </c>
      <c r="N502" s="219">
        <v>30</v>
      </c>
      <c r="O502" s="219">
        <v>30.2</v>
      </c>
      <c r="P502" s="219">
        <v>30.9</v>
      </c>
      <c r="Q502" s="219">
        <v>28.9</v>
      </c>
      <c r="R502" s="219">
        <v>28.1</v>
      </c>
      <c r="S502" s="219">
        <v>29.8</v>
      </c>
      <c r="T502" s="219">
        <v>30</v>
      </c>
      <c r="U502" s="219">
        <v>28.5</v>
      </c>
      <c r="V502" s="219">
        <v>29.3</v>
      </c>
      <c r="W502" s="219">
        <v>28.96</v>
      </c>
      <c r="X502" s="219">
        <v>28</v>
      </c>
      <c r="Y502" s="220">
        <v>46.044400000000003</v>
      </c>
      <c r="Z502" s="219">
        <v>28</v>
      </c>
      <c r="AA502" s="219">
        <v>30.463205534383839</v>
      </c>
      <c r="AB502" s="220">
        <v>39.866</v>
      </c>
      <c r="AC502" s="219">
        <v>29.8</v>
      </c>
      <c r="AD502" s="216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45</v>
      </c>
    </row>
    <row r="503" spans="1:65">
      <c r="A503" s="30"/>
      <c r="B503" s="19">
        <v>1</v>
      </c>
      <c r="C503" s="9">
        <v>3</v>
      </c>
      <c r="D503" s="219">
        <v>30</v>
      </c>
      <c r="E503" s="235">
        <v>30.5</v>
      </c>
      <c r="F503" s="219">
        <v>30.800000000000004</v>
      </c>
      <c r="G503" s="219">
        <v>28.9</v>
      </c>
      <c r="H503" s="219">
        <v>28.881996007206332</v>
      </c>
      <c r="I503" s="219">
        <v>31</v>
      </c>
      <c r="J503" s="219">
        <v>27.4</v>
      </c>
      <c r="K503" s="220">
        <v>35.46022</v>
      </c>
      <c r="L503" s="219">
        <v>27.9</v>
      </c>
      <c r="M503" s="219">
        <v>30.2</v>
      </c>
      <c r="N503" s="219">
        <v>30</v>
      </c>
      <c r="O503" s="219">
        <v>29</v>
      </c>
      <c r="P503" s="219">
        <v>28.3</v>
      </c>
      <c r="Q503" s="219">
        <v>27.8</v>
      </c>
      <c r="R503" s="235">
        <v>28.7</v>
      </c>
      <c r="S503" s="219">
        <v>29.9</v>
      </c>
      <c r="T503" s="219">
        <v>30</v>
      </c>
      <c r="U503" s="219">
        <v>27.7</v>
      </c>
      <c r="V503" s="219">
        <v>28.5</v>
      </c>
      <c r="W503" s="219">
        <v>28.63</v>
      </c>
      <c r="X503" s="219">
        <v>28</v>
      </c>
      <c r="Y503" s="220">
        <v>43.529200000000003</v>
      </c>
      <c r="Z503" s="219">
        <v>29</v>
      </c>
      <c r="AA503" s="219">
        <v>29.831121338621141</v>
      </c>
      <c r="AB503" s="220">
        <v>39.345999999999997</v>
      </c>
      <c r="AC503" s="219">
        <v>30.599999999999998</v>
      </c>
      <c r="AD503" s="216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18">
        <v>16</v>
      </c>
    </row>
    <row r="504" spans="1:65">
      <c r="A504" s="30"/>
      <c r="B504" s="19">
        <v>1</v>
      </c>
      <c r="C504" s="9">
        <v>4</v>
      </c>
      <c r="D504" s="219">
        <v>30</v>
      </c>
      <c r="E504" s="219">
        <v>28.9</v>
      </c>
      <c r="F504" s="219">
        <v>30.1</v>
      </c>
      <c r="G504" s="219">
        <v>28.7</v>
      </c>
      <c r="H504" s="219">
        <v>28.102461816309869</v>
      </c>
      <c r="I504" s="219">
        <v>31</v>
      </c>
      <c r="J504" s="219">
        <v>26.8</v>
      </c>
      <c r="K504" s="220">
        <v>35.723230000000001</v>
      </c>
      <c r="L504" s="219">
        <v>27.4</v>
      </c>
      <c r="M504" s="219">
        <v>30</v>
      </c>
      <c r="N504" s="219">
        <v>30</v>
      </c>
      <c r="O504" s="219">
        <v>29.9</v>
      </c>
      <c r="P504" s="219">
        <v>28.2</v>
      </c>
      <c r="Q504" s="219">
        <v>28.2</v>
      </c>
      <c r="R504" s="219">
        <v>27.7</v>
      </c>
      <c r="S504" s="219">
        <v>29.5</v>
      </c>
      <c r="T504" s="219">
        <v>30</v>
      </c>
      <c r="U504" s="219">
        <v>28.4</v>
      </c>
      <c r="V504" s="219">
        <v>27.7</v>
      </c>
      <c r="W504" s="219">
        <v>27.83</v>
      </c>
      <c r="X504" s="219">
        <v>28</v>
      </c>
      <c r="Y504" s="220">
        <v>47.082099999999997</v>
      </c>
      <c r="Z504" s="219">
        <v>28</v>
      </c>
      <c r="AA504" s="219">
        <v>30.929968319208008</v>
      </c>
      <c r="AB504" s="235">
        <v>37.840000000000003</v>
      </c>
      <c r="AC504" s="219">
        <v>30</v>
      </c>
      <c r="AD504" s="216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18">
        <v>29.133947514434588</v>
      </c>
    </row>
    <row r="505" spans="1:65">
      <c r="A505" s="30"/>
      <c r="B505" s="19">
        <v>1</v>
      </c>
      <c r="C505" s="9">
        <v>5</v>
      </c>
      <c r="D505" s="219">
        <v>30</v>
      </c>
      <c r="E505" s="219">
        <v>27.7</v>
      </c>
      <c r="F505" s="219">
        <v>29.6</v>
      </c>
      <c r="G505" s="219">
        <v>29.2</v>
      </c>
      <c r="H505" s="219">
        <v>28.722788753684537</v>
      </c>
      <c r="I505" s="219">
        <v>31</v>
      </c>
      <c r="J505" s="219">
        <v>27.2</v>
      </c>
      <c r="K505" s="220">
        <v>35.536909999999999</v>
      </c>
      <c r="L505" s="219">
        <v>28.1</v>
      </c>
      <c r="M505" s="219">
        <v>29.8</v>
      </c>
      <c r="N505" s="219">
        <v>30</v>
      </c>
      <c r="O505" s="219">
        <v>29.8</v>
      </c>
      <c r="P505" s="235">
        <v>35.799999999999997</v>
      </c>
      <c r="Q505" s="219">
        <v>28</v>
      </c>
      <c r="R505" s="219">
        <v>27.9</v>
      </c>
      <c r="S505" s="219">
        <v>29.4</v>
      </c>
      <c r="T505" s="219">
        <v>29</v>
      </c>
      <c r="U505" s="219">
        <v>29.7</v>
      </c>
      <c r="V505" s="219">
        <v>29</v>
      </c>
      <c r="W505" s="219">
        <v>29.36</v>
      </c>
      <c r="X505" s="219">
        <v>27</v>
      </c>
      <c r="Y505" s="220">
        <v>47.721499999999999</v>
      </c>
      <c r="Z505" s="219">
        <v>29</v>
      </c>
      <c r="AA505" s="219">
        <v>29.827644269084171</v>
      </c>
      <c r="AB505" s="220">
        <v>39.677999999999997</v>
      </c>
      <c r="AC505" s="219">
        <v>29.4</v>
      </c>
      <c r="AD505" s="216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18">
        <v>37</v>
      </c>
    </row>
    <row r="506" spans="1:65">
      <c r="A506" s="30"/>
      <c r="B506" s="19">
        <v>1</v>
      </c>
      <c r="C506" s="9">
        <v>6</v>
      </c>
      <c r="D506" s="219">
        <v>30</v>
      </c>
      <c r="E506" s="219">
        <v>28.1</v>
      </c>
      <c r="F506" s="219">
        <v>30.599999999999998</v>
      </c>
      <c r="G506" s="219">
        <v>29</v>
      </c>
      <c r="H506" s="219">
        <v>28.768912046168857</v>
      </c>
      <c r="I506" s="219">
        <v>31</v>
      </c>
      <c r="J506" s="219">
        <v>25.7</v>
      </c>
      <c r="K506" s="220">
        <v>35.018220000000007</v>
      </c>
      <c r="L506" s="219">
        <v>27.7</v>
      </c>
      <c r="M506" s="219">
        <v>30.599999999999998</v>
      </c>
      <c r="N506" s="219">
        <v>31</v>
      </c>
      <c r="O506" s="219">
        <v>29.3</v>
      </c>
      <c r="P506" s="219">
        <v>32</v>
      </c>
      <c r="Q506" s="219">
        <v>28.7</v>
      </c>
      <c r="R506" s="219">
        <v>27.6</v>
      </c>
      <c r="S506" s="219">
        <v>30.599999999999998</v>
      </c>
      <c r="T506" s="219">
        <v>29</v>
      </c>
      <c r="U506" s="219">
        <v>29.3</v>
      </c>
      <c r="V506" s="219">
        <v>28.7</v>
      </c>
      <c r="W506" s="219">
        <v>29.84</v>
      </c>
      <c r="X506" s="219">
        <v>27</v>
      </c>
      <c r="Y506" s="220">
        <v>46.139299999999999</v>
      </c>
      <c r="Z506" s="219">
        <v>28</v>
      </c>
      <c r="AA506" s="219">
        <v>29.985776948532894</v>
      </c>
      <c r="AB506" s="220">
        <v>40.021000000000001</v>
      </c>
      <c r="AC506" s="219">
        <v>29.6</v>
      </c>
      <c r="AD506" s="216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  <c r="AV506" s="217"/>
      <c r="AW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J506" s="217"/>
      <c r="BK506" s="217"/>
      <c r="BL506" s="217"/>
      <c r="BM506" s="221"/>
    </row>
    <row r="507" spans="1:65">
      <c r="A507" s="30"/>
      <c r="B507" s="20" t="s">
        <v>274</v>
      </c>
      <c r="C507" s="12"/>
      <c r="D507" s="222">
        <v>29.833333333333332</v>
      </c>
      <c r="E507" s="222">
        <v>28.483333333333331</v>
      </c>
      <c r="F507" s="222">
        <v>30.016666666666666</v>
      </c>
      <c r="G507" s="222">
        <v>28.916666666666668</v>
      </c>
      <c r="H507" s="222">
        <v>28.701953819863462</v>
      </c>
      <c r="I507" s="222">
        <v>31.166666666666668</v>
      </c>
      <c r="J507" s="222">
        <v>26.616666666666664</v>
      </c>
      <c r="K507" s="222">
        <v>35.350325000000005</v>
      </c>
      <c r="L507" s="222">
        <v>27.7</v>
      </c>
      <c r="M507" s="222">
        <v>30.116666666666664</v>
      </c>
      <c r="N507" s="222">
        <v>30.333333333333332</v>
      </c>
      <c r="O507" s="222">
        <v>29.583333333333339</v>
      </c>
      <c r="P507" s="222">
        <v>31.2</v>
      </c>
      <c r="Q507" s="222">
        <v>28.349999999999998</v>
      </c>
      <c r="R507" s="222">
        <v>27.95</v>
      </c>
      <c r="S507" s="222">
        <v>29.933333333333334</v>
      </c>
      <c r="T507" s="222">
        <v>29.666666666666668</v>
      </c>
      <c r="U507" s="222">
        <v>29</v>
      </c>
      <c r="V507" s="222">
        <v>28.849999999999998</v>
      </c>
      <c r="W507" s="222">
        <v>28.931666666666668</v>
      </c>
      <c r="X507" s="222">
        <v>27.666666666666668</v>
      </c>
      <c r="Y507" s="222">
        <v>46.448933333333336</v>
      </c>
      <c r="Z507" s="222">
        <v>28.333333333333332</v>
      </c>
      <c r="AA507" s="222">
        <v>30.370505678798779</v>
      </c>
      <c r="AB507" s="222">
        <v>39.36633333333333</v>
      </c>
      <c r="AC507" s="222">
        <v>29.833333333333332</v>
      </c>
      <c r="AD507" s="216"/>
      <c r="AE507" s="217"/>
      <c r="AF507" s="217"/>
      <c r="AG507" s="217"/>
      <c r="AH507" s="217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217"/>
      <c r="AT507" s="217"/>
      <c r="AU507" s="217"/>
      <c r="AV507" s="217"/>
      <c r="AW507" s="217"/>
      <c r="AX507" s="217"/>
      <c r="AY507" s="217"/>
      <c r="AZ507" s="217"/>
      <c r="BA507" s="217"/>
      <c r="BB507" s="217"/>
      <c r="BC507" s="217"/>
      <c r="BD507" s="217"/>
      <c r="BE507" s="217"/>
      <c r="BF507" s="217"/>
      <c r="BG507" s="217"/>
      <c r="BH507" s="217"/>
      <c r="BI507" s="217"/>
      <c r="BJ507" s="217"/>
      <c r="BK507" s="217"/>
      <c r="BL507" s="217"/>
      <c r="BM507" s="221"/>
    </row>
    <row r="508" spans="1:65">
      <c r="A508" s="30"/>
      <c r="B508" s="3" t="s">
        <v>275</v>
      </c>
      <c r="C508" s="29"/>
      <c r="D508" s="219">
        <v>30</v>
      </c>
      <c r="E508" s="219">
        <v>28.15</v>
      </c>
      <c r="F508" s="219">
        <v>29.9</v>
      </c>
      <c r="G508" s="219">
        <v>28.9</v>
      </c>
      <c r="H508" s="219">
        <v>28.745850399926695</v>
      </c>
      <c r="I508" s="219">
        <v>31</v>
      </c>
      <c r="J508" s="219">
        <v>26.65</v>
      </c>
      <c r="K508" s="219">
        <v>35.339910000000003</v>
      </c>
      <c r="L508" s="219">
        <v>27.7</v>
      </c>
      <c r="M508" s="219">
        <v>30.1</v>
      </c>
      <c r="N508" s="219">
        <v>30</v>
      </c>
      <c r="O508" s="219">
        <v>29.55</v>
      </c>
      <c r="P508" s="219">
        <v>31.45</v>
      </c>
      <c r="Q508" s="219">
        <v>28.35</v>
      </c>
      <c r="R508" s="219">
        <v>27.799999999999997</v>
      </c>
      <c r="S508" s="219">
        <v>29.85</v>
      </c>
      <c r="T508" s="219">
        <v>30</v>
      </c>
      <c r="U508" s="219">
        <v>28.9</v>
      </c>
      <c r="V508" s="219">
        <v>28.85</v>
      </c>
      <c r="W508" s="219">
        <v>28.965</v>
      </c>
      <c r="X508" s="219">
        <v>28</v>
      </c>
      <c r="Y508" s="219">
        <v>46.610699999999994</v>
      </c>
      <c r="Z508" s="219">
        <v>28</v>
      </c>
      <c r="AA508" s="219">
        <v>30.224491241458367</v>
      </c>
      <c r="AB508" s="219">
        <v>39.5625</v>
      </c>
      <c r="AC508" s="219">
        <v>29.700000000000003</v>
      </c>
      <c r="AD508" s="216"/>
      <c r="AE508" s="217"/>
      <c r="AF508" s="217"/>
      <c r="AG508" s="217"/>
      <c r="AH508" s="217"/>
      <c r="AI508" s="217"/>
      <c r="AJ508" s="217"/>
      <c r="AK508" s="217"/>
      <c r="AL508" s="217"/>
      <c r="AM508" s="217"/>
      <c r="AN508" s="217"/>
      <c r="AO508" s="217"/>
      <c r="AP508" s="217"/>
      <c r="AQ508" s="217"/>
      <c r="AR508" s="217"/>
      <c r="AS508" s="217"/>
      <c r="AT508" s="217"/>
      <c r="AU508" s="217"/>
      <c r="AV508" s="217"/>
      <c r="AW508" s="217"/>
      <c r="AX508" s="217"/>
      <c r="AY508" s="217"/>
      <c r="AZ508" s="217"/>
      <c r="BA508" s="217"/>
      <c r="BB508" s="217"/>
      <c r="BC508" s="217"/>
      <c r="BD508" s="217"/>
      <c r="BE508" s="217"/>
      <c r="BF508" s="217"/>
      <c r="BG508" s="217"/>
      <c r="BH508" s="217"/>
      <c r="BI508" s="217"/>
      <c r="BJ508" s="217"/>
      <c r="BK508" s="217"/>
      <c r="BL508" s="217"/>
      <c r="BM508" s="221"/>
    </row>
    <row r="509" spans="1:65">
      <c r="A509" s="30"/>
      <c r="B509" s="3" t="s">
        <v>276</v>
      </c>
      <c r="C509" s="29"/>
      <c r="D509" s="24">
        <v>0.40824829046386296</v>
      </c>
      <c r="E509" s="24">
        <v>1.0998484744121195</v>
      </c>
      <c r="F509" s="24">
        <v>0.59132619311735823</v>
      </c>
      <c r="G509" s="24">
        <v>0.17224014243685076</v>
      </c>
      <c r="H509" s="24">
        <v>0.31656707754616292</v>
      </c>
      <c r="I509" s="24">
        <v>0.40824829046386296</v>
      </c>
      <c r="J509" s="24">
        <v>0.6493586579592715</v>
      </c>
      <c r="K509" s="24">
        <v>0.26683205840003349</v>
      </c>
      <c r="L509" s="24">
        <v>0.27568097504180528</v>
      </c>
      <c r="M509" s="24">
        <v>0.312516666222245</v>
      </c>
      <c r="N509" s="24">
        <v>0.5163977794943222</v>
      </c>
      <c r="O509" s="24">
        <v>0.45350486950711588</v>
      </c>
      <c r="P509" s="24">
        <v>2.8263050083103192</v>
      </c>
      <c r="Q509" s="24">
        <v>0.42308391602612294</v>
      </c>
      <c r="R509" s="24">
        <v>0.40865633483405078</v>
      </c>
      <c r="S509" s="24">
        <v>0.48027769744874282</v>
      </c>
      <c r="T509" s="24">
        <v>0.5163977794943222</v>
      </c>
      <c r="U509" s="24">
        <v>0.98386991009990743</v>
      </c>
      <c r="V509" s="24">
        <v>0.74766302570074972</v>
      </c>
      <c r="W509" s="24">
        <v>0.6805120621022579</v>
      </c>
      <c r="X509" s="24">
        <v>0.5163977794943222</v>
      </c>
      <c r="Y509" s="24">
        <v>1.6607979246936286</v>
      </c>
      <c r="Z509" s="24">
        <v>0.5163977794943222</v>
      </c>
      <c r="AA509" s="24">
        <v>0.58637197260004847</v>
      </c>
      <c r="AB509" s="24">
        <v>0.78892399295918525</v>
      </c>
      <c r="AC509" s="24">
        <v>0.42739521132865532</v>
      </c>
      <c r="AD509" s="154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86</v>
      </c>
      <c r="C510" s="29"/>
      <c r="D510" s="13">
        <v>1.3684300239012168E-2</v>
      </c>
      <c r="E510" s="13">
        <v>3.8613755684451245E-2</v>
      </c>
      <c r="F510" s="13">
        <v>1.9699928699079119E-2</v>
      </c>
      <c r="G510" s="13">
        <v>5.9564314387383546E-3</v>
      </c>
      <c r="H510" s="13">
        <v>1.1029460904751357E-2</v>
      </c>
      <c r="I510" s="13">
        <v>1.3098875629856566E-2</v>
      </c>
      <c r="J510" s="13">
        <v>2.439669347373594E-2</v>
      </c>
      <c r="K510" s="13">
        <v>7.548220798536745E-3</v>
      </c>
      <c r="L510" s="13">
        <v>9.952381770462284E-3</v>
      </c>
      <c r="M510" s="13">
        <v>1.0376867721823299E-2</v>
      </c>
      <c r="N510" s="13">
        <v>1.7024102620691942E-2</v>
      </c>
      <c r="O510" s="13">
        <v>1.5329742067846168E-2</v>
      </c>
      <c r="P510" s="13">
        <v>9.0586698984305103E-2</v>
      </c>
      <c r="Q510" s="13">
        <v>1.4923594921556366E-2</v>
      </c>
      <c r="R510" s="13">
        <v>1.4620977990484823E-2</v>
      </c>
      <c r="S510" s="13">
        <v>1.6044911941494749E-2</v>
      </c>
      <c r="T510" s="13">
        <v>1.7406666724527713E-2</v>
      </c>
      <c r="U510" s="13">
        <v>3.3926548624134738E-2</v>
      </c>
      <c r="V510" s="13">
        <v>2.5915529487027723E-2</v>
      </c>
      <c r="W510" s="13">
        <v>2.3521357063272925E-2</v>
      </c>
      <c r="X510" s="13">
        <v>1.866497998172249E-2</v>
      </c>
      <c r="Y510" s="13">
        <v>3.5755351210654894E-2</v>
      </c>
      <c r="Z510" s="13">
        <v>1.8225803982152549E-2</v>
      </c>
      <c r="AA510" s="13">
        <v>1.9307283810206244E-2</v>
      </c>
      <c r="AB510" s="13">
        <v>2.0040575947955157E-2</v>
      </c>
      <c r="AC510" s="13">
        <v>1.4326096469116938E-2</v>
      </c>
      <c r="AD510" s="154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277</v>
      </c>
      <c r="C511" s="29"/>
      <c r="D511" s="13">
        <v>2.4005872137726314E-2</v>
      </c>
      <c r="E511" s="13">
        <v>-2.2331823752305024E-2</v>
      </c>
      <c r="F511" s="13">
        <v>3.0298645653656475E-2</v>
      </c>
      <c r="G511" s="13">
        <v>-7.457995441924492E-3</v>
      </c>
      <c r="H511" s="13">
        <v>-1.4827846255887289E-2</v>
      </c>
      <c r="I511" s="13">
        <v>6.9771497708127406E-2</v>
      </c>
      <c r="J511" s="13">
        <v>-8.6403699550866686E-2</v>
      </c>
      <c r="K511" s="13">
        <v>0.21337230330649404</v>
      </c>
      <c r="L511" s="13">
        <v>-4.9219128774915633E-2</v>
      </c>
      <c r="M511" s="13">
        <v>3.3731067571436402E-2</v>
      </c>
      <c r="N511" s="13">
        <v>4.1167981726626612E-2</v>
      </c>
      <c r="O511" s="13">
        <v>1.5424817343276276E-2</v>
      </c>
      <c r="P511" s="13">
        <v>7.0915638347387455E-2</v>
      </c>
      <c r="Q511" s="13">
        <v>-2.6908386309345111E-2</v>
      </c>
      <c r="R511" s="13">
        <v>-4.0638073980465372E-2</v>
      </c>
      <c r="S511" s="13">
        <v>2.7438294055506462E-2</v>
      </c>
      <c r="T511" s="13">
        <v>1.8285168941426067E-2</v>
      </c>
      <c r="U511" s="13">
        <v>-4.5976438437744793E-3</v>
      </c>
      <c r="V511" s="13">
        <v>-9.7462767204447021E-3</v>
      </c>
      <c r="W511" s="13">
        <v>-6.9431321542574587E-3</v>
      </c>
      <c r="X511" s="13">
        <v>-5.0363269414175571E-2</v>
      </c>
      <c r="Y511" s="13">
        <v>0.59432336830839461</v>
      </c>
      <c r="Z511" s="13">
        <v>-2.7480456628975136E-2</v>
      </c>
      <c r="AA511" s="13">
        <v>4.2443893459735538E-2</v>
      </c>
      <c r="AB511" s="13">
        <v>0.35121865355970194</v>
      </c>
      <c r="AC511" s="13">
        <v>2.4005872137726314E-2</v>
      </c>
      <c r="AD511" s="154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278</v>
      </c>
      <c r="C512" s="47"/>
      <c r="D512" s="45">
        <v>0.17</v>
      </c>
      <c r="E512" s="45">
        <v>0.91</v>
      </c>
      <c r="F512" s="45">
        <v>0.31</v>
      </c>
      <c r="G512" s="45">
        <v>0.56000000000000005</v>
      </c>
      <c r="H512" s="45">
        <v>0.73</v>
      </c>
      <c r="I512" s="45">
        <v>1.22</v>
      </c>
      <c r="J512" s="45">
        <v>2.39</v>
      </c>
      <c r="K512" s="45">
        <v>4.55</v>
      </c>
      <c r="L512" s="45">
        <v>1.53</v>
      </c>
      <c r="M512" s="45">
        <v>0.39</v>
      </c>
      <c r="N512" s="45">
        <v>0.56000000000000005</v>
      </c>
      <c r="O512" s="45">
        <v>0.03</v>
      </c>
      <c r="P512" s="45">
        <v>1.25</v>
      </c>
      <c r="Q512" s="45">
        <v>1.01</v>
      </c>
      <c r="R512" s="45">
        <v>1.33</v>
      </c>
      <c r="S512" s="45">
        <v>0.24</v>
      </c>
      <c r="T512" s="45">
        <v>0.03</v>
      </c>
      <c r="U512" s="45">
        <v>0.5</v>
      </c>
      <c r="V512" s="45">
        <v>0.62</v>
      </c>
      <c r="W512" s="45">
        <v>0.55000000000000004</v>
      </c>
      <c r="X512" s="45">
        <v>1.56</v>
      </c>
      <c r="Y512" s="45">
        <v>13.36</v>
      </c>
      <c r="Z512" s="45">
        <v>1.03</v>
      </c>
      <c r="AA512" s="45">
        <v>0.59</v>
      </c>
      <c r="AB512" s="45">
        <v>7.74</v>
      </c>
      <c r="AC512" s="45">
        <v>0.17</v>
      </c>
      <c r="AD512" s="154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BM513" s="55"/>
    </row>
    <row r="514" spans="1:65" ht="15">
      <c r="B514" s="8" t="s">
        <v>494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237</v>
      </c>
      <c r="E515" s="17" t="s">
        <v>237</v>
      </c>
      <c r="F515" s="17" t="s">
        <v>237</v>
      </c>
      <c r="G515" s="17" t="s">
        <v>237</v>
      </c>
      <c r="H515" s="17" t="s">
        <v>237</v>
      </c>
      <c r="I515" s="17" t="s">
        <v>237</v>
      </c>
      <c r="J515" s="17" t="s">
        <v>237</v>
      </c>
      <c r="K515" s="17" t="s">
        <v>237</v>
      </c>
      <c r="L515" s="17" t="s">
        <v>237</v>
      </c>
      <c r="M515" s="154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238</v>
      </c>
      <c r="C516" s="9" t="s">
        <v>238</v>
      </c>
      <c r="D516" s="152" t="s">
        <v>242</v>
      </c>
      <c r="E516" s="153" t="s">
        <v>244</v>
      </c>
      <c r="F516" s="153" t="s">
        <v>245</v>
      </c>
      <c r="G516" s="153" t="s">
        <v>246</v>
      </c>
      <c r="H516" s="153" t="s">
        <v>251</v>
      </c>
      <c r="I516" s="153" t="s">
        <v>258</v>
      </c>
      <c r="J516" s="153" t="s">
        <v>261</v>
      </c>
      <c r="K516" s="153" t="s">
        <v>262</v>
      </c>
      <c r="L516" s="153" t="s">
        <v>267</v>
      </c>
      <c r="M516" s="154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288</v>
      </c>
      <c r="E517" s="11" t="s">
        <v>288</v>
      </c>
      <c r="F517" s="11" t="s">
        <v>288</v>
      </c>
      <c r="G517" s="11" t="s">
        <v>289</v>
      </c>
      <c r="H517" s="11" t="s">
        <v>288</v>
      </c>
      <c r="I517" s="11" t="s">
        <v>288</v>
      </c>
      <c r="J517" s="11" t="s">
        <v>288</v>
      </c>
      <c r="K517" s="11" t="s">
        <v>288</v>
      </c>
      <c r="L517" s="11" t="s">
        <v>288</v>
      </c>
      <c r="M517" s="154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154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37" t="s">
        <v>104</v>
      </c>
      <c r="E519" s="211">
        <v>7.0000000000000007E-2</v>
      </c>
      <c r="F519" s="211">
        <v>8.0934090079386581E-2</v>
      </c>
      <c r="G519" s="237" t="s">
        <v>104</v>
      </c>
      <c r="H519" s="211">
        <v>7.0000000000000007E-2</v>
      </c>
      <c r="I519" s="211">
        <v>0.09</v>
      </c>
      <c r="J519" s="211">
        <v>0.08</v>
      </c>
      <c r="K519" s="211">
        <v>9.0399999999999994E-2</v>
      </c>
      <c r="L519" s="236">
        <v>0.12</v>
      </c>
      <c r="M519" s="209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2">
        <v>1</v>
      </c>
    </row>
    <row r="520" spans="1:65">
      <c r="A520" s="30"/>
      <c r="B520" s="19">
        <v>1</v>
      </c>
      <c r="C520" s="9">
        <v>2</v>
      </c>
      <c r="D520" s="238" t="s">
        <v>104</v>
      </c>
      <c r="E520" s="24">
        <v>7.0000000000000007E-2</v>
      </c>
      <c r="F520" s="24">
        <v>8.2234349824488878E-2</v>
      </c>
      <c r="G520" s="238" t="s">
        <v>104</v>
      </c>
      <c r="H520" s="24">
        <v>0.06</v>
      </c>
      <c r="I520" s="24">
        <v>0.08</v>
      </c>
      <c r="J520" s="24">
        <v>0.08</v>
      </c>
      <c r="K520" s="24">
        <v>8.6900000000000005E-2</v>
      </c>
      <c r="L520" s="238">
        <v>0.04</v>
      </c>
      <c r="M520" s="209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2">
        <v>26</v>
      </c>
    </row>
    <row r="521" spans="1:65">
      <c r="A521" s="30"/>
      <c r="B521" s="19">
        <v>1</v>
      </c>
      <c r="C521" s="9">
        <v>3</v>
      </c>
      <c r="D521" s="238" t="s">
        <v>104</v>
      </c>
      <c r="E521" s="24">
        <v>7.0000000000000007E-2</v>
      </c>
      <c r="F521" s="24">
        <v>8.0922376916665401E-2</v>
      </c>
      <c r="G521" s="238" t="s">
        <v>104</v>
      </c>
      <c r="H521" s="24">
        <v>7.0000000000000007E-2</v>
      </c>
      <c r="I521" s="24">
        <v>0.09</v>
      </c>
      <c r="J521" s="24">
        <v>0.08</v>
      </c>
      <c r="K521" s="24">
        <v>8.1100000000000005E-2</v>
      </c>
      <c r="L521" s="238">
        <v>0.05</v>
      </c>
      <c r="M521" s="209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2">
        <v>16</v>
      </c>
    </row>
    <row r="522" spans="1:65">
      <c r="A522" s="30"/>
      <c r="B522" s="19">
        <v>1</v>
      </c>
      <c r="C522" s="9">
        <v>4</v>
      </c>
      <c r="D522" s="238" t="s">
        <v>104</v>
      </c>
      <c r="E522" s="24">
        <v>7.0000000000000007E-2</v>
      </c>
      <c r="F522" s="24">
        <v>8.0731782948415251E-2</v>
      </c>
      <c r="G522" s="238" t="s">
        <v>104</v>
      </c>
      <c r="H522" s="24">
        <v>7.0000000000000007E-2</v>
      </c>
      <c r="I522" s="24">
        <v>0.08</v>
      </c>
      <c r="J522" s="24">
        <v>7.0000000000000007E-2</v>
      </c>
      <c r="K522" s="24">
        <v>9.6100000000000005E-2</v>
      </c>
      <c r="L522" s="238">
        <v>0.05</v>
      </c>
      <c r="M522" s="209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2">
        <v>7.7714452613078175E-2</v>
      </c>
    </row>
    <row r="523" spans="1:65">
      <c r="A523" s="30"/>
      <c r="B523" s="19">
        <v>1</v>
      </c>
      <c r="C523" s="9">
        <v>5</v>
      </c>
      <c r="D523" s="238" t="s">
        <v>104</v>
      </c>
      <c r="E523" s="24">
        <v>7.0000000000000007E-2</v>
      </c>
      <c r="F523" s="24">
        <v>8.2568555549179218E-2</v>
      </c>
      <c r="G523" s="238" t="s">
        <v>104</v>
      </c>
      <c r="H523" s="24">
        <v>7.0000000000000007E-2</v>
      </c>
      <c r="I523" s="24">
        <v>0.08</v>
      </c>
      <c r="J523" s="24">
        <v>7.0000000000000007E-2</v>
      </c>
      <c r="K523" s="24">
        <v>9.06E-2</v>
      </c>
      <c r="L523" s="238">
        <v>0.04</v>
      </c>
      <c r="M523" s="209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12">
        <v>38</v>
      </c>
    </row>
    <row r="524" spans="1:65">
      <c r="A524" s="30"/>
      <c r="B524" s="19">
        <v>1</v>
      </c>
      <c r="C524" s="9">
        <v>6</v>
      </c>
      <c r="D524" s="238" t="s">
        <v>104</v>
      </c>
      <c r="E524" s="24">
        <v>7.0000000000000007E-2</v>
      </c>
      <c r="F524" s="24">
        <v>8.3029138752678894E-2</v>
      </c>
      <c r="G524" s="238" t="s">
        <v>104</v>
      </c>
      <c r="H524" s="24">
        <v>0.06</v>
      </c>
      <c r="I524" s="24">
        <v>0.08</v>
      </c>
      <c r="J524" s="24">
        <v>0.08</v>
      </c>
      <c r="K524" s="24">
        <v>8.2199999999999995E-2</v>
      </c>
      <c r="L524" s="238">
        <v>0.05</v>
      </c>
      <c r="M524" s="209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20" t="s">
        <v>274</v>
      </c>
      <c r="C525" s="12"/>
      <c r="D525" s="213" t="s">
        <v>719</v>
      </c>
      <c r="E525" s="213">
        <v>7.0000000000000007E-2</v>
      </c>
      <c r="F525" s="213">
        <v>8.1736715678469032E-2</v>
      </c>
      <c r="G525" s="213" t="s">
        <v>719</v>
      </c>
      <c r="H525" s="213">
        <v>6.6666666666666666E-2</v>
      </c>
      <c r="I525" s="213">
        <v>8.3333333333333329E-2</v>
      </c>
      <c r="J525" s="213">
        <v>7.6666666666666675E-2</v>
      </c>
      <c r="K525" s="213">
        <v>8.7883333333333355E-2</v>
      </c>
      <c r="L525" s="213">
        <v>5.8333333333333327E-2</v>
      </c>
      <c r="M525" s="209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6"/>
    </row>
    <row r="526" spans="1:65">
      <c r="A526" s="30"/>
      <c r="B526" s="3" t="s">
        <v>275</v>
      </c>
      <c r="C526" s="29"/>
      <c r="D526" s="24" t="s">
        <v>719</v>
      </c>
      <c r="E526" s="24">
        <v>7.0000000000000007E-2</v>
      </c>
      <c r="F526" s="24">
        <v>8.1584219951937736E-2</v>
      </c>
      <c r="G526" s="24" t="s">
        <v>719</v>
      </c>
      <c r="H526" s="24">
        <v>7.0000000000000007E-2</v>
      </c>
      <c r="I526" s="24">
        <v>0.08</v>
      </c>
      <c r="J526" s="24">
        <v>0.08</v>
      </c>
      <c r="K526" s="24">
        <v>8.8650000000000007E-2</v>
      </c>
      <c r="L526" s="24">
        <v>0.05</v>
      </c>
      <c r="M526" s="209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6"/>
    </row>
    <row r="527" spans="1:65">
      <c r="A527" s="30"/>
      <c r="B527" s="3" t="s">
        <v>276</v>
      </c>
      <c r="C527" s="29"/>
      <c r="D527" s="24" t="s">
        <v>719</v>
      </c>
      <c r="E527" s="24">
        <v>0</v>
      </c>
      <c r="F527" s="24">
        <v>9.9269330407228905E-4</v>
      </c>
      <c r="G527" s="24" t="s">
        <v>719</v>
      </c>
      <c r="H527" s="24">
        <v>5.1639777949432277E-3</v>
      </c>
      <c r="I527" s="24">
        <v>5.1639777949432199E-3</v>
      </c>
      <c r="J527" s="24">
        <v>5.1639777949432199E-3</v>
      </c>
      <c r="K527" s="24">
        <v>5.665833272049811E-3</v>
      </c>
      <c r="L527" s="24">
        <v>3.0605010483034774E-2</v>
      </c>
      <c r="M527" s="209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  <c r="BI527" s="210"/>
      <c r="BJ527" s="210"/>
      <c r="BK527" s="210"/>
      <c r="BL527" s="210"/>
      <c r="BM527" s="56"/>
    </row>
    <row r="528" spans="1:65">
      <c r="A528" s="30"/>
      <c r="B528" s="3" t="s">
        <v>86</v>
      </c>
      <c r="C528" s="29"/>
      <c r="D528" s="13" t="s">
        <v>719</v>
      </c>
      <c r="E528" s="13">
        <v>0</v>
      </c>
      <c r="F528" s="13">
        <v>1.2145010915012614E-2</v>
      </c>
      <c r="G528" s="13" t="s">
        <v>719</v>
      </c>
      <c r="H528" s="13">
        <v>7.7459666924148421E-2</v>
      </c>
      <c r="I528" s="13">
        <v>6.1967733539318642E-2</v>
      </c>
      <c r="J528" s="13">
        <v>6.7356232107955036E-2</v>
      </c>
      <c r="K528" s="13">
        <v>6.446994051260925E-2</v>
      </c>
      <c r="L528" s="13">
        <v>0.52465732256631048</v>
      </c>
      <c r="M528" s="154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277</v>
      </c>
      <c r="C529" s="29"/>
      <c r="D529" s="13" t="s">
        <v>719</v>
      </c>
      <c r="E529" s="13">
        <v>-9.9266640292592689E-2</v>
      </c>
      <c r="F529" s="13">
        <v>5.1756950350235975E-2</v>
      </c>
      <c r="G529" s="13" t="s">
        <v>719</v>
      </c>
      <c r="H529" s="13">
        <v>-0.14215870504056449</v>
      </c>
      <c r="I529" s="13">
        <v>7.2301618699294412E-2</v>
      </c>
      <c r="J529" s="13">
        <v>-1.3482510796649083E-2</v>
      </c>
      <c r="K529" s="13">
        <v>0.13084928708027621</v>
      </c>
      <c r="L529" s="13">
        <v>-0.249388866910494</v>
      </c>
      <c r="M529" s="154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278</v>
      </c>
      <c r="C530" s="47"/>
      <c r="D530" s="45">
        <v>1.1499999999999999</v>
      </c>
      <c r="E530" s="45">
        <v>0</v>
      </c>
      <c r="F530" s="45">
        <v>0.67</v>
      </c>
      <c r="G530" s="45">
        <v>1.1499999999999999</v>
      </c>
      <c r="H530" s="45">
        <v>0.19</v>
      </c>
      <c r="I530" s="45">
        <v>0.77</v>
      </c>
      <c r="J530" s="45">
        <v>0.38</v>
      </c>
      <c r="K530" s="45">
        <v>1.03</v>
      </c>
      <c r="L530" s="45">
        <v>0.67</v>
      </c>
      <c r="M530" s="154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BM531" s="55"/>
    </row>
    <row r="532" spans="1:65" ht="15">
      <c r="B532" s="8" t="s">
        <v>495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237</v>
      </c>
      <c r="E533" s="17" t="s">
        <v>237</v>
      </c>
      <c r="F533" s="17" t="s">
        <v>237</v>
      </c>
      <c r="G533" s="17" t="s">
        <v>237</v>
      </c>
      <c r="H533" s="17" t="s">
        <v>237</v>
      </c>
      <c r="I533" s="17" t="s">
        <v>237</v>
      </c>
      <c r="J533" s="17" t="s">
        <v>237</v>
      </c>
      <c r="K533" s="17" t="s">
        <v>237</v>
      </c>
      <c r="L533" s="17" t="s">
        <v>237</v>
      </c>
      <c r="M533" s="17" t="s">
        <v>237</v>
      </c>
      <c r="N533" s="17" t="s">
        <v>237</v>
      </c>
      <c r="O533" s="17" t="s">
        <v>237</v>
      </c>
      <c r="P533" s="17" t="s">
        <v>237</v>
      </c>
      <c r="Q533" s="17" t="s">
        <v>237</v>
      </c>
      <c r="R533" s="17" t="s">
        <v>237</v>
      </c>
      <c r="S533" s="17" t="s">
        <v>237</v>
      </c>
      <c r="T533" s="17" t="s">
        <v>237</v>
      </c>
      <c r="U533" s="17" t="s">
        <v>237</v>
      </c>
      <c r="V533" s="17" t="s">
        <v>237</v>
      </c>
      <c r="W533" s="17" t="s">
        <v>237</v>
      </c>
      <c r="X533" s="17" t="s">
        <v>237</v>
      </c>
      <c r="Y533" s="17" t="s">
        <v>237</v>
      </c>
      <c r="Z533" s="17" t="s">
        <v>237</v>
      </c>
      <c r="AA533" s="17" t="s">
        <v>237</v>
      </c>
      <c r="AB533" s="17" t="s">
        <v>237</v>
      </c>
      <c r="AC533" s="17" t="s">
        <v>237</v>
      </c>
      <c r="AD533" s="154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238</v>
      </c>
      <c r="C534" s="9" t="s">
        <v>238</v>
      </c>
      <c r="D534" s="152" t="s">
        <v>240</v>
      </c>
      <c r="E534" s="153" t="s">
        <v>242</v>
      </c>
      <c r="F534" s="153" t="s">
        <v>243</v>
      </c>
      <c r="G534" s="153" t="s">
        <v>244</v>
      </c>
      <c r="H534" s="153" t="s">
        <v>245</v>
      </c>
      <c r="I534" s="153" t="s">
        <v>246</v>
      </c>
      <c r="J534" s="153" t="s">
        <v>247</v>
      </c>
      <c r="K534" s="153" t="s">
        <v>248</v>
      </c>
      <c r="L534" s="153" t="s">
        <v>249</v>
      </c>
      <c r="M534" s="153" t="s">
        <v>250</v>
      </c>
      <c r="N534" s="153" t="s">
        <v>251</v>
      </c>
      <c r="O534" s="153" t="s">
        <v>252</v>
      </c>
      <c r="P534" s="153" t="s">
        <v>253</v>
      </c>
      <c r="Q534" s="153" t="s">
        <v>254</v>
      </c>
      <c r="R534" s="153" t="s">
        <v>255</v>
      </c>
      <c r="S534" s="153" t="s">
        <v>256</v>
      </c>
      <c r="T534" s="153" t="s">
        <v>257</v>
      </c>
      <c r="U534" s="153" t="s">
        <v>258</v>
      </c>
      <c r="V534" s="153" t="s">
        <v>259</v>
      </c>
      <c r="W534" s="153" t="s">
        <v>260</v>
      </c>
      <c r="X534" s="153" t="s">
        <v>261</v>
      </c>
      <c r="Y534" s="153" t="s">
        <v>262</v>
      </c>
      <c r="Z534" s="153" t="s">
        <v>264</v>
      </c>
      <c r="AA534" s="153" t="s">
        <v>265</v>
      </c>
      <c r="AB534" s="153" t="s">
        <v>266</v>
      </c>
      <c r="AC534" s="153" t="s">
        <v>267</v>
      </c>
      <c r="AD534" s="154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114</v>
      </c>
      <c r="E535" s="11" t="s">
        <v>288</v>
      </c>
      <c r="F535" s="11" t="s">
        <v>288</v>
      </c>
      <c r="G535" s="11" t="s">
        <v>114</v>
      </c>
      <c r="H535" s="11" t="s">
        <v>288</v>
      </c>
      <c r="I535" s="11" t="s">
        <v>289</v>
      </c>
      <c r="J535" s="11" t="s">
        <v>289</v>
      </c>
      <c r="K535" s="11" t="s">
        <v>114</v>
      </c>
      <c r="L535" s="11" t="s">
        <v>289</v>
      </c>
      <c r="M535" s="11" t="s">
        <v>114</v>
      </c>
      <c r="N535" s="11" t="s">
        <v>114</v>
      </c>
      <c r="O535" s="11" t="s">
        <v>289</v>
      </c>
      <c r="P535" s="11" t="s">
        <v>289</v>
      </c>
      <c r="Q535" s="11" t="s">
        <v>289</v>
      </c>
      <c r="R535" s="11" t="s">
        <v>289</v>
      </c>
      <c r="S535" s="11" t="s">
        <v>289</v>
      </c>
      <c r="T535" s="11" t="s">
        <v>289</v>
      </c>
      <c r="U535" s="11" t="s">
        <v>114</v>
      </c>
      <c r="V535" s="11" t="s">
        <v>288</v>
      </c>
      <c r="W535" s="11" t="s">
        <v>114</v>
      </c>
      <c r="X535" s="11" t="s">
        <v>288</v>
      </c>
      <c r="Y535" s="11" t="s">
        <v>114</v>
      </c>
      <c r="Z535" s="11" t="s">
        <v>289</v>
      </c>
      <c r="AA535" s="11" t="s">
        <v>114</v>
      </c>
      <c r="AB535" s="11" t="s">
        <v>114</v>
      </c>
      <c r="AC535" s="11" t="s">
        <v>114</v>
      </c>
      <c r="AD535" s="154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154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11">
        <v>0.12</v>
      </c>
      <c r="E537" s="211">
        <v>0.12</v>
      </c>
      <c r="F537" s="211">
        <v>0.12</v>
      </c>
      <c r="G537" s="211">
        <v>0.11509999999999999</v>
      </c>
      <c r="H537" s="211">
        <v>0.11715335857686678</v>
      </c>
      <c r="I537" s="211">
        <v>0.12</v>
      </c>
      <c r="J537" s="211">
        <v>0.12</v>
      </c>
      <c r="K537" s="236">
        <v>0.1200058</v>
      </c>
      <c r="L537" s="211">
        <v>0.12</v>
      </c>
      <c r="M537" s="211">
        <v>0.124</v>
      </c>
      <c r="N537" s="211">
        <v>0.1181</v>
      </c>
      <c r="O537" s="211">
        <v>0.11</v>
      </c>
      <c r="P537" s="211">
        <v>0.11</v>
      </c>
      <c r="Q537" s="211">
        <v>0.11</v>
      </c>
      <c r="R537" s="211">
        <v>0.1</v>
      </c>
      <c r="S537" s="237">
        <v>0.08</v>
      </c>
      <c r="T537" s="211">
        <v>0.11460000000000001</v>
      </c>
      <c r="U537" s="211">
        <v>0.11899999999999998</v>
      </c>
      <c r="V537" s="211">
        <v>0.13</v>
      </c>
      <c r="W537" s="211">
        <v>0.12</v>
      </c>
      <c r="X537" s="211">
        <v>0.11</v>
      </c>
      <c r="Y537" s="236">
        <v>0.11180000000000001</v>
      </c>
      <c r="Z537" s="211">
        <v>0.115</v>
      </c>
      <c r="AA537" s="211">
        <v>0.11519564363241973</v>
      </c>
      <c r="AB537" s="211">
        <v>0.10786850000000001</v>
      </c>
      <c r="AC537" s="211">
        <v>0.108</v>
      </c>
      <c r="AD537" s="209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2">
        <v>1</v>
      </c>
    </row>
    <row r="538" spans="1:65">
      <c r="A538" s="30"/>
      <c r="B538" s="19">
        <v>1</v>
      </c>
      <c r="C538" s="9">
        <v>2</v>
      </c>
      <c r="D538" s="24">
        <v>0.12</v>
      </c>
      <c r="E538" s="24">
        <v>0.11</v>
      </c>
      <c r="F538" s="24">
        <v>0.12</v>
      </c>
      <c r="G538" s="24">
        <v>0.11310000000000001</v>
      </c>
      <c r="H538" s="24">
        <v>0.11579705203479496</v>
      </c>
      <c r="I538" s="24">
        <v>0.13</v>
      </c>
      <c r="J538" s="24">
        <v>0.12</v>
      </c>
      <c r="K538" s="24">
        <v>0.1276883</v>
      </c>
      <c r="L538" s="24">
        <v>0.12</v>
      </c>
      <c r="M538" s="24">
        <v>0.123</v>
      </c>
      <c r="N538" s="24">
        <v>0.1168</v>
      </c>
      <c r="O538" s="24">
        <v>0.11</v>
      </c>
      <c r="P538" s="24">
        <v>0.11</v>
      </c>
      <c r="Q538" s="24">
        <v>0.11</v>
      </c>
      <c r="R538" s="24">
        <v>0.11</v>
      </c>
      <c r="S538" s="238">
        <v>0.08</v>
      </c>
      <c r="T538" s="24">
        <v>0.1152</v>
      </c>
      <c r="U538" s="24">
        <v>0.11499999999999999</v>
      </c>
      <c r="V538" s="24">
        <v>0.13</v>
      </c>
      <c r="W538" s="24">
        <v>0.12</v>
      </c>
      <c r="X538" s="24">
        <v>0.11</v>
      </c>
      <c r="Y538" s="24">
        <v>0.10759999999999999</v>
      </c>
      <c r="Z538" s="24">
        <v>0.115</v>
      </c>
      <c r="AA538" s="24">
        <v>0.11400200371352737</v>
      </c>
      <c r="AB538" s="24">
        <v>0.10363830000000002</v>
      </c>
      <c r="AC538" s="24">
        <v>0.11</v>
      </c>
      <c r="AD538" s="209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2" t="e">
        <v>#N/A</v>
      </c>
    </row>
    <row r="539" spans="1:65">
      <c r="A539" s="30"/>
      <c r="B539" s="19">
        <v>1</v>
      </c>
      <c r="C539" s="9">
        <v>3</v>
      </c>
      <c r="D539" s="24">
        <v>0.12</v>
      </c>
      <c r="E539" s="24">
        <v>0.11</v>
      </c>
      <c r="F539" s="24">
        <v>0.13</v>
      </c>
      <c r="G539" s="24">
        <v>0.11919999999999999</v>
      </c>
      <c r="H539" s="24">
        <v>0.11683416945961408</v>
      </c>
      <c r="I539" s="24">
        <v>0.13</v>
      </c>
      <c r="J539" s="24">
        <v>0.12</v>
      </c>
      <c r="K539" s="24">
        <v>0.1285741</v>
      </c>
      <c r="L539" s="24">
        <v>0.11</v>
      </c>
      <c r="M539" s="24">
        <v>0.11900000000000001</v>
      </c>
      <c r="N539" s="24">
        <v>0.11670000000000001</v>
      </c>
      <c r="O539" s="24">
        <v>0.11</v>
      </c>
      <c r="P539" s="24">
        <v>0.11</v>
      </c>
      <c r="Q539" s="24">
        <v>0.1</v>
      </c>
      <c r="R539" s="24">
        <v>0.11</v>
      </c>
      <c r="S539" s="238">
        <v>0.08</v>
      </c>
      <c r="T539" s="24">
        <v>0.1139</v>
      </c>
      <c r="U539" s="24">
        <v>0.11899999999999998</v>
      </c>
      <c r="V539" s="24">
        <v>0.12</v>
      </c>
      <c r="W539" s="24">
        <v>0.12</v>
      </c>
      <c r="X539" s="24">
        <v>0.11</v>
      </c>
      <c r="Y539" s="24">
        <v>0.1085</v>
      </c>
      <c r="Z539" s="24">
        <v>0.115</v>
      </c>
      <c r="AA539" s="24">
        <v>0.11263567572632271</v>
      </c>
      <c r="AB539" s="24">
        <v>9.9172299999999991E-2</v>
      </c>
      <c r="AC539" s="24">
        <v>0.106</v>
      </c>
      <c r="AD539" s="209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2">
        <v>16</v>
      </c>
    </row>
    <row r="540" spans="1:65">
      <c r="A540" s="30"/>
      <c r="B540" s="19">
        <v>1</v>
      </c>
      <c r="C540" s="9">
        <v>4</v>
      </c>
      <c r="D540" s="24">
        <v>0.12</v>
      </c>
      <c r="E540" s="24">
        <v>0.11</v>
      </c>
      <c r="F540" s="24">
        <v>0.12</v>
      </c>
      <c r="G540" s="24">
        <v>0.11499999999999999</v>
      </c>
      <c r="H540" s="24">
        <v>0.11208776804843767</v>
      </c>
      <c r="I540" s="24">
        <v>0.12</v>
      </c>
      <c r="J540" s="24">
        <v>0.12</v>
      </c>
      <c r="K540" s="24">
        <v>0.12607120000000002</v>
      </c>
      <c r="L540" s="24">
        <v>0.11</v>
      </c>
      <c r="M540" s="24">
        <v>0.122</v>
      </c>
      <c r="N540" s="24">
        <v>0.11460000000000001</v>
      </c>
      <c r="O540" s="24">
        <v>0.11</v>
      </c>
      <c r="P540" s="24">
        <v>0.11</v>
      </c>
      <c r="Q540" s="24">
        <v>0.11</v>
      </c>
      <c r="R540" s="24">
        <v>0.1</v>
      </c>
      <c r="S540" s="238">
        <v>0.08</v>
      </c>
      <c r="T540" s="24">
        <v>0.1142</v>
      </c>
      <c r="U540" s="24">
        <v>0.11700000000000001</v>
      </c>
      <c r="V540" s="24">
        <v>0.12</v>
      </c>
      <c r="W540" s="24">
        <v>0.12</v>
      </c>
      <c r="X540" s="24">
        <v>0.11</v>
      </c>
      <c r="Y540" s="24">
        <v>0.10779999999999999</v>
      </c>
      <c r="Z540" s="24">
        <v>0.115</v>
      </c>
      <c r="AA540" s="24">
        <v>0.11537160938002243</v>
      </c>
      <c r="AB540" s="24">
        <v>0.1039543</v>
      </c>
      <c r="AC540" s="24">
        <v>0.11399999999999999</v>
      </c>
      <c r="AD540" s="209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2">
        <v>0.11521296726075074</v>
      </c>
    </row>
    <row r="541" spans="1:65">
      <c r="A541" s="30"/>
      <c r="B541" s="19">
        <v>1</v>
      </c>
      <c r="C541" s="9">
        <v>5</v>
      </c>
      <c r="D541" s="24">
        <v>0.12</v>
      </c>
      <c r="E541" s="24">
        <v>0.12</v>
      </c>
      <c r="F541" s="24">
        <v>0.12</v>
      </c>
      <c r="G541" s="24">
        <v>0.1176</v>
      </c>
      <c r="H541" s="24">
        <v>0.11483398024690929</v>
      </c>
      <c r="I541" s="24">
        <v>0.13</v>
      </c>
      <c r="J541" s="24">
        <v>0.12</v>
      </c>
      <c r="K541" s="24">
        <v>0.12532960000000001</v>
      </c>
      <c r="L541" s="24">
        <v>0.11</v>
      </c>
      <c r="M541" s="24">
        <v>0.126</v>
      </c>
      <c r="N541" s="24">
        <v>0.11620000000000001</v>
      </c>
      <c r="O541" s="24">
        <v>0.11</v>
      </c>
      <c r="P541" s="24">
        <v>0.11</v>
      </c>
      <c r="Q541" s="24">
        <v>0.11</v>
      </c>
      <c r="R541" s="24">
        <v>0.1</v>
      </c>
      <c r="S541" s="238">
        <v>0.08</v>
      </c>
      <c r="T541" s="24">
        <v>0.11720000000000001</v>
      </c>
      <c r="U541" s="24">
        <v>0.11700000000000001</v>
      </c>
      <c r="V541" s="24">
        <v>0.12</v>
      </c>
      <c r="W541" s="24">
        <v>0.12</v>
      </c>
      <c r="X541" s="24">
        <v>0.11</v>
      </c>
      <c r="Y541" s="24">
        <v>0.10980000000000001</v>
      </c>
      <c r="Z541" s="24">
        <v>0.115</v>
      </c>
      <c r="AA541" s="24">
        <v>0.11269482682277926</v>
      </c>
      <c r="AB541" s="24">
        <v>9.5926400000000009E-2</v>
      </c>
      <c r="AC541" s="24">
        <v>0.10199999999999998</v>
      </c>
      <c r="AD541" s="209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212">
        <v>39</v>
      </c>
    </row>
    <row r="542" spans="1:65">
      <c r="A542" s="30"/>
      <c r="B542" s="19">
        <v>1</v>
      </c>
      <c r="C542" s="9">
        <v>6</v>
      </c>
      <c r="D542" s="24">
        <v>0.12</v>
      </c>
      <c r="E542" s="24">
        <v>0.11</v>
      </c>
      <c r="F542" s="24">
        <v>0.12</v>
      </c>
      <c r="G542" s="24">
        <v>0.1152</v>
      </c>
      <c r="H542" s="24">
        <v>0.11512140177778972</v>
      </c>
      <c r="I542" s="24">
        <v>0.13</v>
      </c>
      <c r="J542" s="24">
        <v>0.12</v>
      </c>
      <c r="K542" s="24">
        <v>0.12726600000000002</v>
      </c>
      <c r="L542" s="24">
        <v>0.12</v>
      </c>
      <c r="M542" s="24">
        <v>0.125</v>
      </c>
      <c r="N542" s="24">
        <v>0.11839999999999999</v>
      </c>
      <c r="O542" s="24">
        <v>0.11</v>
      </c>
      <c r="P542" s="24">
        <v>0.11</v>
      </c>
      <c r="Q542" s="24">
        <v>0.11</v>
      </c>
      <c r="R542" s="24">
        <v>0.1</v>
      </c>
      <c r="S542" s="238">
        <v>0.08</v>
      </c>
      <c r="T542" s="24">
        <v>0.11269999999999999</v>
      </c>
      <c r="U542" s="24">
        <v>0.11200000000000002</v>
      </c>
      <c r="V542" s="24">
        <v>0.13</v>
      </c>
      <c r="W542" s="24">
        <v>0.12</v>
      </c>
      <c r="X542" s="24">
        <v>0.11</v>
      </c>
      <c r="Y542" s="24">
        <v>0.1077</v>
      </c>
      <c r="Z542" s="24">
        <v>0.115</v>
      </c>
      <c r="AA542" s="24">
        <v>0.11323169798766154</v>
      </c>
      <c r="AB542" s="24">
        <v>0.1095386</v>
      </c>
      <c r="AC542" s="24">
        <v>0.106</v>
      </c>
      <c r="AD542" s="209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20" t="s">
        <v>274</v>
      </c>
      <c r="C543" s="12"/>
      <c r="D543" s="213">
        <v>0.12</v>
      </c>
      <c r="E543" s="213">
        <v>0.11333333333333333</v>
      </c>
      <c r="F543" s="213">
        <v>0.12166666666666666</v>
      </c>
      <c r="G543" s="213">
        <v>0.11586666666666666</v>
      </c>
      <c r="H543" s="213">
        <v>0.11530462169073541</v>
      </c>
      <c r="I543" s="213">
        <v>0.12666666666666668</v>
      </c>
      <c r="J543" s="213">
        <v>0.12</v>
      </c>
      <c r="K543" s="213">
        <v>0.1258225</v>
      </c>
      <c r="L543" s="213">
        <v>0.11499999999999999</v>
      </c>
      <c r="M543" s="213">
        <v>0.12316666666666666</v>
      </c>
      <c r="N543" s="213">
        <v>0.1168</v>
      </c>
      <c r="O543" s="213">
        <v>0.11</v>
      </c>
      <c r="P543" s="213">
        <v>0.11</v>
      </c>
      <c r="Q543" s="213">
        <v>0.10833333333333334</v>
      </c>
      <c r="R543" s="213">
        <v>0.10333333333333333</v>
      </c>
      <c r="S543" s="213">
        <v>0.08</v>
      </c>
      <c r="T543" s="213">
        <v>0.11463333333333332</v>
      </c>
      <c r="U543" s="213">
        <v>0.11649999999999999</v>
      </c>
      <c r="V543" s="213">
        <v>0.125</v>
      </c>
      <c r="W543" s="213">
        <v>0.12</v>
      </c>
      <c r="X543" s="213">
        <v>0.11</v>
      </c>
      <c r="Y543" s="213">
        <v>0.10886666666666667</v>
      </c>
      <c r="Z543" s="213">
        <v>0.115</v>
      </c>
      <c r="AA543" s="213">
        <v>0.11385524287712218</v>
      </c>
      <c r="AB543" s="213">
        <v>0.10334973333333335</v>
      </c>
      <c r="AC543" s="213">
        <v>0.10766666666666667</v>
      </c>
      <c r="AD543" s="209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3" t="s">
        <v>275</v>
      </c>
      <c r="C544" s="29"/>
      <c r="D544" s="24">
        <v>0.12</v>
      </c>
      <c r="E544" s="24">
        <v>0.11</v>
      </c>
      <c r="F544" s="24">
        <v>0.12</v>
      </c>
      <c r="G544" s="24">
        <v>0.11515</v>
      </c>
      <c r="H544" s="24">
        <v>0.11545922690629234</v>
      </c>
      <c r="I544" s="24">
        <v>0.13</v>
      </c>
      <c r="J544" s="24">
        <v>0.12</v>
      </c>
      <c r="K544" s="24">
        <v>0.12666860000000002</v>
      </c>
      <c r="L544" s="24">
        <v>0.11499999999999999</v>
      </c>
      <c r="M544" s="24">
        <v>0.1235</v>
      </c>
      <c r="N544" s="24">
        <v>0.11675000000000001</v>
      </c>
      <c r="O544" s="24">
        <v>0.11</v>
      </c>
      <c r="P544" s="24">
        <v>0.11</v>
      </c>
      <c r="Q544" s="24">
        <v>0.11</v>
      </c>
      <c r="R544" s="24">
        <v>0.1</v>
      </c>
      <c r="S544" s="24">
        <v>0.08</v>
      </c>
      <c r="T544" s="24">
        <v>0.1144</v>
      </c>
      <c r="U544" s="24">
        <v>0.11700000000000001</v>
      </c>
      <c r="V544" s="24">
        <v>0.125</v>
      </c>
      <c r="W544" s="24">
        <v>0.12</v>
      </c>
      <c r="X544" s="24">
        <v>0.11</v>
      </c>
      <c r="Y544" s="24">
        <v>0.10815</v>
      </c>
      <c r="Z544" s="24">
        <v>0.115</v>
      </c>
      <c r="AA544" s="24">
        <v>0.11361685085059445</v>
      </c>
      <c r="AB544" s="24">
        <v>0.10379630000000001</v>
      </c>
      <c r="AC544" s="24">
        <v>0.107</v>
      </c>
      <c r="AD544" s="209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6"/>
    </row>
    <row r="545" spans="1:65">
      <c r="A545" s="30"/>
      <c r="B545" s="3" t="s">
        <v>276</v>
      </c>
      <c r="C545" s="29"/>
      <c r="D545" s="24">
        <v>0</v>
      </c>
      <c r="E545" s="24">
        <v>5.1639777949432199E-3</v>
      </c>
      <c r="F545" s="24">
        <v>4.0824829046386332E-3</v>
      </c>
      <c r="G545" s="24">
        <v>2.1704070278790208E-3</v>
      </c>
      <c r="H545" s="24">
        <v>1.8222542279432801E-3</v>
      </c>
      <c r="I545" s="24">
        <v>5.1639777949432277E-3</v>
      </c>
      <c r="J545" s="24">
        <v>0</v>
      </c>
      <c r="K545" s="24">
        <v>3.0748985492207738E-3</v>
      </c>
      <c r="L545" s="24">
        <v>5.4772255750516587E-3</v>
      </c>
      <c r="M545" s="24">
        <v>2.4832774042918876E-3</v>
      </c>
      <c r="N545" s="24">
        <v>1.3754999091239457E-3</v>
      </c>
      <c r="O545" s="24">
        <v>0</v>
      </c>
      <c r="P545" s="24">
        <v>0</v>
      </c>
      <c r="Q545" s="24">
        <v>4.082482904638628E-3</v>
      </c>
      <c r="R545" s="24">
        <v>5.1639777949432199E-3</v>
      </c>
      <c r="S545" s="24">
        <v>0</v>
      </c>
      <c r="T545" s="24">
        <v>1.5081998099279429E-3</v>
      </c>
      <c r="U545" s="24">
        <v>2.6645825188948342E-3</v>
      </c>
      <c r="V545" s="24">
        <v>5.4772255750516656E-3</v>
      </c>
      <c r="W545" s="24">
        <v>0</v>
      </c>
      <c r="X545" s="24">
        <v>0</v>
      </c>
      <c r="Y545" s="24">
        <v>1.6560998359599851E-3</v>
      </c>
      <c r="Z545" s="24">
        <v>0</v>
      </c>
      <c r="AA545" s="24">
        <v>1.2116350921528246E-3</v>
      </c>
      <c r="AB545" s="24">
        <v>5.1327754950578801E-3</v>
      </c>
      <c r="AC545" s="24">
        <v>4.0824829046386332E-3</v>
      </c>
      <c r="AD545" s="209"/>
      <c r="AE545" s="210"/>
      <c r="AF545" s="210"/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  <c r="BI545" s="210"/>
      <c r="BJ545" s="210"/>
      <c r="BK545" s="210"/>
      <c r="BL545" s="210"/>
      <c r="BM545" s="56"/>
    </row>
    <row r="546" spans="1:65">
      <c r="A546" s="30"/>
      <c r="B546" s="3" t="s">
        <v>86</v>
      </c>
      <c r="C546" s="29"/>
      <c r="D546" s="13">
        <v>0</v>
      </c>
      <c r="E546" s="13">
        <v>4.5564509955381353E-2</v>
      </c>
      <c r="F546" s="13">
        <v>3.3554654010728498E-2</v>
      </c>
      <c r="G546" s="13">
        <v>1.8731936374099721E-2</v>
      </c>
      <c r="H546" s="13">
        <v>1.5803826431440397E-2</v>
      </c>
      <c r="I546" s="13">
        <v>4.0768245749551797E-2</v>
      </c>
      <c r="J546" s="13">
        <v>0</v>
      </c>
      <c r="K546" s="13">
        <v>2.4438383828176785E-2</v>
      </c>
      <c r="L546" s="13">
        <v>4.7628048478710078E-2</v>
      </c>
      <c r="M546" s="13">
        <v>2.0161927504399629E-2</v>
      </c>
      <c r="N546" s="13">
        <v>1.1776540317842001E-2</v>
      </c>
      <c r="O546" s="13">
        <v>0</v>
      </c>
      <c r="P546" s="13">
        <v>0</v>
      </c>
      <c r="Q546" s="13">
        <v>3.768445758127964E-2</v>
      </c>
      <c r="R546" s="13">
        <v>4.9973978660740839E-2</v>
      </c>
      <c r="S546" s="13">
        <v>0</v>
      </c>
      <c r="T546" s="13">
        <v>1.3156729949938438E-2</v>
      </c>
      <c r="U546" s="13">
        <v>2.287195295188699E-2</v>
      </c>
      <c r="V546" s="13">
        <v>4.3817804600413325E-2</v>
      </c>
      <c r="W546" s="13">
        <v>0</v>
      </c>
      <c r="X546" s="13">
        <v>0</v>
      </c>
      <c r="Y546" s="13">
        <v>1.5212184653643464E-2</v>
      </c>
      <c r="Z546" s="13">
        <v>0</v>
      </c>
      <c r="AA546" s="13">
        <v>1.0641891067418627E-2</v>
      </c>
      <c r="AB546" s="13">
        <v>4.9664138740476149E-2</v>
      </c>
      <c r="AC546" s="13">
        <v>3.7917797875900612E-2</v>
      </c>
      <c r="AD546" s="154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277</v>
      </c>
      <c r="C547" s="29"/>
      <c r="D547" s="13">
        <v>4.1549426710061343E-2</v>
      </c>
      <c r="E547" s="13">
        <v>-1.6314430329386509E-2</v>
      </c>
      <c r="F547" s="13">
        <v>5.6015390969923251E-2</v>
      </c>
      <c r="G547" s="13">
        <v>5.6738353456036172E-3</v>
      </c>
      <c r="H547" s="13">
        <v>7.9552182504971647E-4</v>
      </c>
      <c r="I547" s="13">
        <v>9.9413283749509196E-2</v>
      </c>
      <c r="J547" s="13">
        <v>4.1549426710061343E-2</v>
      </c>
      <c r="K547" s="13">
        <v>9.2086272851889195E-2</v>
      </c>
      <c r="L547" s="13">
        <v>-1.8484660695246014E-3</v>
      </c>
      <c r="M547" s="13">
        <v>6.9034758803798946E-2</v>
      </c>
      <c r="N547" s="13">
        <v>1.3774775331126365E-2</v>
      </c>
      <c r="O547" s="13">
        <v>-4.5246358849110435E-2</v>
      </c>
      <c r="P547" s="13">
        <v>-4.5246358849110435E-2</v>
      </c>
      <c r="Q547" s="13">
        <v>-5.9712323108972343E-2</v>
      </c>
      <c r="R547" s="13">
        <v>-0.10311021588855829</v>
      </c>
      <c r="S547" s="13">
        <v>-0.30563371552662577</v>
      </c>
      <c r="T547" s="13">
        <v>-5.0309782066942921E-3</v>
      </c>
      <c r="U547" s="13">
        <v>1.1170901764351093E-2</v>
      </c>
      <c r="V547" s="13">
        <v>8.4947319489647288E-2</v>
      </c>
      <c r="W547" s="13">
        <v>4.1549426710061343E-2</v>
      </c>
      <c r="X547" s="13">
        <v>-4.5246358849110435E-2</v>
      </c>
      <c r="Y547" s="13">
        <v>-5.508321454581655E-2</v>
      </c>
      <c r="Z547" s="13">
        <v>-1.8484660695244903E-3</v>
      </c>
      <c r="AA547" s="13">
        <v>-1.1784475444988396E-2</v>
      </c>
      <c r="AB547" s="13">
        <v>-0.10296787080024117</v>
      </c>
      <c r="AC547" s="13">
        <v>-6.5498708812917084E-2</v>
      </c>
      <c r="AD547" s="154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278</v>
      </c>
      <c r="C548" s="47"/>
      <c r="D548" s="45">
        <v>0.67</v>
      </c>
      <c r="E548" s="45">
        <v>0.19</v>
      </c>
      <c r="F548" s="45">
        <v>0.89</v>
      </c>
      <c r="G548" s="45">
        <v>0.14000000000000001</v>
      </c>
      <c r="H548" s="45">
        <v>0.06</v>
      </c>
      <c r="I548" s="45">
        <v>1.54</v>
      </c>
      <c r="J548" s="45">
        <v>0.67</v>
      </c>
      <c r="K548" s="45">
        <v>1.43</v>
      </c>
      <c r="L548" s="45">
        <v>0.02</v>
      </c>
      <c r="M548" s="45">
        <v>1.0900000000000001</v>
      </c>
      <c r="N548" s="45">
        <v>0.26</v>
      </c>
      <c r="O548" s="45">
        <v>0.63</v>
      </c>
      <c r="P548" s="45">
        <v>0.63</v>
      </c>
      <c r="Q548" s="45">
        <v>0.84</v>
      </c>
      <c r="R548" s="45">
        <v>1.49</v>
      </c>
      <c r="S548" s="45">
        <v>4.53</v>
      </c>
      <c r="T548" s="45">
        <v>0.02</v>
      </c>
      <c r="U548" s="45">
        <v>0.22</v>
      </c>
      <c r="V548" s="45">
        <v>1.32</v>
      </c>
      <c r="W548" s="45">
        <v>0.67</v>
      </c>
      <c r="X548" s="45">
        <v>0.63</v>
      </c>
      <c r="Y548" s="45">
        <v>0.77</v>
      </c>
      <c r="Z548" s="45">
        <v>0.03</v>
      </c>
      <c r="AA548" s="45">
        <v>0.13</v>
      </c>
      <c r="AB548" s="45">
        <v>1.49</v>
      </c>
      <c r="AC548" s="45">
        <v>0.93</v>
      </c>
      <c r="AD548" s="154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BM549" s="55"/>
    </row>
    <row r="550" spans="1:65" ht="15">
      <c r="B550" s="8" t="s">
        <v>496</v>
      </c>
      <c r="BM550" s="28" t="s">
        <v>66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237</v>
      </c>
      <c r="E551" s="17" t="s">
        <v>237</v>
      </c>
      <c r="F551" s="17" t="s">
        <v>237</v>
      </c>
      <c r="G551" s="17" t="s">
        <v>237</v>
      </c>
      <c r="H551" s="17" t="s">
        <v>237</v>
      </c>
      <c r="I551" s="17" t="s">
        <v>237</v>
      </c>
      <c r="J551" s="17" t="s">
        <v>237</v>
      </c>
      <c r="K551" s="17" t="s">
        <v>237</v>
      </c>
      <c r="L551" s="17" t="s">
        <v>237</v>
      </c>
      <c r="M551" s="17" t="s">
        <v>237</v>
      </c>
      <c r="N551" s="17" t="s">
        <v>237</v>
      </c>
      <c r="O551" s="17" t="s">
        <v>237</v>
      </c>
      <c r="P551" s="17" t="s">
        <v>237</v>
      </c>
      <c r="Q551" s="17" t="s">
        <v>237</v>
      </c>
      <c r="R551" s="17" t="s">
        <v>237</v>
      </c>
      <c r="S551" s="17" t="s">
        <v>237</v>
      </c>
      <c r="T551" s="17" t="s">
        <v>237</v>
      </c>
      <c r="U551" s="17" t="s">
        <v>237</v>
      </c>
      <c r="V551" s="17" t="s">
        <v>237</v>
      </c>
      <c r="W551" s="17" t="s">
        <v>237</v>
      </c>
      <c r="X551" s="17" t="s">
        <v>237</v>
      </c>
      <c r="Y551" s="17" t="s">
        <v>237</v>
      </c>
      <c r="Z551" s="17" t="s">
        <v>237</v>
      </c>
      <c r="AA551" s="17" t="s">
        <v>237</v>
      </c>
      <c r="AB551" s="17" t="s">
        <v>237</v>
      </c>
      <c r="AC551" s="17" t="s">
        <v>237</v>
      </c>
      <c r="AD551" s="154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238</v>
      </c>
      <c r="C552" s="9" t="s">
        <v>238</v>
      </c>
      <c r="D552" s="152" t="s">
        <v>240</v>
      </c>
      <c r="E552" s="153" t="s">
        <v>242</v>
      </c>
      <c r="F552" s="153" t="s">
        <v>243</v>
      </c>
      <c r="G552" s="153" t="s">
        <v>244</v>
      </c>
      <c r="H552" s="153" t="s">
        <v>245</v>
      </c>
      <c r="I552" s="153" t="s">
        <v>246</v>
      </c>
      <c r="J552" s="153" t="s">
        <v>247</v>
      </c>
      <c r="K552" s="153" t="s">
        <v>248</v>
      </c>
      <c r="L552" s="153" t="s">
        <v>249</v>
      </c>
      <c r="M552" s="153" t="s">
        <v>250</v>
      </c>
      <c r="N552" s="153" t="s">
        <v>251</v>
      </c>
      <c r="O552" s="153" t="s">
        <v>252</v>
      </c>
      <c r="P552" s="153" t="s">
        <v>253</v>
      </c>
      <c r="Q552" s="153" t="s">
        <v>254</v>
      </c>
      <c r="R552" s="153" t="s">
        <v>255</v>
      </c>
      <c r="S552" s="153" t="s">
        <v>256</v>
      </c>
      <c r="T552" s="153" t="s">
        <v>257</v>
      </c>
      <c r="U552" s="153" t="s">
        <v>258</v>
      </c>
      <c r="V552" s="153" t="s">
        <v>259</v>
      </c>
      <c r="W552" s="153" t="s">
        <v>260</v>
      </c>
      <c r="X552" s="153" t="s">
        <v>261</v>
      </c>
      <c r="Y552" s="153" t="s">
        <v>262</v>
      </c>
      <c r="Z552" s="153" t="s">
        <v>264</v>
      </c>
      <c r="AA552" s="153" t="s">
        <v>265</v>
      </c>
      <c r="AB552" s="153" t="s">
        <v>266</v>
      </c>
      <c r="AC552" s="153" t="s">
        <v>267</v>
      </c>
      <c r="AD552" s="154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114</v>
      </c>
      <c r="E553" s="11" t="s">
        <v>288</v>
      </c>
      <c r="F553" s="11" t="s">
        <v>288</v>
      </c>
      <c r="G553" s="11" t="s">
        <v>114</v>
      </c>
      <c r="H553" s="11" t="s">
        <v>288</v>
      </c>
      <c r="I553" s="11" t="s">
        <v>289</v>
      </c>
      <c r="J553" s="11" t="s">
        <v>289</v>
      </c>
      <c r="K553" s="11" t="s">
        <v>114</v>
      </c>
      <c r="L553" s="11" t="s">
        <v>289</v>
      </c>
      <c r="M553" s="11" t="s">
        <v>114</v>
      </c>
      <c r="N553" s="11" t="s">
        <v>114</v>
      </c>
      <c r="O553" s="11" t="s">
        <v>289</v>
      </c>
      <c r="P553" s="11" t="s">
        <v>289</v>
      </c>
      <c r="Q553" s="11" t="s">
        <v>289</v>
      </c>
      <c r="R553" s="11" t="s">
        <v>289</v>
      </c>
      <c r="S553" s="11" t="s">
        <v>289</v>
      </c>
      <c r="T553" s="11" t="s">
        <v>289</v>
      </c>
      <c r="U553" s="11" t="s">
        <v>288</v>
      </c>
      <c r="V553" s="11" t="s">
        <v>114</v>
      </c>
      <c r="W553" s="11" t="s">
        <v>114</v>
      </c>
      <c r="X553" s="11" t="s">
        <v>288</v>
      </c>
      <c r="Y553" s="11" t="s">
        <v>114</v>
      </c>
      <c r="Z553" s="11" t="s">
        <v>289</v>
      </c>
      <c r="AA553" s="11" t="s">
        <v>114</v>
      </c>
      <c r="AB553" s="11" t="s">
        <v>114</v>
      </c>
      <c r="AC553" s="11" t="s">
        <v>288</v>
      </c>
      <c r="AD553" s="154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154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11">
        <v>2.47E-2</v>
      </c>
      <c r="E555" s="211">
        <v>2.63E-2</v>
      </c>
      <c r="F555" s="211">
        <v>2.4500000000000001E-2</v>
      </c>
      <c r="G555" s="211">
        <v>2.5500000000000002E-2</v>
      </c>
      <c r="H555" s="211">
        <v>2.5812221112935602E-2</v>
      </c>
      <c r="I555" s="237">
        <v>2.8200000000000003E-2</v>
      </c>
      <c r="J555" s="211">
        <v>2.5700000000000001E-2</v>
      </c>
      <c r="K555" s="211">
        <v>2.5045999999999999E-2</v>
      </c>
      <c r="L555" s="211">
        <v>2.6600000000000002E-2</v>
      </c>
      <c r="M555" s="211">
        <v>2.47E-2</v>
      </c>
      <c r="N555" s="211">
        <v>2.7E-2</v>
      </c>
      <c r="O555" s="211">
        <v>2.46E-2</v>
      </c>
      <c r="P555" s="211">
        <v>2.4899999999999999E-2</v>
      </c>
      <c r="Q555" s="211">
        <v>2.4199999999999999E-2</v>
      </c>
      <c r="R555" s="211">
        <v>2.3400000000000001E-2</v>
      </c>
      <c r="S555" s="211">
        <v>2.6100000000000002E-2</v>
      </c>
      <c r="T555" s="211">
        <v>2.4199999999999999E-2</v>
      </c>
      <c r="U555" s="211">
        <v>2.3199999999999998E-2</v>
      </c>
      <c r="V555" s="237">
        <v>3.1399999999999997E-2</v>
      </c>
      <c r="W555" s="211">
        <v>2.3350000000000003E-2</v>
      </c>
      <c r="X555" s="211">
        <v>2.4899999999999999E-2</v>
      </c>
      <c r="Y555" s="237" t="s">
        <v>104</v>
      </c>
      <c r="Z555" s="211">
        <v>2.3E-2</v>
      </c>
      <c r="AA555" s="211">
        <v>2.5547622318992234E-2</v>
      </c>
      <c r="AB555" s="211">
        <v>2.4252600000000003E-2</v>
      </c>
      <c r="AC555" s="237">
        <v>2.1100000000000001E-2</v>
      </c>
      <c r="AD555" s="209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2">
        <v>1</v>
      </c>
    </row>
    <row r="556" spans="1:65">
      <c r="A556" s="30"/>
      <c r="B556" s="19">
        <v>1</v>
      </c>
      <c r="C556" s="9">
        <v>2</v>
      </c>
      <c r="D556" s="24">
        <v>2.4800000000000003E-2</v>
      </c>
      <c r="E556" s="24">
        <v>2.5700000000000001E-2</v>
      </c>
      <c r="F556" s="24">
        <v>2.4800000000000003E-2</v>
      </c>
      <c r="G556" s="24">
        <v>2.46E-2</v>
      </c>
      <c r="H556" s="24">
        <v>2.5490606427143639E-2</v>
      </c>
      <c r="I556" s="238">
        <v>2.7999999999999997E-2</v>
      </c>
      <c r="J556" s="24">
        <v>2.5899999999999999E-2</v>
      </c>
      <c r="K556" s="24">
        <v>2.4955000000000001E-2</v>
      </c>
      <c r="L556" s="24">
        <v>2.6600000000000002E-2</v>
      </c>
      <c r="M556" s="24">
        <v>2.4199999999999999E-2</v>
      </c>
      <c r="N556" s="24">
        <v>2.6699999999999998E-2</v>
      </c>
      <c r="O556" s="24">
        <v>2.5599999999999998E-2</v>
      </c>
      <c r="P556" s="24">
        <v>2.52E-2</v>
      </c>
      <c r="Q556" s="24">
        <v>2.4399999999999998E-2</v>
      </c>
      <c r="R556" s="24">
        <v>2.3900000000000001E-2</v>
      </c>
      <c r="S556" s="24">
        <v>2.5500000000000002E-2</v>
      </c>
      <c r="T556" s="24">
        <v>2.4299999999999999E-2</v>
      </c>
      <c r="U556" s="24">
        <v>2.1900000000000003E-2</v>
      </c>
      <c r="V556" s="238">
        <v>3.1699999999999999E-2</v>
      </c>
      <c r="W556" s="24">
        <v>2.341E-2</v>
      </c>
      <c r="X556" s="24">
        <v>2.5099999999999997E-2</v>
      </c>
      <c r="Y556" s="238" t="s">
        <v>104</v>
      </c>
      <c r="Z556" s="24">
        <v>2.3E-2</v>
      </c>
      <c r="AA556" s="24">
        <v>2.6634933350683822E-2</v>
      </c>
      <c r="AB556" s="24">
        <v>2.3766200000000001E-2</v>
      </c>
      <c r="AC556" s="238">
        <v>2.18E-2</v>
      </c>
      <c r="AD556" s="209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2">
        <v>27</v>
      </c>
    </row>
    <row r="557" spans="1:65">
      <c r="A557" s="30"/>
      <c r="B557" s="19">
        <v>1</v>
      </c>
      <c r="C557" s="9">
        <v>3</v>
      </c>
      <c r="D557" s="24">
        <v>2.4800000000000003E-2</v>
      </c>
      <c r="E557" s="24">
        <v>2.5899999999999999E-2</v>
      </c>
      <c r="F557" s="24">
        <v>2.5599999999999998E-2</v>
      </c>
      <c r="G557" s="24">
        <v>2.5899999999999999E-2</v>
      </c>
      <c r="H557" s="24">
        <v>2.5731419135373801E-2</v>
      </c>
      <c r="I557" s="238">
        <v>2.87E-2</v>
      </c>
      <c r="J557" s="24">
        <v>2.5899999999999999E-2</v>
      </c>
      <c r="K557" s="24">
        <v>2.4599000000000003E-2</v>
      </c>
      <c r="L557" s="24">
        <v>2.5000000000000001E-2</v>
      </c>
      <c r="M557" s="24">
        <v>2.4299999999999999E-2</v>
      </c>
      <c r="N557" s="24">
        <v>2.6499999999999999E-2</v>
      </c>
      <c r="O557" s="24">
        <v>2.5099999999999997E-2</v>
      </c>
      <c r="P557" s="24">
        <v>2.5300000000000003E-2</v>
      </c>
      <c r="Q557" s="24">
        <v>2.3599999999999999E-2</v>
      </c>
      <c r="R557" s="239">
        <v>2.4500000000000001E-2</v>
      </c>
      <c r="S557" s="24">
        <v>2.5700000000000001E-2</v>
      </c>
      <c r="T557" s="24">
        <v>2.4199999999999999E-2</v>
      </c>
      <c r="U557" s="24">
        <v>2.2599999999999999E-2</v>
      </c>
      <c r="V557" s="238">
        <v>3.0699999999999998E-2</v>
      </c>
      <c r="W557" s="24">
        <v>2.3E-2</v>
      </c>
      <c r="X557" s="24">
        <v>2.6100000000000002E-2</v>
      </c>
      <c r="Y557" s="238" t="s">
        <v>104</v>
      </c>
      <c r="Z557" s="24">
        <v>2.3E-2</v>
      </c>
      <c r="AA557" s="24">
        <v>2.5832804395007996E-2</v>
      </c>
      <c r="AB557" s="24">
        <v>2.40749E-2</v>
      </c>
      <c r="AC557" s="238">
        <v>2.1599999999999998E-2</v>
      </c>
      <c r="AD557" s="209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2">
        <v>16</v>
      </c>
    </row>
    <row r="558" spans="1:65">
      <c r="A558" s="30"/>
      <c r="B558" s="19">
        <v>1</v>
      </c>
      <c r="C558" s="9">
        <v>4</v>
      </c>
      <c r="D558" s="24">
        <v>2.46E-2</v>
      </c>
      <c r="E558" s="24">
        <v>2.5799999999999997E-2</v>
      </c>
      <c r="F558" s="24">
        <v>2.4899999999999999E-2</v>
      </c>
      <c r="G558" s="24">
        <v>2.4899999999999999E-2</v>
      </c>
      <c r="H558" s="24">
        <v>2.5389272089455826E-2</v>
      </c>
      <c r="I558" s="238">
        <v>2.8200000000000003E-2</v>
      </c>
      <c r="J558" s="24">
        <v>2.6400000000000003E-2</v>
      </c>
      <c r="K558" s="24">
        <v>2.4271000000000001E-2</v>
      </c>
      <c r="L558" s="24">
        <v>2.5700000000000001E-2</v>
      </c>
      <c r="M558" s="24">
        <v>2.3300000000000001E-2</v>
      </c>
      <c r="N558" s="24">
        <v>2.5999999999999999E-2</v>
      </c>
      <c r="O558" s="24">
        <v>2.5399999999999999E-2</v>
      </c>
      <c r="P558" s="24">
        <v>2.4800000000000003E-2</v>
      </c>
      <c r="Q558" s="24">
        <v>2.3900000000000001E-2</v>
      </c>
      <c r="R558" s="24">
        <v>2.3699999999999999E-2</v>
      </c>
      <c r="S558" s="24">
        <v>2.5099999999999997E-2</v>
      </c>
      <c r="T558" s="24">
        <v>2.4299999999999999E-2</v>
      </c>
      <c r="U558" s="24">
        <v>2.2200000000000001E-2</v>
      </c>
      <c r="V558" s="238">
        <v>3.1100000000000003E-2</v>
      </c>
      <c r="W558" s="24">
        <v>2.2949999999999998E-2</v>
      </c>
      <c r="X558" s="24">
        <v>2.5599999999999998E-2</v>
      </c>
      <c r="Y558" s="238" t="s">
        <v>104</v>
      </c>
      <c r="Z558" s="24">
        <v>2.3E-2</v>
      </c>
      <c r="AA558" s="24">
        <v>2.683694879471198E-2</v>
      </c>
      <c r="AB558" s="24">
        <v>2.35912E-2</v>
      </c>
      <c r="AC558" s="238">
        <v>2.12E-2</v>
      </c>
      <c r="AD558" s="209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2">
        <v>2.4791700128243919E-2</v>
      </c>
    </row>
    <row r="559" spans="1:65">
      <c r="A559" s="30"/>
      <c r="B559" s="19">
        <v>1</v>
      </c>
      <c r="C559" s="9">
        <v>5</v>
      </c>
      <c r="D559" s="24">
        <v>2.4800000000000003E-2</v>
      </c>
      <c r="E559" s="24">
        <v>2.6200000000000001E-2</v>
      </c>
      <c r="F559" s="24">
        <v>2.46E-2</v>
      </c>
      <c r="G559" s="24">
        <v>2.52E-2</v>
      </c>
      <c r="H559" s="24">
        <v>2.5861940923634325E-2</v>
      </c>
      <c r="I559" s="238">
        <v>2.86E-2</v>
      </c>
      <c r="J559" s="24">
        <v>2.6600000000000002E-2</v>
      </c>
      <c r="K559" s="24">
        <v>2.4066000000000001E-2</v>
      </c>
      <c r="L559" s="24">
        <v>2.5399999999999999E-2</v>
      </c>
      <c r="M559" s="24">
        <v>2.4199999999999999E-2</v>
      </c>
      <c r="N559" s="24">
        <v>2.6499999999999999E-2</v>
      </c>
      <c r="O559" s="24">
        <v>2.5500000000000002E-2</v>
      </c>
      <c r="P559" s="24">
        <v>2.4299999999999999E-2</v>
      </c>
      <c r="Q559" s="24">
        <v>2.4E-2</v>
      </c>
      <c r="R559" s="24">
        <v>2.3699999999999999E-2</v>
      </c>
      <c r="S559" s="24">
        <v>2.5700000000000001E-2</v>
      </c>
      <c r="T559" s="24">
        <v>2.4800000000000003E-2</v>
      </c>
      <c r="U559" s="24">
        <v>2.2599999999999999E-2</v>
      </c>
      <c r="V559" s="238">
        <v>3.2000000000000001E-2</v>
      </c>
      <c r="W559" s="239">
        <v>2.5569999999999999E-2</v>
      </c>
      <c r="X559" s="24">
        <v>2.6200000000000001E-2</v>
      </c>
      <c r="Y559" s="238" t="s">
        <v>104</v>
      </c>
      <c r="Z559" s="24">
        <v>2.3E-2</v>
      </c>
      <c r="AA559" s="24">
        <v>2.5086458130944653E-2</v>
      </c>
      <c r="AB559" s="24">
        <v>2.35567E-2</v>
      </c>
      <c r="AC559" s="238">
        <v>2.1000000000000001E-2</v>
      </c>
      <c r="AD559" s="209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2">
        <v>40</v>
      </c>
    </row>
    <row r="560" spans="1:65">
      <c r="A560" s="30"/>
      <c r="B560" s="19">
        <v>1</v>
      </c>
      <c r="C560" s="9">
        <v>6</v>
      </c>
      <c r="D560" s="24">
        <v>2.47E-2</v>
      </c>
      <c r="E560" s="24">
        <v>2.4899999999999999E-2</v>
      </c>
      <c r="F560" s="24">
        <v>2.5599999999999998E-2</v>
      </c>
      <c r="G560" s="24">
        <v>2.4899999999999999E-2</v>
      </c>
      <c r="H560" s="24">
        <v>2.5023341109031386E-2</v>
      </c>
      <c r="I560" s="238">
        <v>2.9000000000000001E-2</v>
      </c>
      <c r="J560" s="24">
        <v>2.5700000000000001E-2</v>
      </c>
      <c r="K560" s="24">
        <v>2.4435999999999999E-2</v>
      </c>
      <c r="L560" s="24">
        <v>2.5300000000000003E-2</v>
      </c>
      <c r="M560" s="24">
        <v>2.46E-2</v>
      </c>
      <c r="N560" s="24">
        <v>2.6899999999999997E-2</v>
      </c>
      <c r="O560" s="24">
        <v>2.47E-2</v>
      </c>
      <c r="P560" s="24">
        <v>2.4800000000000003E-2</v>
      </c>
      <c r="Q560" s="24">
        <v>2.4399999999999998E-2</v>
      </c>
      <c r="R560" s="24">
        <v>2.3699999999999999E-2</v>
      </c>
      <c r="S560" s="24">
        <v>2.5799999999999997E-2</v>
      </c>
      <c r="T560" s="24">
        <v>2.3699999999999999E-2</v>
      </c>
      <c r="U560" s="239">
        <v>2.12E-2</v>
      </c>
      <c r="V560" s="238">
        <v>3.1199999999999999E-2</v>
      </c>
      <c r="W560" s="24">
        <v>2.3540000000000002E-2</v>
      </c>
      <c r="X560" s="24">
        <v>2.5799999999999997E-2</v>
      </c>
      <c r="Y560" s="238" t="s">
        <v>104</v>
      </c>
      <c r="Z560" s="24">
        <v>2.3E-2</v>
      </c>
      <c r="AA560" s="24">
        <v>2.5262589140281899E-2</v>
      </c>
      <c r="AB560" s="24">
        <v>2.3697399999999997E-2</v>
      </c>
      <c r="AC560" s="238">
        <v>2.1299999999999999E-2</v>
      </c>
      <c r="AD560" s="209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20" t="s">
        <v>274</v>
      </c>
      <c r="C561" s="12"/>
      <c r="D561" s="213">
        <v>2.4733333333333333E-2</v>
      </c>
      <c r="E561" s="213">
        <v>2.58E-2</v>
      </c>
      <c r="F561" s="213">
        <v>2.4999999999999998E-2</v>
      </c>
      <c r="G561" s="213">
        <v>2.5166666666666671E-2</v>
      </c>
      <c r="H561" s="213">
        <v>2.5551466799595763E-2</v>
      </c>
      <c r="I561" s="213">
        <v>2.845E-2</v>
      </c>
      <c r="J561" s="213">
        <v>2.6033333333333335E-2</v>
      </c>
      <c r="K561" s="213">
        <v>2.4562166666666666E-2</v>
      </c>
      <c r="L561" s="213">
        <v>2.576666666666667E-2</v>
      </c>
      <c r="M561" s="213">
        <v>2.4216666666666668E-2</v>
      </c>
      <c r="N561" s="213">
        <v>2.6599999999999999E-2</v>
      </c>
      <c r="O561" s="213">
        <v>2.5149999999999995E-2</v>
      </c>
      <c r="P561" s="213">
        <v>2.488333333333333E-2</v>
      </c>
      <c r="Q561" s="213">
        <v>2.4083333333333335E-2</v>
      </c>
      <c r="R561" s="213">
        <v>2.3816666666666667E-2</v>
      </c>
      <c r="S561" s="213">
        <v>2.5649999999999996E-2</v>
      </c>
      <c r="T561" s="213">
        <v>2.4250000000000004E-2</v>
      </c>
      <c r="U561" s="213">
        <v>2.2283333333333332E-2</v>
      </c>
      <c r="V561" s="213">
        <v>3.1349999999999996E-2</v>
      </c>
      <c r="W561" s="213">
        <v>2.3636666666666667E-2</v>
      </c>
      <c r="X561" s="213">
        <v>2.5616666666666666E-2</v>
      </c>
      <c r="Y561" s="213" t="s">
        <v>719</v>
      </c>
      <c r="Z561" s="213">
        <v>2.2999999999999996E-2</v>
      </c>
      <c r="AA561" s="213">
        <v>2.5866892688437098E-2</v>
      </c>
      <c r="AB561" s="213">
        <v>2.3823166666666663E-2</v>
      </c>
      <c r="AC561" s="213">
        <v>2.1333333333333333E-2</v>
      </c>
      <c r="AD561" s="209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6"/>
    </row>
    <row r="562" spans="1:65">
      <c r="A562" s="30"/>
      <c r="B562" s="3" t="s">
        <v>275</v>
      </c>
      <c r="C562" s="29"/>
      <c r="D562" s="24">
        <v>2.4750000000000001E-2</v>
      </c>
      <c r="E562" s="24">
        <v>2.5849999999999998E-2</v>
      </c>
      <c r="F562" s="24">
        <v>2.4850000000000001E-2</v>
      </c>
      <c r="G562" s="24">
        <v>2.5049999999999999E-2</v>
      </c>
      <c r="H562" s="24">
        <v>2.561101278125872E-2</v>
      </c>
      <c r="I562" s="24">
        <v>2.8400000000000002E-2</v>
      </c>
      <c r="J562" s="24">
        <v>2.5899999999999999E-2</v>
      </c>
      <c r="K562" s="24">
        <v>2.4517500000000001E-2</v>
      </c>
      <c r="L562" s="24">
        <v>2.555E-2</v>
      </c>
      <c r="M562" s="24">
        <v>2.4250000000000001E-2</v>
      </c>
      <c r="N562" s="24">
        <v>2.6599999999999999E-2</v>
      </c>
      <c r="O562" s="24">
        <v>2.5249999999999998E-2</v>
      </c>
      <c r="P562" s="24">
        <v>2.4850000000000001E-2</v>
      </c>
      <c r="Q562" s="24">
        <v>2.41E-2</v>
      </c>
      <c r="R562" s="24">
        <v>2.3699999999999999E-2</v>
      </c>
      <c r="S562" s="24">
        <v>2.5700000000000001E-2</v>
      </c>
      <c r="T562" s="24">
        <v>2.4250000000000001E-2</v>
      </c>
      <c r="U562" s="24">
        <v>2.24E-2</v>
      </c>
      <c r="V562" s="24">
        <v>3.1299999999999994E-2</v>
      </c>
      <c r="W562" s="24">
        <v>2.3380000000000001E-2</v>
      </c>
      <c r="X562" s="24">
        <v>2.5699999999999997E-2</v>
      </c>
      <c r="Y562" s="24" t="s">
        <v>719</v>
      </c>
      <c r="Z562" s="24">
        <v>2.3E-2</v>
      </c>
      <c r="AA562" s="24">
        <v>2.5690213357000113E-2</v>
      </c>
      <c r="AB562" s="24">
        <v>2.3731799999999997E-2</v>
      </c>
      <c r="AC562" s="24">
        <v>2.1249999999999998E-2</v>
      </c>
      <c r="AD562" s="209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3" t="s">
        <v>276</v>
      </c>
      <c r="C563" s="29"/>
      <c r="D563" s="24">
        <v>8.1649658092773801E-5</v>
      </c>
      <c r="E563" s="24">
        <v>4.9799598391954999E-4</v>
      </c>
      <c r="F563" s="24">
        <v>4.8579831205964322E-4</v>
      </c>
      <c r="G563" s="24">
        <v>4.7187568984497072E-4</v>
      </c>
      <c r="H563" s="24">
        <v>3.1802443011231228E-4</v>
      </c>
      <c r="I563" s="24">
        <v>3.7815340802378115E-4</v>
      </c>
      <c r="J563" s="24">
        <v>3.7771241264574233E-4</v>
      </c>
      <c r="K563" s="24">
        <v>3.8383507743126676E-4</v>
      </c>
      <c r="L563" s="24">
        <v>6.8313005106397358E-4</v>
      </c>
      <c r="M563" s="24">
        <v>4.9564772436344964E-4</v>
      </c>
      <c r="N563" s="24">
        <v>3.5777087639996609E-4</v>
      </c>
      <c r="O563" s="24">
        <v>4.2308391602612332E-4</v>
      </c>
      <c r="P563" s="24">
        <v>3.5449494589721208E-4</v>
      </c>
      <c r="Q563" s="24">
        <v>3.1251666622224511E-4</v>
      </c>
      <c r="R563" s="24">
        <v>3.7103458958251726E-4</v>
      </c>
      <c r="S563" s="24">
        <v>3.3316662497915456E-4</v>
      </c>
      <c r="T563" s="24">
        <v>3.507135583350048E-4</v>
      </c>
      <c r="U563" s="24">
        <v>6.8823445617512146E-4</v>
      </c>
      <c r="V563" s="24">
        <v>4.5934736311423435E-4</v>
      </c>
      <c r="W563" s="24">
        <v>9.7545203196603477E-4</v>
      </c>
      <c r="X563" s="24">
        <v>5.2694085689635795E-4</v>
      </c>
      <c r="Y563" s="24" t="s">
        <v>719</v>
      </c>
      <c r="Z563" s="24">
        <v>3.8005887153050732E-18</v>
      </c>
      <c r="AA563" s="24">
        <v>7.2225366258418225E-4</v>
      </c>
      <c r="AB563" s="24">
        <v>2.7987787813020748E-4</v>
      </c>
      <c r="AC563" s="24">
        <v>3.0767948691238123E-4</v>
      </c>
      <c r="AD563" s="209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86</v>
      </c>
      <c r="C564" s="29"/>
      <c r="D564" s="13">
        <v>3.3011991142630919E-3</v>
      </c>
      <c r="E564" s="13">
        <v>1.9302169919362403E-2</v>
      </c>
      <c r="F564" s="13">
        <v>1.9431932482385731E-2</v>
      </c>
      <c r="G564" s="13">
        <v>1.8750027411058436E-2</v>
      </c>
      <c r="H564" s="13">
        <v>1.2446425585138759E-2</v>
      </c>
      <c r="I564" s="13">
        <v>1.3291859684491428E-2</v>
      </c>
      <c r="J564" s="13">
        <v>1.450879946142416E-2</v>
      </c>
      <c r="K564" s="13">
        <v>1.5627085453832117E-2</v>
      </c>
      <c r="L564" s="13">
        <v>2.6512162395755764E-2</v>
      </c>
      <c r="M564" s="13">
        <v>2.0467215045978648E-2</v>
      </c>
      <c r="N564" s="13">
        <v>1.3450032947367147E-2</v>
      </c>
      <c r="O564" s="13">
        <v>1.6822422108394568E-2</v>
      </c>
      <c r="P564" s="13">
        <v>1.4246280478119711E-2</v>
      </c>
      <c r="Q564" s="13">
        <v>1.2976470569781804E-2</v>
      </c>
      <c r="R564" s="13">
        <v>1.5578779128727106E-2</v>
      </c>
      <c r="S564" s="13">
        <v>1.2988952240902714E-2</v>
      </c>
      <c r="T564" s="13">
        <v>1.4462414776701226E-2</v>
      </c>
      <c r="U564" s="13">
        <v>3.0885615086392888E-2</v>
      </c>
      <c r="V564" s="13">
        <v>1.4652228488492326E-2</v>
      </c>
      <c r="W564" s="13">
        <v>4.1268595344776539E-2</v>
      </c>
      <c r="X564" s="13">
        <v>2.0570235142343185E-2</v>
      </c>
      <c r="Y564" s="13" t="s">
        <v>719</v>
      </c>
      <c r="Z564" s="13">
        <v>1.6524298762195972E-16</v>
      </c>
      <c r="AA564" s="13">
        <v>2.79219336966222E-2</v>
      </c>
      <c r="AB564" s="13">
        <v>1.1748139197708429E-2</v>
      </c>
      <c r="AC564" s="13">
        <v>1.442247594901787E-2</v>
      </c>
      <c r="AD564" s="154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277</v>
      </c>
      <c r="C565" s="29"/>
      <c r="D565" s="13">
        <v>-2.3542877095423798E-3</v>
      </c>
      <c r="E565" s="13">
        <v>4.0670864302984056E-2</v>
      </c>
      <c r="F565" s="13">
        <v>8.4020002935891736E-3</v>
      </c>
      <c r="G565" s="13">
        <v>1.51246802955467E-2</v>
      </c>
      <c r="H565" s="13">
        <v>3.0646009245903993E-2</v>
      </c>
      <c r="I565" s="13">
        <v>0.14756147633410444</v>
      </c>
      <c r="J565" s="13">
        <v>5.0082616305724414E-2</v>
      </c>
      <c r="K565" s="13">
        <v>-9.2584800715524995E-3</v>
      </c>
      <c r="L565" s="13">
        <v>3.9326328302592861E-2</v>
      </c>
      <c r="M565" s="13">
        <v>-2.3194595715609889E-2</v>
      </c>
      <c r="N565" s="13">
        <v>7.2939728312378938E-2</v>
      </c>
      <c r="O565" s="13">
        <v>1.4452412295350658E-2</v>
      </c>
      <c r="P565" s="13">
        <v>3.6961242922191051E-3</v>
      </c>
      <c r="Q565" s="13">
        <v>-2.8572739717175666E-2</v>
      </c>
      <c r="R565" s="13">
        <v>-3.932902772030733E-2</v>
      </c>
      <c r="S565" s="13">
        <v>3.4620452301222349E-2</v>
      </c>
      <c r="T565" s="13">
        <v>-2.1850059715218251E-2</v>
      </c>
      <c r="U565" s="13">
        <v>-0.10117768373831415</v>
      </c>
      <c r="V565" s="13">
        <v>0.26453610836816077</v>
      </c>
      <c r="W565" s="13">
        <v>-4.6589522122421179E-2</v>
      </c>
      <c r="X565" s="13">
        <v>3.3275916300831154E-2</v>
      </c>
      <c r="Y565" s="13" t="s">
        <v>719</v>
      </c>
      <c r="Z565" s="13">
        <v>-7.2270159729898031E-2</v>
      </c>
      <c r="AA565" s="13">
        <v>4.3369053135983382E-2</v>
      </c>
      <c r="AB565" s="13">
        <v>-3.9066843200231127E-2</v>
      </c>
      <c r="AC565" s="13">
        <v>-0.13949695974947052</v>
      </c>
      <c r="AD565" s="154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278</v>
      </c>
      <c r="C566" s="47"/>
      <c r="D566" s="45">
        <v>0.27</v>
      </c>
      <c r="E566" s="45">
        <v>0.57999999999999996</v>
      </c>
      <c r="F566" s="45">
        <v>0.06</v>
      </c>
      <c r="G566" s="45">
        <v>7.0000000000000007E-2</v>
      </c>
      <c r="H566" s="45">
        <v>0.38</v>
      </c>
      <c r="I566" s="45">
        <v>2.7</v>
      </c>
      <c r="J566" s="45">
        <v>0.77</v>
      </c>
      <c r="K566" s="45">
        <v>0.41</v>
      </c>
      <c r="L566" s="45">
        <v>0.55000000000000004</v>
      </c>
      <c r="M566" s="45">
        <v>0.69</v>
      </c>
      <c r="N566" s="45">
        <v>1.22</v>
      </c>
      <c r="O566" s="45">
        <v>0.06</v>
      </c>
      <c r="P566" s="45">
        <v>0.15</v>
      </c>
      <c r="Q566" s="45">
        <v>0.79</v>
      </c>
      <c r="R566" s="45">
        <v>1.01</v>
      </c>
      <c r="S566" s="45">
        <v>0.46</v>
      </c>
      <c r="T566" s="45">
        <v>0.66</v>
      </c>
      <c r="U566" s="45">
        <v>2.2400000000000002</v>
      </c>
      <c r="V566" s="45">
        <v>5.03</v>
      </c>
      <c r="W566" s="45">
        <v>1.1499999999999999</v>
      </c>
      <c r="X566" s="45">
        <v>0.43</v>
      </c>
      <c r="Y566" s="45">
        <v>19.97</v>
      </c>
      <c r="Z566" s="45">
        <v>1.48</v>
      </c>
      <c r="AA566" s="45">
        <v>0.63</v>
      </c>
      <c r="AB566" s="45">
        <v>1</v>
      </c>
      <c r="AC566" s="45">
        <v>3</v>
      </c>
      <c r="AD566" s="154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BM567" s="55"/>
    </row>
    <row r="568" spans="1:65" ht="15">
      <c r="B568" s="8" t="s">
        <v>497</v>
      </c>
      <c r="BM568" s="28" t="s">
        <v>66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237</v>
      </c>
      <c r="E569" s="17" t="s">
        <v>237</v>
      </c>
      <c r="F569" s="17" t="s">
        <v>237</v>
      </c>
      <c r="G569" s="17" t="s">
        <v>237</v>
      </c>
      <c r="H569" s="17" t="s">
        <v>237</v>
      </c>
      <c r="I569" s="17" t="s">
        <v>237</v>
      </c>
      <c r="J569" s="17" t="s">
        <v>237</v>
      </c>
      <c r="K569" s="17" t="s">
        <v>237</v>
      </c>
      <c r="L569" s="17" t="s">
        <v>237</v>
      </c>
      <c r="M569" s="17" t="s">
        <v>237</v>
      </c>
      <c r="N569" s="17" t="s">
        <v>237</v>
      </c>
      <c r="O569" s="17" t="s">
        <v>237</v>
      </c>
      <c r="P569" s="17" t="s">
        <v>237</v>
      </c>
      <c r="Q569" s="17" t="s">
        <v>237</v>
      </c>
      <c r="R569" s="17" t="s">
        <v>237</v>
      </c>
      <c r="S569" s="17" t="s">
        <v>237</v>
      </c>
      <c r="T569" s="17" t="s">
        <v>237</v>
      </c>
      <c r="U569" s="17" t="s">
        <v>237</v>
      </c>
      <c r="V569" s="17" t="s">
        <v>237</v>
      </c>
      <c r="W569" s="17" t="s">
        <v>237</v>
      </c>
      <c r="X569" s="17" t="s">
        <v>237</v>
      </c>
      <c r="Y569" s="17" t="s">
        <v>237</v>
      </c>
      <c r="Z569" s="17" t="s">
        <v>237</v>
      </c>
      <c r="AA569" s="17" t="s">
        <v>237</v>
      </c>
      <c r="AB569" s="17" t="s">
        <v>237</v>
      </c>
      <c r="AC569" s="154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238</v>
      </c>
      <c r="C570" s="9" t="s">
        <v>238</v>
      </c>
      <c r="D570" s="152" t="s">
        <v>240</v>
      </c>
      <c r="E570" s="153" t="s">
        <v>242</v>
      </c>
      <c r="F570" s="153" t="s">
        <v>243</v>
      </c>
      <c r="G570" s="153" t="s">
        <v>244</v>
      </c>
      <c r="H570" s="153" t="s">
        <v>245</v>
      </c>
      <c r="I570" s="153" t="s">
        <v>246</v>
      </c>
      <c r="J570" s="153" t="s">
        <v>247</v>
      </c>
      <c r="K570" s="153" t="s">
        <v>249</v>
      </c>
      <c r="L570" s="153" t="s">
        <v>250</v>
      </c>
      <c r="M570" s="153" t="s">
        <v>251</v>
      </c>
      <c r="N570" s="153" t="s">
        <v>252</v>
      </c>
      <c r="O570" s="153" t="s">
        <v>253</v>
      </c>
      <c r="P570" s="153" t="s">
        <v>254</v>
      </c>
      <c r="Q570" s="153" t="s">
        <v>255</v>
      </c>
      <c r="R570" s="153" t="s">
        <v>256</v>
      </c>
      <c r="S570" s="153" t="s">
        <v>257</v>
      </c>
      <c r="T570" s="153" t="s">
        <v>258</v>
      </c>
      <c r="U570" s="153" t="s">
        <v>259</v>
      </c>
      <c r="V570" s="153" t="s">
        <v>260</v>
      </c>
      <c r="W570" s="153" t="s">
        <v>261</v>
      </c>
      <c r="X570" s="153" t="s">
        <v>262</v>
      </c>
      <c r="Y570" s="153" t="s">
        <v>264</v>
      </c>
      <c r="Z570" s="153" t="s">
        <v>265</v>
      </c>
      <c r="AA570" s="153" t="s">
        <v>266</v>
      </c>
      <c r="AB570" s="153" t="s">
        <v>267</v>
      </c>
      <c r="AC570" s="154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288</v>
      </c>
      <c r="E571" s="11" t="s">
        <v>288</v>
      </c>
      <c r="F571" s="11" t="s">
        <v>288</v>
      </c>
      <c r="G571" s="11" t="s">
        <v>288</v>
      </c>
      <c r="H571" s="11" t="s">
        <v>288</v>
      </c>
      <c r="I571" s="11" t="s">
        <v>289</v>
      </c>
      <c r="J571" s="11" t="s">
        <v>289</v>
      </c>
      <c r="K571" s="11" t="s">
        <v>289</v>
      </c>
      <c r="L571" s="11" t="s">
        <v>288</v>
      </c>
      <c r="M571" s="11" t="s">
        <v>288</v>
      </c>
      <c r="N571" s="11" t="s">
        <v>289</v>
      </c>
      <c r="O571" s="11" t="s">
        <v>289</v>
      </c>
      <c r="P571" s="11" t="s">
        <v>289</v>
      </c>
      <c r="Q571" s="11" t="s">
        <v>289</v>
      </c>
      <c r="R571" s="11" t="s">
        <v>289</v>
      </c>
      <c r="S571" s="11" t="s">
        <v>289</v>
      </c>
      <c r="T571" s="11" t="s">
        <v>288</v>
      </c>
      <c r="U571" s="11" t="s">
        <v>114</v>
      </c>
      <c r="V571" s="11" t="s">
        <v>114</v>
      </c>
      <c r="W571" s="11" t="s">
        <v>288</v>
      </c>
      <c r="X571" s="11" t="s">
        <v>114</v>
      </c>
      <c r="Y571" s="11" t="s">
        <v>289</v>
      </c>
      <c r="Z571" s="11" t="s">
        <v>114</v>
      </c>
      <c r="AA571" s="11" t="s">
        <v>114</v>
      </c>
      <c r="AB571" s="11" t="s">
        <v>288</v>
      </c>
      <c r="AC571" s="154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154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">
        <v>4.9800000000000004</v>
      </c>
      <c r="E573" s="22">
        <v>5.42</v>
      </c>
      <c r="F573" s="22">
        <v>5.4</v>
      </c>
      <c r="G573" s="22">
        <v>5.6</v>
      </c>
      <c r="H573" s="22">
        <v>5.8462164251508772</v>
      </c>
      <c r="I573" s="148">
        <v>6</v>
      </c>
      <c r="J573" s="22">
        <v>5.58</v>
      </c>
      <c r="K573" s="22">
        <v>5.55</v>
      </c>
      <c r="L573" s="22">
        <v>5.7</v>
      </c>
      <c r="M573" s="22">
        <v>5.9</v>
      </c>
      <c r="N573" s="22">
        <v>5.41</v>
      </c>
      <c r="O573" s="22">
        <v>5.99</v>
      </c>
      <c r="P573" s="22">
        <v>5.52</v>
      </c>
      <c r="Q573" s="22">
        <v>5.49</v>
      </c>
      <c r="R573" s="22">
        <v>5.79</v>
      </c>
      <c r="S573" s="22">
        <v>5.6</v>
      </c>
      <c r="T573" s="22">
        <v>6</v>
      </c>
      <c r="U573" s="22">
        <v>5.5</v>
      </c>
      <c r="V573" s="148">
        <v>4.2</v>
      </c>
      <c r="W573" s="148">
        <v>6.8</v>
      </c>
      <c r="X573" s="148">
        <v>6.8624000000000001</v>
      </c>
      <c r="Y573" s="148">
        <v>7</v>
      </c>
      <c r="Z573" s="22">
        <v>5.636325239269266</v>
      </c>
      <c r="AA573" s="148">
        <v>6.51</v>
      </c>
      <c r="AB573" s="22">
        <v>5.9</v>
      </c>
      <c r="AC573" s="154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5.56</v>
      </c>
      <c r="E574" s="11">
        <v>5.26</v>
      </c>
      <c r="F574" s="11">
        <v>5.3</v>
      </c>
      <c r="G574" s="11">
        <v>5.8</v>
      </c>
      <c r="H574" s="11">
        <v>5.6896139850968357</v>
      </c>
      <c r="I574" s="149">
        <v>6</v>
      </c>
      <c r="J574" s="11">
        <v>5.61</v>
      </c>
      <c r="K574" s="11">
        <v>5.63</v>
      </c>
      <c r="L574" s="11">
        <v>5.8</v>
      </c>
      <c r="M574" s="11">
        <v>5.8</v>
      </c>
      <c r="N574" s="11">
        <v>5.48</v>
      </c>
      <c r="O574" s="11">
        <v>6.01</v>
      </c>
      <c r="P574" s="11">
        <v>5.74</v>
      </c>
      <c r="Q574" s="11">
        <v>5.4</v>
      </c>
      <c r="R574" s="11">
        <v>5.67</v>
      </c>
      <c r="S574" s="11">
        <v>5.7</v>
      </c>
      <c r="T574" s="11">
        <v>5.8</v>
      </c>
      <c r="U574" s="11">
        <v>5.8</v>
      </c>
      <c r="V574" s="149">
        <v>5.04</v>
      </c>
      <c r="W574" s="149">
        <v>7.03</v>
      </c>
      <c r="X574" s="149">
        <v>6.3823999999999996</v>
      </c>
      <c r="Y574" s="149">
        <v>7</v>
      </c>
      <c r="Z574" s="11">
        <v>5.2116275797459002</v>
      </c>
      <c r="AA574" s="149">
        <v>6.78</v>
      </c>
      <c r="AB574" s="11">
        <v>5.5</v>
      </c>
      <c r="AC574" s="154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28</v>
      </c>
    </row>
    <row r="575" spans="1:65">
      <c r="A575" s="30"/>
      <c r="B575" s="19">
        <v>1</v>
      </c>
      <c r="C575" s="9">
        <v>3</v>
      </c>
      <c r="D575" s="11">
        <v>5.04</v>
      </c>
      <c r="E575" s="150">
        <v>5.91</v>
      </c>
      <c r="F575" s="11">
        <v>5.6</v>
      </c>
      <c r="G575" s="11">
        <v>6</v>
      </c>
      <c r="H575" s="11">
        <v>5.7325295616409164</v>
      </c>
      <c r="I575" s="149">
        <v>6</v>
      </c>
      <c r="J575" s="11">
        <v>5.72</v>
      </c>
      <c r="K575" s="11">
        <v>5.53</v>
      </c>
      <c r="L575" s="11">
        <v>5.6</v>
      </c>
      <c r="M575" s="11">
        <v>5.9</v>
      </c>
      <c r="N575" s="11">
        <v>5.65</v>
      </c>
      <c r="O575" s="11">
        <v>6</v>
      </c>
      <c r="P575" s="11">
        <v>5.89</v>
      </c>
      <c r="Q575" s="11">
        <v>5.64</v>
      </c>
      <c r="R575" s="11">
        <v>5.98</v>
      </c>
      <c r="S575" s="11">
        <v>5.5</v>
      </c>
      <c r="T575" s="11">
        <v>5.7</v>
      </c>
      <c r="U575" s="11">
        <v>6</v>
      </c>
      <c r="V575" s="149">
        <v>5.18</v>
      </c>
      <c r="W575" s="149">
        <v>7.04</v>
      </c>
      <c r="X575" s="149">
        <v>6.0568999999999997</v>
      </c>
      <c r="Y575" s="149">
        <v>7</v>
      </c>
      <c r="Z575" s="11">
        <v>5.3441593707889785</v>
      </c>
      <c r="AA575" s="149">
        <v>6.4</v>
      </c>
      <c r="AB575" s="11">
        <v>5.7</v>
      </c>
      <c r="AC575" s="154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5.19</v>
      </c>
      <c r="E576" s="11">
        <v>5.35</v>
      </c>
      <c r="F576" s="11">
        <v>5.3</v>
      </c>
      <c r="G576" s="11">
        <v>5.8</v>
      </c>
      <c r="H576" s="11">
        <v>5.6429260099436247</v>
      </c>
      <c r="I576" s="149">
        <v>6</v>
      </c>
      <c r="J576" s="11">
        <v>5.78</v>
      </c>
      <c r="K576" s="11">
        <v>5.35</v>
      </c>
      <c r="L576" s="11">
        <v>5.8</v>
      </c>
      <c r="M576" s="11">
        <v>5.8</v>
      </c>
      <c r="N576" s="11">
        <v>5.81</v>
      </c>
      <c r="O576" s="11">
        <v>5.87</v>
      </c>
      <c r="P576" s="11">
        <v>5.36</v>
      </c>
      <c r="Q576" s="11">
        <v>5.45</v>
      </c>
      <c r="R576" s="11">
        <v>5.5</v>
      </c>
      <c r="S576" s="11">
        <v>5.7</v>
      </c>
      <c r="T576" s="11">
        <v>5.8</v>
      </c>
      <c r="U576" s="11">
        <v>5.6</v>
      </c>
      <c r="V576" s="149">
        <v>4.3099999999999996</v>
      </c>
      <c r="W576" s="149">
        <v>6.81</v>
      </c>
      <c r="X576" s="149">
        <v>6.3232999999999997</v>
      </c>
      <c r="Y576" s="149">
        <v>7</v>
      </c>
      <c r="Z576" s="11">
        <v>5.7393506503250542</v>
      </c>
      <c r="AA576" s="149">
        <v>6.85</v>
      </c>
      <c r="AB576" s="11">
        <v>5.6</v>
      </c>
      <c r="AC576" s="15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5.633398235000235</v>
      </c>
    </row>
    <row r="577" spans="1:65">
      <c r="A577" s="30"/>
      <c r="B577" s="19">
        <v>1</v>
      </c>
      <c r="C577" s="9">
        <v>5</v>
      </c>
      <c r="D577" s="11">
        <v>5.87</v>
      </c>
      <c r="E577" s="11">
        <v>5.12</v>
      </c>
      <c r="F577" s="11">
        <v>5.4</v>
      </c>
      <c r="G577" s="11">
        <v>5.9</v>
      </c>
      <c r="H577" s="11">
        <v>5.7398397365906177</v>
      </c>
      <c r="I577" s="149">
        <v>6</v>
      </c>
      <c r="J577" s="11">
        <v>5.71</v>
      </c>
      <c r="K577" s="11">
        <v>5.45</v>
      </c>
      <c r="L577" s="11">
        <v>5.9</v>
      </c>
      <c r="M577" s="11">
        <v>5.8</v>
      </c>
      <c r="N577" s="11">
        <v>5.58</v>
      </c>
      <c r="O577" s="11">
        <v>6</v>
      </c>
      <c r="P577" s="11">
        <v>5.48</v>
      </c>
      <c r="Q577" s="11">
        <v>5.49</v>
      </c>
      <c r="R577" s="11">
        <v>5.69</v>
      </c>
      <c r="S577" s="11">
        <v>5.5</v>
      </c>
      <c r="T577" s="11">
        <v>6.1</v>
      </c>
      <c r="U577" s="150">
        <v>6.4</v>
      </c>
      <c r="V577" s="149">
        <v>5.18</v>
      </c>
      <c r="W577" s="149">
        <v>7.16</v>
      </c>
      <c r="X577" s="149">
        <v>6.5057999999999998</v>
      </c>
      <c r="Y577" s="149">
        <v>7</v>
      </c>
      <c r="Z577" s="11">
        <v>5.5884763171369825</v>
      </c>
      <c r="AA577" s="149">
        <v>6.44</v>
      </c>
      <c r="AB577" s="11">
        <v>5.4</v>
      </c>
      <c r="AC577" s="15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41</v>
      </c>
    </row>
    <row r="578" spans="1:65">
      <c r="A578" s="30"/>
      <c r="B578" s="19">
        <v>1</v>
      </c>
      <c r="C578" s="9">
        <v>6</v>
      </c>
      <c r="D578" s="11">
        <v>5.74</v>
      </c>
      <c r="E578" s="11">
        <v>5.22</v>
      </c>
      <c r="F578" s="11">
        <v>5.5</v>
      </c>
      <c r="G578" s="11">
        <v>5.9</v>
      </c>
      <c r="H578" s="11">
        <v>5.8087218979840252</v>
      </c>
      <c r="I578" s="149">
        <v>6</v>
      </c>
      <c r="J578" s="11">
        <v>5.79</v>
      </c>
      <c r="K578" s="11">
        <v>5.3</v>
      </c>
      <c r="L578" s="11">
        <v>5.8</v>
      </c>
      <c r="M578" s="150">
        <v>5.5</v>
      </c>
      <c r="N578" s="11">
        <v>5.48</v>
      </c>
      <c r="O578" s="11">
        <v>5.97</v>
      </c>
      <c r="P578" s="11">
        <v>5.46</v>
      </c>
      <c r="Q578" s="11">
        <v>5.3</v>
      </c>
      <c r="R578" s="11">
        <v>5.87</v>
      </c>
      <c r="S578" s="11">
        <v>5.4</v>
      </c>
      <c r="T578" s="11">
        <v>6</v>
      </c>
      <c r="U578" s="11">
        <v>5.9</v>
      </c>
      <c r="V578" s="149">
        <v>5.19</v>
      </c>
      <c r="W578" s="149">
        <v>6.82</v>
      </c>
      <c r="X578" s="149">
        <v>6.7927</v>
      </c>
      <c r="Y578" s="149">
        <v>7</v>
      </c>
      <c r="Z578" s="11">
        <v>5.4336120163534902</v>
      </c>
      <c r="AA578" s="149">
        <v>6.31</v>
      </c>
      <c r="AB578" s="11">
        <v>5.2</v>
      </c>
      <c r="AC578" s="15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20" t="s">
        <v>274</v>
      </c>
      <c r="C579" s="12"/>
      <c r="D579" s="23">
        <v>5.3966666666666674</v>
      </c>
      <c r="E579" s="23">
        <v>5.38</v>
      </c>
      <c r="F579" s="23">
        <v>5.416666666666667</v>
      </c>
      <c r="G579" s="23">
        <v>5.833333333333333</v>
      </c>
      <c r="H579" s="23">
        <v>5.7433079360678159</v>
      </c>
      <c r="I579" s="23">
        <v>6</v>
      </c>
      <c r="J579" s="23">
        <v>5.6983333333333341</v>
      </c>
      <c r="K579" s="23">
        <v>5.4683333333333337</v>
      </c>
      <c r="L579" s="23">
        <v>5.7666666666666666</v>
      </c>
      <c r="M579" s="23">
        <v>5.7833333333333341</v>
      </c>
      <c r="N579" s="23">
        <v>5.5683333333333325</v>
      </c>
      <c r="O579" s="23">
        <v>5.9733333333333336</v>
      </c>
      <c r="P579" s="23">
        <v>5.5749999999999993</v>
      </c>
      <c r="Q579" s="23">
        <v>5.461666666666666</v>
      </c>
      <c r="R579" s="23">
        <v>5.75</v>
      </c>
      <c r="S579" s="23">
        <v>5.5666666666666664</v>
      </c>
      <c r="T579" s="23">
        <v>5.8999999999999995</v>
      </c>
      <c r="U579" s="23">
        <v>5.8666666666666663</v>
      </c>
      <c r="V579" s="23">
        <v>4.8500000000000005</v>
      </c>
      <c r="W579" s="23">
        <v>6.9433333333333342</v>
      </c>
      <c r="X579" s="23">
        <v>6.4872500000000004</v>
      </c>
      <c r="Y579" s="23">
        <v>7</v>
      </c>
      <c r="Z579" s="23">
        <v>5.4922585289366124</v>
      </c>
      <c r="AA579" s="23">
        <v>6.5483333333333329</v>
      </c>
      <c r="AB579" s="23">
        <v>5.5500000000000007</v>
      </c>
      <c r="AC579" s="154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275</v>
      </c>
      <c r="C580" s="29"/>
      <c r="D580" s="11">
        <v>5.375</v>
      </c>
      <c r="E580" s="11">
        <v>5.3049999999999997</v>
      </c>
      <c r="F580" s="11">
        <v>5.4</v>
      </c>
      <c r="G580" s="11">
        <v>5.85</v>
      </c>
      <c r="H580" s="11">
        <v>5.7361846491157671</v>
      </c>
      <c r="I580" s="11">
        <v>6</v>
      </c>
      <c r="J580" s="11">
        <v>5.7149999999999999</v>
      </c>
      <c r="K580" s="11">
        <v>5.49</v>
      </c>
      <c r="L580" s="11">
        <v>5.8</v>
      </c>
      <c r="M580" s="11">
        <v>5.8</v>
      </c>
      <c r="N580" s="11">
        <v>5.53</v>
      </c>
      <c r="O580" s="11">
        <v>5.9950000000000001</v>
      </c>
      <c r="P580" s="11">
        <v>5.5</v>
      </c>
      <c r="Q580" s="11">
        <v>5.4700000000000006</v>
      </c>
      <c r="R580" s="11">
        <v>5.74</v>
      </c>
      <c r="S580" s="11">
        <v>5.55</v>
      </c>
      <c r="T580" s="11">
        <v>5.9</v>
      </c>
      <c r="U580" s="11">
        <v>5.85</v>
      </c>
      <c r="V580" s="11">
        <v>5.1099999999999994</v>
      </c>
      <c r="W580" s="11">
        <v>6.9250000000000007</v>
      </c>
      <c r="X580" s="11">
        <v>6.4440999999999997</v>
      </c>
      <c r="Y580" s="11">
        <v>7</v>
      </c>
      <c r="Z580" s="11">
        <v>5.5110441667452363</v>
      </c>
      <c r="AA580" s="11">
        <v>6.4749999999999996</v>
      </c>
      <c r="AB580" s="11">
        <v>5.55</v>
      </c>
      <c r="AC580" s="15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276</v>
      </c>
      <c r="C581" s="29"/>
      <c r="D581" s="24">
        <v>0.37739457689090677</v>
      </c>
      <c r="E581" s="24">
        <v>0.27964262908219134</v>
      </c>
      <c r="F581" s="24">
        <v>0.11690451944500115</v>
      </c>
      <c r="G581" s="24">
        <v>0.13662601021279486</v>
      </c>
      <c r="H581" s="24">
        <v>7.477555317764023E-2</v>
      </c>
      <c r="I581" s="24">
        <v>0</v>
      </c>
      <c r="J581" s="24">
        <v>8.6583293230661176E-2</v>
      </c>
      <c r="K581" s="24">
        <v>0.12592325705232807</v>
      </c>
      <c r="L581" s="24">
        <v>0.1032795558988646</v>
      </c>
      <c r="M581" s="24">
        <v>0.14719601443879754</v>
      </c>
      <c r="N581" s="24">
        <v>0.14552204873030961</v>
      </c>
      <c r="O581" s="24">
        <v>5.2408650685422734E-2</v>
      </c>
      <c r="P581" s="24">
        <v>0.19897235988950812</v>
      </c>
      <c r="Q581" s="24">
        <v>0.11267948645013719</v>
      </c>
      <c r="R581" s="24">
        <v>0.16816658407662338</v>
      </c>
      <c r="S581" s="24">
        <v>0.12110601416389963</v>
      </c>
      <c r="T581" s="24">
        <v>0.15491933384829656</v>
      </c>
      <c r="U581" s="24">
        <v>0.32041639575194464</v>
      </c>
      <c r="V581" s="24">
        <v>0.46553195379049978</v>
      </c>
      <c r="W581" s="24">
        <v>0.15318833724101424</v>
      </c>
      <c r="X581" s="24">
        <v>0.30247498243656468</v>
      </c>
      <c r="Y581" s="24">
        <v>0</v>
      </c>
      <c r="Z581" s="24">
        <v>0.19758243847587506</v>
      </c>
      <c r="AA581" s="24">
        <v>0.21756991213554011</v>
      </c>
      <c r="AB581" s="24">
        <v>0.2428991560298224</v>
      </c>
      <c r="AC581" s="209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56"/>
    </row>
    <row r="582" spans="1:65">
      <c r="A582" s="30"/>
      <c r="B582" s="3" t="s">
        <v>86</v>
      </c>
      <c r="C582" s="29"/>
      <c r="D582" s="13">
        <v>6.9931051925430518E-2</v>
      </c>
      <c r="E582" s="13">
        <v>5.1978183844273482E-2</v>
      </c>
      <c r="F582" s="13">
        <v>2.1582372820615595E-2</v>
      </c>
      <c r="G582" s="13">
        <v>2.3421601750764832E-2</v>
      </c>
      <c r="H582" s="13">
        <v>1.3019596721960843E-2</v>
      </c>
      <c r="I582" s="13">
        <v>0</v>
      </c>
      <c r="J582" s="13">
        <v>1.5194494278560016E-2</v>
      </c>
      <c r="K582" s="13">
        <v>2.3027721496920707E-2</v>
      </c>
      <c r="L582" s="13">
        <v>1.7909749577837794E-2</v>
      </c>
      <c r="M582" s="13">
        <v>2.5451760421694097E-2</v>
      </c>
      <c r="N582" s="13">
        <v>2.61338608914055E-2</v>
      </c>
      <c r="O582" s="13">
        <v>8.7737696459971089E-3</v>
      </c>
      <c r="P582" s="13">
        <v>3.5690109397221191E-2</v>
      </c>
      <c r="Q582" s="13">
        <v>2.0630970970424878E-2</v>
      </c>
      <c r="R582" s="13">
        <v>2.9246362448108413E-2</v>
      </c>
      <c r="S582" s="13">
        <v>2.1755571406688556E-2</v>
      </c>
      <c r="T582" s="13">
        <v>2.625751421157569E-2</v>
      </c>
      <c r="U582" s="13">
        <v>5.4616431094081479E-2</v>
      </c>
      <c r="V582" s="13">
        <v>9.5985969853711287E-2</v>
      </c>
      <c r="W582" s="13">
        <v>2.2062650586799935E-2</v>
      </c>
      <c r="X582" s="13">
        <v>4.6626071515135793E-2</v>
      </c>
      <c r="Y582" s="13">
        <v>0</v>
      </c>
      <c r="Z582" s="13">
        <v>3.5974715581010737E-2</v>
      </c>
      <c r="AA582" s="13">
        <v>3.3225234736911191E-2</v>
      </c>
      <c r="AB582" s="13">
        <v>4.3765613699067091E-2</v>
      </c>
      <c r="AC582" s="15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277</v>
      </c>
      <c r="C583" s="29"/>
      <c r="D583" s="13">
        <v>-4.2022871179736132E-2</v>
      </c>
      <c r="E583" s="13">
        <v>-4.4981416975969246E-2</v>
      </c>
      <c r="F583" s="13">
        <v>-3.8472616224256462E-2</v>
      </c>
      <c r="G583" s="13">
        <v>3.5491028681569725E-2</v>
      </c>
      <c r="H583" s="13">
        <v>1.9510373043523321E-2</v>
      </c>
      <c r="I583" s="13">
        <v>6.5076486643900422E-2</v>
      </c>
      <c r="J583" s="13">
        <v>1.1526807732082256E-2</v>
      </c>
      <c r="K583" s="13">
        <v>-2.9301124255934008E-2</v>
      </c>
      <c r="L583" s="13">
        <v>2.3656845496637713E-2</v>
      </c>
      <c r="M583" s="13">
        <v>2.6615391292870827E-2</v>
      </c>
      <c r="N583" s="13">
        <v>-1.1549849478535879E-2</v>
      </c>
      <c r="O583" s="13">
        <v>6.0342813369927528E-2</v>
      </c>
      <c r="P583" s="13">
        <v>-1.0366431160042655E-2</v>
      </c>
      <c r="Q583" s="13">
        <v>-3.0484542574427453E-2</v>
      </c>
      <c r="R583" s="13">
        <v>2.0698299700404599E-2</v>
      </c>
      <c r="S583" s="13">
        <v>-1.1845704058159101E-2</v>
      </c>
      <c r="T583" s="13">
        <v>4.7325211866501959E-2</v>
      </c>
      <c r="U583" s="13">
        <v>4.1408120274035953E-2</v>
      </c>
      <c r="V583" s="13">
        <v>-0.13906317329618034</v>
      </c>
      <c r="W583" s="13">
        <v>0.2325301787106917</v>
      </c>
      <c r="X583" s="13">
        <v>0.15156957299677387</v>
      </c>
      <c r="Y583" s="13">
        <v>0.24258923441788394</v>
      </c>
      <c r="Z583" s="13">
        <v>-2.505409704336603E-2</v>
      </c>
      <c r="AA583" s="13">
        <v>0.16241264333996797</v>
      </c>
      <c r="AB583" s="13">
        <v>-1.4804249854391993E-2</v>
      </c>
      <c r="AC583" s="154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278</v>
      </c>
      <c r="C584" s="47"/>
      <c r="D584" s="45">
        <v>1.01</v>
      </c>
      <c r="E584" s="45">
        <v>1.06</v>
      </c>
      <c r="F584" s="45">
        <v>0.94</v>
      </c>
      <c r="G584" s="45">
        <v>0.45</v>
      </c>
      <c r="H584" s="45">
        <v>0.15</v>
      </c>
      <c r="I584" s="45" t="s">
        <v>279</v>
      </c>
      <c r="J584" s="45">
        <v>0</v>
      </c>
      <c r="K584" s="45">
        <v>0.77</v>
      </c>
      <c r="L584" s="45">
        <v>0.23</v>
      </c>
      <c r="M584" s="45">
        <v>0.28000000000000003</v>
      </c>
      <c r="N584" s="45">
        <v>0.43</v>
      </c>
      <c r="O584" s="45">
        <v>0.92</v>
      </c>
      <c r="P584" s="45">
        <v>0.41</v>
      </c>
      <c r="Q584" s="45">
        <v>0.79</v>
      </c>
      <c r="R584" s="45">
        <v>0.17</v>
      </c>
      <c r="S584" s="45">
        <v>0.44</v>
      </c>
      <c r="T584" s="45">
        <v>0.67</v>
      </c>
      <c r="U584" s="45">
        <v>0.56000000000000005</v>
      </c>
      <c r="V584" s="45">
        <v>2.84</v>
      </c>
      <c r="W584" s="45">
        <v>4.16</v>
      </c>
      <c r="X584" s="45">
        <v>2.64</v>
      </c>
      <c r="Y584" s="45" t="s">
        <v>279</v>
      </c>
      <c r="Z584" s="45">
        <v>0.69</v>
      </c>
      <c r="AA584" s="45">
        <v>2.84</v>
      </c>
      <c r="AB584" s="45">
        <v>0.5</v>
      </c>
      <c r="AC584" s="154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 t="s">
        <v>296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>
      <c r="BM586" s="55"/>
    </row>
    <row r="587" spans="1:65" ht="15">
      <c r="B587" s="8" t="s">
        <v>498</v>
      </c>
      <c r="BM587" s="28" t="s">
        <v>66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237</v>
      </c>
      <c r="E588" s="17" t="s">
        <v>237</v>
      </c>
      <c r="F588" s="17" t="s">
        <v>237</v>
      </c>
      <c r="G588" s="17" t="s">
        <v>237</v>
      </c>
      <c r="H588" s="17" t="s">
        <v>237</v>
      </c>
      <c r="I588" s="17" t="s">
        <v>237</v>
      </c>
      <c r="J588" s="17" t="s">
        <v>237</v>
      </c>
      <c r="K588" s="17" t="s">
        <v>237</v>
      </c>
      <c r="L588" s="17" t="s">
        <v>237</v>
      </c>
      <c r="M588" s="17" t="s">
        <v>237</v>
      </c>
      <c r="N588" s="17" t="s">
        <v>237</v>
      </c>
      <c r="O588" s="17" t="s">
        <v>237</v>
      </c>
      <c r="P588" s="17" t="s">
        <v>237</v>
      </c>
      <c r="Q588" s="17" t="s">
        <v>237</v>
      </c>
      <c r="R588" s="17" t="s">
        <v>237</v>
      </c>
      <c r="S588" s="17" t="s">
        <v>237</v>
      </c>
      <c r="T588" s="17" t="s">
        <v>237</v>
      </c>
      <c r="U588" s="17" t="s">
        <v>237</v>
      </c>
      <c r="V588" s="17" t="s">
        <v>237</v>
      </c>
      <c r="W588" s="17" t="s">
        <v>237</v>
      </c>
      <c r="X588" s="17" t="s">
        <v>237</v>
      </c>
      <c r="Y588" s="17" t="s">
        <v>237</v>
      </c>
      <c r="Z588" s="17" t="s">
        <v>237</v>
      </c>
      <c r="AA588" s="17" t="s">
        <v>237</v>
      </c>
      <c r="AB588" s="17" t="s">
        <v>237</v>
      </c>
      <c r="AC588" s="17" t="s">
        <v>237</v>
      </c>
      <c r="AD588" s="154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238</v>
      </c>
      <c r="C589" s="9" t="s">
        <v>238</v>
      </c>
      <c r="D589" s="152" t="s">
        <v>240</v>
      </c>
      <c r="E589" s="153" t="s">
        <v>242</v>
      </c>
      <c r="F589" s="153" t="s">
        <v>243</v>
      </c>
      <c r="G589" s="153" t="s">
        <v>244</v>
      </c>
      <c r="H589" s="153" t="s">
        <v>245</v>
      </c>
      <c r="I589" s="153" t="s">
        <v>246</v>
      </c>
      <c r="J589" s="153" t="s">
        <v>247</v>
      </c>
      <c r="K589" s="153" t="s">
        <v>248</v>
      </c>
      <c r="L589" s="153" t="s">
        <v>249</v>
      </c>
      <c r="M589" s="153" t="s">
        <v>250</v>
      </c>
      <c r="N589" s="153" t="s">
        <v>251</v>
      </c>
      <c r="O589" s="153" t="s">
        <v>252</v>
      </c>
      <c r="P589" s="153" t="s">
        <v>253</v>
      </c>
      <c r="Q589" s="153" t="s">
        <v>254</v>
      </c>
      <c r="R589" s="153" t="s">
        <v>255</v>
      </c>
      <c r="S589" s="153" t="s">
        <v>256</v>
      </c>
      <c r="T589" s="153" t="s">
        <v>257</v>
      </c>
      <c r="U589" s="153" t="s">
        <v>258</v>
      </c>
      <c r="V589" s="153" t="s">
        <v>259</v>
      </c>
      <c r="W589" s="153" t="s">
        <v>260</v>
      </c>
      <c r="X589" s="153" t="s">
        <v>261</v>
      </c>
      <c r="Y589" s="153" t="s">
        <v>262</v>
      </c>
      <c r="Z589" s="153" t="s">
        <v>264</v>
      </c>
      <c r="AA589" s="153" t="s">
        <v>265</v>
      </c>
      <c r="AB589" s="153" t="s">
        <v>266</v>
      </c>
      <c r="AC589" s="153" t="s">
        <v>267</v>
      </c>
      <c r="AD589" s="154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114</v>
      </c>
      <c r="E590" s="11" t="s">
        <v>288</v>
      </c>
      <c r="F590" s="11" t="s">
        <v>288</v>
      </c>
      <c r="G590" s="11" t="s">
        <v>114</v>
      </c>
      <c r="H590" s="11" t="s">
        <v>288</v>
      </c>
      <c r="I590" s="11" t="s">
        <v>289</v>
      </c>
      <c r="J590" s="11" t="s">
        <v>289</v>
      </c>
      <c r="K590" s="11" t="s">
        <v>114</v>
      </c>
      <c r="L590" s="11" t="s">
        <v>289</v>
      </c>
      <c r="M590" s="11" t="s">
        <v>114</v>
      </c>
      <c r="N590" s="11" t="s">
        <v>114</v>
      </c>
      <c r="O590" s="11" t="s">
        <v>289</v>
      </c>
      <c r="P590" s="11" t="s">
        <v>289</v>
      </c>
      <c r="Q590" s="11" t="s">
        <v>289</v>
      </c>
      <c r="R590" s="11" t="s">
        <v>289</v>
      </c>
      <c r="S590" s="11" t="s">
        <v>289</v>
      </c>
      <c r="T590" s="11" t="s">
        <v>289</v>
      </c>
      <c r="U590" s="11" t="s">
        <v>114</v>
      </c>
      <c r="V590" s="11" t="s">
        <v>288</v>
      </c>
      <c r="W590" s="11" t="s">
        <v>114</v>
      </c>
      <c r="X590" s="11" t="s">
        <v>288</v>
      </c>
      <c r="Y590" s="11" t="s">
        <v>114</v>
      </c>
      <c r="Z590" s="11" t="s">
        <v>289</v>
      </c>
      <c r="AA590" s="11" t="s">
        <v>114</v>
      </c>
      <c r="AB590" s="11" t="s">
        <v>114</v>
      </c>
      <c r="AC590" s="11" t="s">
        <v>114</v>
      </c>
      <c r="AD590" s="154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154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2.2400000000000002</v>
      </c>
      <c r="E592" s="22">
        <v>2.4319999999999999</v>
      </c>
      <c r="F592" s="22">
        <v>2.3380000000000001</v>
      </c>
      <c r="G592" s="22">
        <v>2.3368000000000002</v>
      </c>
      <c r="H592" s="22">
        <v>2.2813343288900505</v>
      </c>
      <c r="I592" s="148">
        <v>2.66</v>
      </c>
      <c r="J592" s="22">
        <v>2.21</v>
      </c>
      <c r="K592" s="22">
        <v>2.4008319999999999</v>
      </c>
      <c r="L592" s="22">
        <v>2.4500000000000002</v>
      </c>
      <c r="M592" s="22">
        <v>2.33</v>
      </c>
      <c r="N592" s="22">
        <v>2.3827000000000003</v>
      </c>
      <c r="O592" s="22">
        <v>2.27</v>
      </c>
      <c r="P592" s="22">
        <v>2.31</v>
      </c>
      <c r="Q592" s="22">
        <v>2.23</v>
      </c>
      <c r="R592" s="22">
        <v>2.14</v>
      </c>
      <c r="S592" s="22">
        <v>2.2999999999999998</v>
      </c>
      <c r="T592" s="22">
        <v>2.5</v>
      </c>
      <c r="U592" s="22">
        <v>2.44</v>
      </c>
      <c r="V592" s="148">
        <v>2.11</v>
      </c>
      <c r="W592" s="22">
        <v>2.23</v>
      </c>
      <c r="X592" s="22">
        <v>2.27</v>
      </c>
      <c r="Y592" s="22">
        <v>2.3393999999999999</v>
      </c>
      <c r="Z592" s="22">
        <v>2.2330000000000001</v>
      </c>
      <c r="AA592" s="22">
        <v>2.1346656112439439</v>
      </c>
      <c r="AB592" s="22">
        <v>2.1890119000000001</v>
      </c>
      <c r="AC592" s="22">
        <v>2.274</v>
      </c>
      <c r="AD592" s="154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2.2200000000000002</v>
      </c>
      <c r="E593" s="11">
        <v>2.383</v>
      </c>
      <c r="F593" s="11">
        <v>2.3340000000000001</v>
      </c>
      <c r="G593" s="11">
        <v>2.2453999999999996</v>
      </c>
      <c r="H593" s="11">
        <v>2.2368288129136653</v>
      </c>
      <c r="I593" s="149">
        <v>2.68</v>
      </c>
      <c r="J593" s="11">
        <v>2.2599999999999998</v>
      </c>
      <c r="K593" s="11">
        <v>2.4140820000000001</v>
      </c>
      <c r="L593" s="11">
        <v>2.42</v>
      </c>
      <c r="M593" s="11">
        <v>2.39</v>
      </c>
      <c r="N593" s="11">
        <v>2.3557999999999999</v>
      </c>
      <c r="O593" s="11">
        <v>2.34</v>
      </c>
      <c r="P593" s="11">
        <v>2.34</v>
      </c>
      <c r="Q593" s="11">
        <v>2.25</v>
      </c>
      <c r="R593" s="11">
        <v>2.21</v>
      </c>
      <c r="S593" s="11">
        <v>2.2599999999999998</v>
      </c>
      <c r="T593" s="11">
        <v>2.5031000000000003</v>
      </c>
      <c r="U593" s="11">
        <v>2.3759999999999999</v>
      </c>
      <c r="V593" s="149">
        <v>2.13</v>
      </c>
      <c r="W593" s="11">
        <v>2.2400000000000002</v>
      </c>
      <c r="X593" s="11">
        <v>2.29</v>
      </c>
      <c r="Y593" s="11">
        <v>2.2881999999999998</v>
      </c>
      <c r="Z593" s="11">
        <v>2.2400000000000002</v>
      </c>
      <c r="AA593" s="11">
        <v>2.1807143220899574</v>
      </c>
      <c r="AB593" s="11">
        <v>2.1045415000000003</v>
      </c>
      <c r="AC593" s="11">
        <v>2.34</v>
      </c>
      <c r="AD593" s="154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e">
        <v>#N/A</v>
      </c>
    </row>
    <row r="594" spans="1:65">
      <c r="A594" s="30"/>
      <c r="B594" s="19">
        <v>1</v>
      </c>
      <c r="C594" s="9">
        <v>3</v>
      </c>
      <c r="D594" s="11">
        <v>2.2200000000000002</v>
      </c>
      <c r="E594" s="11">
        <v>2.4430000000000001</v>
      </c>
      <c r="F594" s="11">
        <v>2.4060000000000001</v>
      </c>
      <c r="G594" s="11">
        <v>2.3466</v>
      </c>
      <c r="H594" s="11">
        <v>2.2191620087137407</v>
      </c>
      <c r="I594" s="149">
        <v>2.68</v>
      </c>
      <c r="J594" s="11">
        <v>2.2599999999999998</v>
      </c>
      <c r="K594" s="11">
        <v>2.4097360000000001</v>
      </c>
      <c r="L594" s="11">
        <v>2.36</v>
      </c>
      <c r="M594" s="11">
        <v>2.37</v>
      </c>
      <c r="N594" s="11">
        <v>2.3504</v>
      </c>
      <c r="O594" s="11">
        <v>2.29</v>
      </c>
      <c r="P594" s="11">
        <v>2.34</v>
      </c>
      <c r="Q594" s="11">
        <v>2.16</v>
      </c>
      <c r="R594" s="11">
        <v>2.25</v>
      </c>
      <c r="S594" s="11">
        <v>2.2999999999999998</v>
      </c>
      <c r="T594" s="11">
        <v>2.4958999999999998</v>
      </c>
      <c r="U594" s="11">
        <v>2.399</v>
      </c>
      <c r="V594" s="149">
        <v>1.9799999999999998</v>
      </c>
      <c r="W594" s="11">
        <v>2.21</v>
      </c>
      <c r="X594" s="11">
        <v>2.37</v>
      </c>
      <c r="Y594" s="11">
        <v>2.2601</v>
      </c>
      <c r="Z594" s="11">
        <v>2.2549999999999999</v>
      </c>
      <c r="AA594" s="11">
        <v>2.1047637614941048</v>
      </c>
      <c r="AB594" s="150">
        <v>1.9867214000000002</v>
      </c>
      <c r="AC594" s="11">
        <v>2.282</v>
      </c>
      <c r="AD594" s="154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2.2599999999999998</v>
      </c>
      <c r="E595" s="11">
        <v>2.4049999999999998</v>
      </c>
      <c r="F595" s="11">
        <v>2.3730000000000002</v>
      </c>
      <c r="G595" s="11">
        <v>2.2787000000000002</v>
      </c>
      <c r="H595" s="11">
        <v>2.2224722826622729</v>
      </c>
      <c r="I595" s="149">
        <v>2.6</v>
      </c>
      <c r="J595" s="11">
        <v>2.25</v>
      </c>
      <c r="K595" s="11">
        <v>2.4130220000000002</v>
      </c>
      <c r="L595" s="11">
        <v>2.34</v>
      </c>
      <c r="M595" s="11">
        <v>2.31</v>
      </c>
      <c r="N595" s="11">
        <v>2.3079999999999998</v>
      </c>
      <c r="O595" s="11">
        <v>2.35</v>
      </c>
      <c r="P595" s="11">
        <v>2.2999999999999998</v>
      </c>
      <c r="Q595" s="11">
        <v>2.21</v>
      </c>
      <c r="R595" s="11">
        <v>2.13</v>
      </c>
      <c r="S595" s="11">
        <v>2.2200000000000002</v>
      </c>
      <c r="T595" s="11">
        <v>2.4871999999999996</v>
      </c>
      <c r="U595" s="11">
        <v>2.3780000000000001</v>
      </c>
      <c r="V595" s="149">
        <v>1.8900000000000001</v>
      </c>
      <c r="W595" s="11">
        <v>2.21</v>
      </c>
      <c r="X595" s="11">
        <v>2.35</v>
      </c>
      <c r="Y595" s="11">
        <v>2.3180999999999998</v>
      </c>
      <c r="Z595" s="11">
        <v>2.226</v>
      </c>
      <c r="AA595" s="11">
        <v>2.1984482097515712</v>
      </c>
      <c r="AB595" s="11">
        <v>2.0807034</v>
      </c>
      <c r="AC595" s="11">
        <v>2.46</v>
      </c>
      <c r="AD595" s="154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2.3007568476793758</v>
      </c>
    </row>
    <row r="596" spans="1:65">
      <c r="A596" s="30"/>
      <c r="B596" s="19">
        <v>1</v>
      </c>
      <c r="C596" s="9">
        <v>5</v>
      </c>
      <c r="D596" s="11">
        <v>2.2200000000000002</v>
      </c>
      <c r="E596" s="11">
        <v>2.4500000000000002</v>
      </c>
      <c r="F596" s="11">
        <v>2.3490000000000002</v>
      </c>
      <c r="G596" s="11">
        <v>2.3144999999999998</v>
      </c>
      <c r="H596" s="11">
        <v>2.276288175214245</v>
      </c>
      <c r="I596" s="149">
        <v>2.61</v>
      </c>
      <c r="J596" s="11">
        <v>2.29</v>
      </c>
      <c r="K596" s="11">
        <v>2.4579019999999998</v>
      </c>
      <c r="L596" s="11">
        <v>2.36</v>
      </c>
      <c r="M596" s="11">
        <v>2.46</v>
      </c>
      <c r="N596" s="11">
        <v>2.3494999999999999</v>
      </c>
      <c r="O596" s="11">
        <v>2.3199999999999998</v>
      </c>
      <c r="P596" s="11">
        <v>2.27</v>
      </c>
      <c r="Q596" s="11">
        <v>2.1800000000000002</v>
      </c>
      <c r="R596" s="11">
        <v>2.16</v>
      </c>
      <c r="S596" s="11">
        <v>2.25</v>
      </c>
      <c r="T596" s="11">
        <v>2.5533000000000001</v>
      </c>
      <c r="U596" s="11">
        <v>2.383</v>
      </c>
      <c r="V596" s="149">
        <v>1.95</v>
      </c>
      <c r="W596" s="11">
        <v>2.23</v>
      </c>
      <c r="X596" s="11">
        <v>2.37</v>
      </c>
      <c r="Y596" s="11">
        <v>2.3176999999999999</v>
      </c>
      <c r="Z596" s="11">
        <v>2.2850000000000001</v>
      </c>
      <c r="AA596" s="11">
        <v>2.0849781258223183</v>
      </c>
      <c r="AB596" s="150">
        <v>1.9295496999999999</v>
      </c>
      <c r="AC596" s="11">
        <v>2.2269999999999999</v>
      </c>
      <c r="AD596" s="154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42</v>
      </c>
    </row>
    <row r="597" spans="1:65">
      <c r="A597" s="30"/>
      <c r="B597" s="19">
        <v>1</v>
      </c>
      <c r="C597" s="9">
        <v>6</v>
      </c>
      <c r="D597" s="11">
        <v>2.23</v>
      </c>
      <c r="E597" s="11">
        <v>2.4119999999999999</v>
      </c>
      <c r="F597" s="11">
        <v>2.3839999999999999</v>
      </c>
      <c r="G597" s="11">
        <v>2.2738</v>
      </c>
      <c r="H597" s="11">
        <v>2.2355985101501759</v>
      </c>
      <c r="I597" s="149">
        <v>2.76</v>
      </c>
      <c r="J597" s="11">
        <v>2.21</v>
      </c>
      <c r="K597" s="11">
        <v>2.4086760000000003</v>
      </c>
      <c r="L597" s="11">
        <v>2.39</v>
      </c>
      <c r="M597" s="11">
        <v>2.42</v>
      </c>
      <c r="N597" s="11">
        <v>2.3860000000000001</v>
      </c>
      <c r="O597" s="11">
        <v>2.27</v>
      </c>
      <c r="P597" s="11">
        <v>2.2799999999999998</v>
      </c>
      <c r="Q597" s="11">
        <v>2.23</v>
      </c>
      <c r="R597" s="11">
        <v>2.17</v>
      </c>
      <c r="S597" s="11">
        <v>2.2999999999999998</v>
      </c>
      <c r="T597" s="11">
        <v>2.452</v>
      </c>
      <c r="U597" s="11">
        <v>2.3780000000000001</v>
      </c>
      <c r="V597" s="149">
        <v>2.12</v>
      </c>
      <c r="W597" s="11">
        <v>2.2599999999999998</v>
      </c>
      <c r="X597" s="11">
        <v>2.36</v>
      </c>
      <c r="Y597" s="11">
        <v>2.2422</v>
      </c>
      <c r="Z597" s="11">
        <v>2.2480000000000002</v>
      </c>
      <c r="AA597" s="11">
        <v>2.0905283326110813</v>
      </c>
      <c r="AB597" s="11">
        <v>2.2296810000000002</v>
      </c>
      <c r="AC597" s="11">
        <v>2.3250000000000002</v>
      </c>
      <c r="AD597" s="154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274</v>
      </c>
      <c r="C598" s="12"/>
      <c r="D598" s="23">
        <v>2.2316666666666669</v>
      </c>
      <c r="E598" s="23">
        <v>2.4208333333333329</v>
      </c>
      <c r="F598" s="23">
        <v>2.3640000000000003</v>
      </c>
      <c r="G598" s="23">
        <v>2.2993000000000001</v>
      </c>
      <c r="H598" s="23">
        <v>2.2452806864240249</v>
      </c>
      <c r="I598" s="23">
        <v>2.6649999999999996</v>
      </c>
      <c r="J598" s="23">
        <v>2.2466666666666666</v>
      </c>
      <c r="K598" s="23">
        <v>2.4173749999999998</v>
      </c>
      <c r="L598" s="23">
        <v>2.3866666666666667</v>
      </c>
      <c r="M598" s="23">
        <v>2.38</v>
      </c>
      <c r="N598" s="23">
        <v>2.3553999999999999</v>
      </c>
      <c r="O598" s="23">
        <v>2.3066666666666666</v>
      </c>
      <c r="P598" s="23">
        <v>2.3066666666666662</v>
      </c>
      <c r="Q598" s="23">
        <v>2.2100000000000004</v>
      </c>
      <c r="R598" s="23">
        <v>2.1766666666666667</v>
      </c>
      <c r="S598" s="23">
        <v>2.2716666666666665</v>
      </c>
      <c r="T598" s="23">
        <v>2.4985833333333334</v>
      </c>
      <c r="U598" s="23">
        <v>2.3923333333333332</v>
      </c>
      <c r="V598" s="23">
        <v>2.0299999999999998</v>
      </c>
      <c r="W598" s="23">
        <v>2.23</v>
      </c>
      <c r="X598" s="23">
        <v>2.3350000000000004</v>
      </c>
      <c r="Y598" s="23">
        <v>2.294283333333333</v>
      </c>
      <c r="Z598" s="23">
        <v>2.2478333333333338</v>
      </c>
      <c r="AA598" s="23">
        <v>2.1323497271688292</v>
      </c>
      <c r="AB598" s="23">
        <v>2.0867014833333335</v>
      </c>
      <c r="AC598" s="23">
        <v>2.3180000000000001</v>
      </c>
      <c r="AD598" s="154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275</v>
      </c>
      <c r="C599" s="29"/>
      <c r="D599" s="11">
        <v>2.2250000000000001</v>
      </c>
      <c r="E599" s="11">
        <v>2.4219999999999997</v>
      </c>
      <c r="F599" s="11">
        <v>2.3610000000000002</v>
      </c>
      <c r="G599" s="11">
        <v>2.2965999999999998</v>
      </c>
      <c r="H599" s="11">
        <v>2.2362136615319206</v>
      </c>
      <c r="I599" s="11">
        <v>2.67</v>
      </c>
      <c r="J599" s="11">
        <v>2.2549999999999999</v>
      </c>
      <c r="K599" s="11">
        <v>2.4113790000000002</v>
      </c>
      <c r="L599" s="11">
        <v>2.375</v>
      </c>
      <c r="M599" s="11">
        <v>2.38</v>
      </c>
      <c r="N599" s="11">
        <v>2.3531</v>
      </c>
      <c r="O599" s="11">
        <v>2.3049999999999997</v>
      </c>
      <c r="P599" s="11">
        <v>2.3049999999999997</v>
      </c>
      <c r="Q599" s="11">
        <v>2.2199999999999998</v>
      </c>
      <c r="R599" s="11">
        <v>2.165</v>
      </c>
      <c r="S599" s="11">
        <v>2.2799999999999998</v>
      </c>
      <c r="T599" s="11">
        <v>2.4979499999999999</v>
      </c>
      <c r="U599" s="11">
        <v>2.3805000000000001</v>
      </c>
      <c r="V599" s="11">
        <v>2.0449999999999999</v>
      </c>
      <c r="W599" s="11">
        <v>2.23</v>
      </c>
      <c r="X599" s="11">
        <v>2.355</v>
      </c>
      <c r="Y599" s="11">
        <v>2.3029500000000001</v>
      </c>
      <c r="Z599" s="11">
        <v>2.2440000000000002</v>
      </c>
      <c r="AA599" s="11">
        <v>2.1197146863690244</v>
      </c>
      <c r="AB599" s="11">
        <v>2.0926224500000004</v>
      </c>
      <c r="AC599" s="11">
        <v>2.3035000000000001</v>
      </c>
      <c r="AD599" s="154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276</v>
      </c>
      <c r="C600" s="29"/>
      <c r="D600" s="24">
        <v>1.6020819787597083E-2</v>
      </c>
      <c r="E600" s="24">
        <v>2.5404067915723073E-2</v>
      </c>
      <c r="F600" s="24">
        <v>2.844644090215856E-2</v>
      </c>
      <c r="G600" s="24">
        <v>3.9634328554928343E-2</v>
      </c>
      <c r="H600" s="24">
        <v>2.6940366763908135E-2</v>
      </c>
      <c r="I600" s="24">
        <v>5.7879184513951076E-2</v>
      </c>
      <c r="J600" s="24">
        <v>3.1411250638372648E-2</v>
      </c>
      <c r="K600" s="24">
        <v>2.0395724836347353E-2</v>
      </c>
      <c r="L600" s="24">
        <v>4.1793141383086721E-2</v>
      </c>
      <c r="M600" s="24">
        <v>5.5856960175075715E-2</v>
      </c>
      <c r="N600" s="24">
        <v>2.8243158463599777E-2</v>
      </c>
      <c r="O600" s="24">
        <v>3.5023801430836499E-2</v>
      </c>
      <c r="P600" s="24">
        <v>2.9439202887759464E-2</v>
      </c>
      <c r="Q600" s="24">
        <v>3.4058772731852725E-2</v>
      </c>
      <c r="R600" s="24">
        <v>4.5460605656619503E-2</v>
      </c>
      <c r="S600" s="24">
        <v>3.371448748930729E-2</v>
      </c>
      <c r="T600" s="24">
        <v>3.2628540676326194E-2</v>
      </c>
      <c r="U600" s="24">
        <v>2.4824718863799146E-2</v>
      </c>
      <c r="V600" s="24">
        <v>0.10295630140986997</v>
      </c>
      <c r="W600" s="24">
        <v>1.8973665961010248E-2</v>
      </c>
      <c r="X600" s="24">
        <v>4.3703546766824329E-2</v>
      </c>
      <c r="Y600" s="24">
        <v>3.7601245546745703E-2</v>
      </c>
      <c r="Z600" s="24">
        <v>2.0932430978428365E-2</v>
      </c>
      <c r="AA600" s="24">
        <v>4.7890687862610373E-2</v>
      </c>
      <c r="AB600" s="24">
        <v>0.1148542614022383</v>
      </c>
      <c r="AC600" s="24">
        <v>8.026207074328448E-2</v>
      </c>
      <c r="AD600" s="209"/>
      <c r="AE600" s="210"/>
      <c r="AF600" s="210"/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  <c r="BI600" s="210"/>
      <c r="BJ600" s="210"/>
      <c r="BK600" s="210"/>
      <c r="BL600" s="210"/>
      <c r="BM600" s="56"/>
    </row>
    <row r="601" spans="1:65">
      <c r="A601" s="30"/>
      <c r="B601" s="3" t="s">
        <v>86</v>
      </c>
      <c r="C601" s="29"/>
      <c r="D601" s="13">
        <v>7.178858754711164E-3</v>
      </c>
      <c r="E601" s="13">
        <v>1.0493935111486297E-2</v>
      </c>
      <c r="F601" s="13">
        <v>1.2033181430693129E-2</v>
      </c>
      <c r="G601" s="13">
        <v>1.7237562977831661E-2</v>
      </c>
      <c r="H601" s="13">
        <v>1.1998663208035274E-2</v>
      </c>
      <c r="I601" s="13">
        <v>2.1718268110300594E-2</v>
      </c>
      <c r="J601" s="13">
        <v>1.3981268830136194E-2</v>
      </c>
      <c r="K601" s="13">
        <v>8.4371373230662829E-3</v>
      </c>
      <c r="L601" s="13">
        <v>1.7511092758276559E-2</v>
      </c>
      <c r="M601" s="13">
        <v>2.3469310997930974E-2</v>
      </c>
      <c r="N601" s="13">
        <v>1.1990811948543678E-2</v>
      </c>
      <c r="O601" s="13">
        <v>1.5183728944004262E-2</v>
      </c>
      <c r="P601" s="13">
        <v>1.2762660211456417E-2</v>
      </c>
      <c r="Q601" s="13">
        <v>1.5411209380928832E-2</v>
      </c>
      <c r="R601" s="13">
        <v>2.0885423731984456E-2</v>
      </c>
      <c r="S601" s="13">
        <v>1.4841300435498441E-2</v>
      </c>
      <c r="T601" s="13">
        <v>1.3058816266414778E-2</v>
      </c>
      <c r="U601" s="13">
        <v>1.0376780910045624E-2</v>
      </c>
      <c r="V601" s="13">
        <v>5.0717389857078805E-2</v>
      </c>
      <c r="W601" s="13">
        <v>8.5083703861032495E-3</v>
      </c>
      <c r="X601" s="13">
        <v>1.8716722384078937E-2</v>
      </c>
      <c r="Y601" s="13">
        <v>1.6389102862947345E-2</v>
      </c>
      <c r="Z601" s="13">
        <v>9.3122700282175543E-3</v>
      </c>
      <c r="AA601" s="13">
        <v>2.245911505623234E-2</v>
      </c>
      <c r="AB601" s="13">
        <v>5.5041059930991225E-2</v>
      </c>
      <c r="AC601" s="13">
        <v>3.4625569777085627E-2</v>
      </c>
      <c r="AD601" s="154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277</v>
      </c>
      <c r="C602" s="29"/>
      <c r="D602" s="13">
        <v>-3.0029327559057628E-2</v>
      </c>
      <c r="E602" s="13">
        <v>5.2189993816630587E-2</v>
      </c>
      <c r="F602" s="13">
        <v>2.7487977438560574E-2</v>
      </c>
      <c r="G602" s="13">
        <v>-6.3320366984676024E-4</v>
      </c>
      <c r="H602" s="13">
        <v>-2.4112135670184442E-2</v>
      </c>
      <c r="I602" s="13">
        <v>0.15831449233238715</v>
      </c>
      <c r="J602" s="13">
        <v>-2.3509733793584675E-2</v>
      </c>
      <c r="K602" s="13">
        <v>5.068686525403554E-2</v>
      </c>
      <c r="L602" s="13">
        <v>3.7339808017497589E-2</v>
      </c>
      <c r="M602" s="13">
        <v>3.4442210788398375E-2</v>
      </c>
      <c r="N602" s="13">
        <v>2.3750077013022564E-2</v>
      </c>
      <c r="O602" s="13">
        <v>2.568641268307692E-3</v>
      </c>
      <c r="P602" s="13">
        <v>2.56864126830747E-3</v>
      </c>
      <c r="Q602" s="13">
        <v>-3.9446518553629795E-2</v>
      </c>
      <c r="R602" s="13">
        <v>-5.3934504699125752E-2</v>
      </c>
      <c r="S602" s="13">
        <v>-1.2643744184462902E-2</v>
      </c>
      <c r="T602" s="13">
        <v>8.5983221500999685E-2</v>
      </c>
      <c r="U602" s="13">
        <v>3.9802765662231732E-2</v>
      </c>
      <c r="V602" s="13">
        <v>-0.11768164373930734</v>
      </c>
      <c r="W602" s="13">
        <v>-3.0753726866332598E-2</v>
      </c>
      <c r="X602" s="13">
        <v>1.4883429491979294E-2</v>
      </c>
      <c r="Y602" s="13">
        <v>-2.8136455847440622E-3</v>
      </c>
      <c r="Z602" s="13">
        <v>-2.300265427849213E-2</v>
      </c>
      <c r="AA602" s="13">
        <v>-7.3196400862789113E-2</v>
      </c>
      <c r="AB602" s="13">
        <v>-9.3036934590435383E-2</v>
      </c>
      <c r="AC602" s="13">
        <v>7.4945565577764217E-3</v>
      </c>
      <c r="AD602" s="154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278</v>
      </c>
      <c r="C603" s="47"/>
      <c r="D603" s="45">
        <v>0.67</v>
      </c>
      <c r="E603" s="45">
        <v>1.1000000000000001</v>
      </c>
      <c r="F603" s="45">
        <v>0.56999999999999995</v>
      </c>
      <c r="G603" s="45">
        <v>0.03</v>
      </c>
      <c r="H603" s="45">
        <v>0.54</v>
      </c>
      <c r="I603" s="45">
        <v>3.38</v>
      </c>
      <c r="J603" s="45">
        <v>0.53</v>
      </c>
      <c r="K603" s="45">
        <v>1.07</v>
      </c>
      <c r="L603" s="45">
        <v>0.78</v>
      </c>
      <c r="M603" s="45">
        <v>0.72</v>
      </c>
      <c r="N603" s="45">
        <v>0.49</v>
      </c>
      <c r="O603" s="45">
        <v>0.03</v>
      </c>
      <c r="P603" s="45">
        <v>0.03</v>
      </c>
      <c r="Q603" s="45">
        <v>0.87</v>
      </c>
      <c r="R603" s="45">
        <v>1.18</v>
      </c>
      <c r="S603" s="45">
        <v>0.28999999999999998</v>
      </c>
      <c r="T603" s="45">
        <v>1.83</v>
      </c>
      <c r="U603" s="45">
        <v>0.84</v>
      </c>
      <c r="V603" s="45">
        <v>2.5499999999999998</v>
      </c>
      <c r="W603" s="45">
        <v>0.68</v>
      </c>
      <c r="X603" s="45">
        <v>0.3</v>
      </c>
      <c r="Y603" s="45">
        <v>0.08</v>
      </c>
      <c r="Z603" s="45">
        <v>0.52</v>
      </c>
      <c r="AA603" s="45">
        <v>1.59</v>
      </c>
      <c r="AB603" s="45">
        <v>2.02</v>
      </c>
      <c r="AC603" s="45">
        <v>0.14000000000000001</v>
      </c>
      <c r="AD603" s="154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BM604" s="55"/>
    </row>
    <row r="605" spans="1:65" ht="15">
      <c r="B605" s="8" t="s">
        <v>499</v>
      </c>
      <c r="BM605" s="28" t="s">
        <v>66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237</v>
      </c>
      <c r="E606" s="17" t="s">
        <v>237</v>
      </c>
      <c r="F606" s="17" t="s">
        <v>237</v>
      </c>
      <c r="G606" s="17" t="s">
        <v>237</v>
      </c>
      <c r="H606" s="17" t="s">
        <v>237</v>
      </c>
      <c r="I606" s="17" t="s">
        <v>237</v>
      </c>
      <c r="J606" s="17" t="s">
        <v>237</v>
      </c>
      <c r="K606" s="17" t="s">
        <v>237</v>
      </c>
      <c r="L606" s="17" t="s">
        <v>237</v>
      </c>
      <c r="M606" s="17" t="s">
        <v>237</v>
      </c>
      <c r="N606" s="17" t="s">
        <v>237</v>
      </c>
      <c r="O606" s="17" t="s">
        <v>237</v>
      </c>
      <c r="P606" s="17" t="s">
        <v>237</v>
      </c>
      <c r="Q606" s="17" t="s">
        <v>237</v>
      </c>
      <c r="R606" s="17" t="s">
        <v>237</v>
      </c>
      <c r="S606" s="17" t="s">
        <v>237</v>
      </c>
      <c r="T606" s="17" t="s">
        <v>237</v>
      </c>
      <c r="U606" s="17" t="s">
        <v>237</v>
      </c>
      <c r="V606" s="17" t="s">
        <v>237</v>
      </c>
      <c r="W606" s="17" t="s">
        <v>237</v>
      </c>
      <c r="X606" s="17" t="s">
        <v>237</v>
      </c>
      <c r="Y606" s="17" t="s">
        <v>237</v>
      </c>
      <c r="Z606" s="17" t="s">
        <v>237</v>
      </c>
      <c r="AA606" s="154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238</v>
      </c>
      <c r="C607" s="9" t="s">
        <v>238</v>
      </c>
      <c r="D607" s="152" t="s">
        <v>240</v>
      </c>
      <c r="E607" s="153" t="s">
        <v>242</v>
      </c>
      <c r="F607" s="153" t="s">
        <v>243</v>
      </c>
      <c r="G607" s="153" t="s">
        <v>244</v>
      </c>
      <c r="H607" s="153" t="s">
        <v>245</v>
      </c>
      <c r="I607" s="153" t="s">
        <v>246</v>
      </c>
      <c r="J607" s="153" t="s">
        <v>247</v>
      </c>
      <c r="K607" s="153" t="s">
        <v>249</v>
      </c>
      <c r="L607" s="153" t="s">
        <v>250</v>
      </c>
      <c r="M607" s="153" t="s">
        <v>251</v>
      </c>
      <c r="N607" s="153" t="s">
        <v>252</v>
      </c>
      <c r="O607" s="153" t="s">
        <v>253</v>
      </c>
      <c r="P607" s="153" t="s">
        <v>254</v>
      </c>
      <c r="Q607" s="153" t="s">
        <v>255</v>
      </c>
      <c r="R607" s="153" t="s">
        <v>256</v>
      </c>
      <c r="S607" s="153" t="s">
        <v>257</v>
      </c>
      <c r="T607" s="153" t="s">
        <v>258</v>
      </c>
      <c r="U607" s="153" t="s">
        <v>259</v>
      </c>
      <c r="V607" s="153" t="s">
        <v>261</v>
      </c>
      <c r="W607" s="153" t="s">
        <v>262</v>
      </c>
      <c r="X607" s="153" t="s">
        <v>264</v>
      </c>
      <c r="Y607" s="153" t="s">
        <v>265</v>
      </c>
      <c r="Z607" s="153" t="s">
        <v>267</v>
      </c>
      <c r="AA607" s="154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288</v>
      </c>
      <c r="E608" s="11" t="s">
        <v>288</v>
      </c>
      <c r="F608" s="11" t="s">
        <v>288</v>
      </c>
      <c r="G608" s="11" t="s">
        <v>288</v>
      </c>
      <c r="H608" s="11" t="s">
        <v>288</v>
      </c>
      <c r="I608" s="11" t="s">
        <v>289</v>
      </c>
      <c r="J608" s="11" t="s">
        <v>289</v>
      </c>
      <c r="K608" s="11" t="s">
        <v>289</v>
      </c>
      <c r="L608" s="11" t="s">
        <v>288</v>
      </c>
      <c r="M608" s="11" t="s">
        <v>288</v>
      </c>
      <c r="N608" s="11" t="s">
        <v>289</v>
      </c>
      <c r="O608" s="11" t="s">
        <v>289</v>
      </c>
      <c r="P608" s="11" t="s">
        <v>289</v>
      </c>
      <c r="Q608" s="11" t="s">
        <v>289</v>
      </c>
      <c r="R608" s="11" t="s">
        <v>289</v>
      </c>
      <c r="S608" s="11" t="s">
        <v>289</v>
      </c>
      <c r="T608" s="11" t="s">
        <v>288</v>
      </c>
      <c r="U608" s="11" t="s">
        <v>288</v>
      </c>
      <c r="V608" s="11" t="s">
        <v>288</v>
      </c>
      <c r="W608" s="11" t="s">
        <v>114</v>
      </c>
      <c r="X608" s="11" t="s">
        <v>289</v>
      </c>
      <c r="Y608" s="11" t="s">
        <v>114</v>
      </c>
      <c r="Z608" s="11" t="s">
        <v>288</v>
      </c>
      <c r="AA608" s="154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154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14">
        <v>16.5</v>
      </c>
      <c r="E610" s="214">
        <v>15.87</v>
      </c>
      <c r="F610" s="214">
        <v>14.9</v>
      </c>
      <c r="G610" s="214">
        <v>16.73</v>
      </c>
      <c r="H610" s="214">
        <v>16.936409152058935</v>
      </c>
      <c r="I610" s="214">
        <v>17.399999999999999</v>
      </c>
      <c r="J610" s="214">
        <v>17.3</v>
      </c>
      <c r="K610" s="214">
        <v>16.5</v>
      </c>
      <c r="L610" s="214">
        <v>16.2</v>
      </c>
      <c r="M610" s="214">
        <v>17.170000000000002</v>
      </c>
      <c r="N610" s="214">
        <v>16.399999999999999</v>
      </c>
      <c r="O610" s="214">
        <v>16.8</v>
      </c>
      <c r="P610" s="214">
        <v>15.6</v>
      </c>
      <c r="Q610" s="214">
        <v>16.2</v>
      </c>
      <c r="R610" s="214">
        <v>16.399999999999999</v>
      </c>
      <c r="S610" s="214">
        <v>15.92</v>
      </c>
      <c r="T610" s="234">
        <v>18.2</v>
      </c>
      <c r="U610" s="234">
        <v>19.8</v>
      </c>
      <c r="V610" s="214">
        <v>17</v>
      </c>
      <c r="W610" s="214">
        <v>15.832499999999998</v>
      </c>
      <c r="X610" s="215">
        <v>8</v>
      </c>
      <c r="Y610" s="214">
        <v>16.10322484846748</v>
      </c>
      <c r="Z610" s="214">
        <v>16</v>
      </c>
      <c r="AA610" s="216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  <c r="AL610" s="217"/>
      <c r="AM610" s="217"/>
      <c r="AN610" s="217"/>
      <c r="AO610" s="217"/>
      <c r="AP610" s="217"/>
      <c r="AQ610" s="217"/>
      <c r="AR610" s="217"/>
      <c r="AS610" s="217"/>
      <c r="AT610" s="217"/>
      <c r="AU610" s="217"/>
      <c r="AV610" s="217"/>
      <c r="AW610" s="217"/>
      <c r="AX610" s="217"/>
      <c r="AY610" s="217"/>
      <c r="AZ610" s="217"/>
      <c r="BA610" s="217"/>
      <c r="BB610" s="217"/>
      <c r="BC610" s="217"/>
      <c r="BD610" s="217"/>
      <c r="BE610" s="217"/>
      <c r="BF610" s="217"/>
      <c r="BG610" s="217"/>
      <c r="BH610" s="217"/>
      <c r="BI610" s="217"/>
      <c r="BJ610" s="217"/>
      <c r="BK610" s="217"/>
      <c r="BL610" s="217"/>
      <c r="BM610" s="218">
        <v>1</v>
      </c>
    </row>
    <row r="611" spans="1:65">
      <c r="A611" s="30"/>
      <c r="B611" s="19">
        <v>1</v>
      </c>
      <c r="C611" s="9">
        <v>2</v>
      </c>
      <c r="D611" s="219">
        <v>17.100000000000001</v>
      </c>
      <c r="E611" s="219">
        <v>15.08</v>
      </c>
      <c r="F611" s="219">
        <v>15.1</v>
      </c>
      <c r="G611" s="219">
        <v>16.91</v>
      </c>
      <c r="H611" s="219">
        <v>16.319144967739362</v>
      </c>
      <c r="I611" s="219">
        <v>17.5</v>
      </c>
      <c r="J611" s="219">
        <v>17.8</v>
      </c>
      <c r="K611" s="219">
        <v>15.8</v>
      </c>
      <c r="L611" s="219">
        <v>16.2</v>
      </c>
      <c r="M611" s="219">
        <v>16.829999999999998</v>
      </c>
      <c r="N611" s="219">
        <v>17.2</v>
      </c>
      <c r="O611" s="219">
        <v>17</v>
      </c>
      <c r="P611" s="219">
        <v>15.9</v>
      </c>
      <c r="Q611" s="219">
        <v>14.9</v>
      </c>
      <c r="R611" s="219">
        <v>16</v>
      </c>
      <c r="S611" s="219">
        <v>15.77</v>
      </c>
      <c r="T611" s="219">
        <v>17.3</v>
      </c>
      <c r="U611" s="219">
        <v>18.7</v>
      </c>
      <c r="V611" s="219">
        <v>18.600000000000001</v>
      </c>
      <c r="W611" s="219">
        <v>15.2111</v>
      </c>
      <c r="X611" s="220">
        <v>9</v>
      </c>
      <c r="Y611" s="219">
        <v>16.202626265405133</v>
      </c>
      <c r="Z611" s="219">
        <v>15.9</v>
      </c>
      <c r="AA611" s="216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7"/>
      <c r="AT611" s="217"/>
      <c r="AU611" s="217"/>
      <c r="AV611" s="217"/>
      <c r="AW611" s="217"/>
      <c r="AX611" s="217"/>
      <c r="AY611" s="217"/>
      <c r="AZ611" s="217"/>
      <c r="BA611" s="217"/>
      <c r="BB611" s="217"/>
      <c r="BC611" s="217"/>
      <c r="BD611" s="217"/>
      <c r="BE611" s="217"/>
      <c r="BF611" s="217"/>
      <c r="BG611" s="217"/>
      <c r="BH611" s="217"/>
      <c r="BI611" s="217"/>
      <c r="BJ611" s="217"/>
      <c r="BK611" s="217"/>
      <c r="BL611" s="217"/>
      <c r="BM611" s="218">
        <v>29</v>
      </c>
    </row>
    <row r="612" spans="1:65">
      <c r="A612" s="30"/>
      <c r="B612" s="19">
        <v>1</v>
      </c>
      <c r="C612" s="9">
        <v>3</v>
      </c>
      <c r="D612" s="219">
        <v>16.899999999999999</v>
      </c>
      <c r="E612" s="235">
        <v>17.39</v>
      </c>
      <c r="F612" s="219">
        <v>16</v>
      </c>
      <c r="G612" s="219">
        <v>16.89</v>
      </c>
      <c r="H612" s="219">
        <v>16.696086974807393</v>
      </c>
      <c r="I612" s="219">
        <v>17.899999999999999</v>
      </c>
      <c r="J612" s="219">
        <v>18</v>
      </c>
      <c r="K612" s="219">
        <v>16.3</v>
      </c>
      <c r="L612" s="219">
        <v>16</v>
      </c>
      <c r="M612" s="219">
        <v>17.309999999999999</v>
      </c>
      <c r="N612" s="219">
        <v>17.5</v>
      </c>
      <c r="O612" s="219">
        <v>16.600000000000001</v>
      </c>
      <c r="P612" s="219">
        <v>16</v>
      </c>
      <c r="Q612" s="219">
        <v>15.400000000000002</v>
      </c>
      <c r="R612" s="219">
        <v>16.600000000000001</v>
      </c>
      <c r="S612" s="219">
        <v>15.469999999999999</v>
      </c>
      <c r="T612" s="219">
        <v>17.399999999999999</v>
      </c>
      <c r="U612" s="219">
        <v>19.399999999999999</v>
      </c>
      <c r="V612" s="219">
        <v>17.399999999999999</v>
      </c>
      <c r="W612" s="219">
        <v>16.205100000000002</v>
      </c>
      <c r="X612" s="220">
        <v>8</v>
      </c>
      <c r="Y612" s="219">
        <v>15.656829185553651</v>
      </c>
      <c r="Z612" s="219">
        <v>15.7</v>
      </c>
      <c r="AA612" s="216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7"/>
      <c r="AT612" s="217"/>
      <c r="AU612" s="217"/>
      <c r="AV612" s="217"/>
      <c r="AW612" s="217"/>
      <c r="AX612" s="217"/>
      <c r="AY612" s="217"/>
      <c r="AZ612" s="217"/>
      <c r="BA612" s="217"/>
      <c r="BB612" s="217"/>
      <c r="BC612" s="217"/>
      <c r="BD612" s="217"/>
      <c r="BE612" s="217"/>
      <c r="BF612" s="217"/>
      <c r="BG612" s="217"/>
      <c r="BH612" s="217"/>
      <c r="BI612" s="217"/>
      <c r="BJ612" s="217"/>
      <c r="BK612" s="217"/>
      <c r="BL612" s="217"/>
      <c r="BM612" s="218">
        <v>16</v>
      </c>
    </row>
    <row r="613" spans="1:65">
      <c r="A613" s="30"/>
      <c r="B613" s="19">
        <v>1</v>
      </c>
      <c r="C613" s="9">
        <v>4</v>
      </c>
      <c r="D613" s="219">
        <v>17.5</v>
      </c>
      <c r="E613" s="219">
        <v>16.28</v>
      </c>
      <c r="F613" s="219">
        <v>15.299999999999999</v>
      </c>
      <c r="G613" s="219">
        <v>16.96</v>
      </c>
      <c r="H613" s="219">
        <v>16.40118951690997</v>
      </c>
      <c r="I613" s="219">
        <v>17.100000000000001</v>
      </c>
      <c r="J613" s="219">
        <v>17.899999999999999</v>
      </c>
      <c r="K613" s="219">
        <v>15.9</v>
      </c>
      <c r="L613" s="219">
        <v>16.3</v>
      </c>
      <c r="M613" s="219">
        <v>16.29</v>
      </c>
      <c r="N613" s="219">
        <v>17.100000000000001</v>
      </c>
      <c r="O613" s="219">
        <v>16.3</v>
      </c>
      <c r="P613" s="219">
        <v>15.2</v>
      </c>
      <c r="Q613" s="219">
        <v>16.899999999999999</v>
      </c>
      <c r="R613" s="219">
        <v>16.600000000000001</v>
      </c>
      <c r="S613" s="219">
        <v>14.87</v>
      </c>
      <c r="T613" s="219">
        <v>17.399999999999999</v>
      </c>
      <c r="U613" s="219">
        <v>18.100000000000001</v>
      </c>
      <c r="V613" s="219">
        <v>18.100000000000001</v>
      </c>
      <c r="W613" s="219">
        <v>18.9239</v>
      </c>
      <c r="X613" s="220">
        <v>8</v>
      </c>
      <c r="Y613" s="219">
        <v>16.12735610336075</v>
      </c>
      <c r="Z613" s="219">
        <v>16</v>
      </c>
      <c r="AA613" s="216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17"/>
      <c r="AT613" s="217"/>
      <c r="AU613" s="217"/>
      <c r="AV613" s="217"/>
      <c r="AW613" s="217"/>
      <c r="AX613" s="217"/>
      <c r="AY613" s="217"/>
      <c r="AZ613" s="217"/>
      <c r="BA613" s="217"/>
      <c r="BB613" s="217"/>
      <c r="BC613" s="217"/>
      <c r="BD613" s="217"/>
      <c r="BE613" s="217"/>
      <c r="BF613" s="217"/>
      <c r="BG613" s="217"/>
      <c r="BH613" s="217"/>
      <c r="BI613" s="217"/>
      <c r="BJ613" s="217"/>
      <c r="BK613" s="217"/>
      <c r="BL613" s="217"/>
      <c r="BM613" s="218">
        <v>16.615088016021016</v>
      </c>
    </row>
    <row r="614" spans="1:65">
      <c r="A614" s="30"/>
      <c r="B614" s="19">
        <v>1</v>
      </c>
      <c r="C614" s="9">
        <v>5</v>
      </c>
      <c r="D614" s="219">
        <v>16.600000000000001</v>
      </c>
      <c r="E614" s="219">
        <v>15.87</v>
      </c>
      <c r="F614" s="219">
        <v>15.5</v>
      </c>
      <c r="G614" s="219">
        <v>16.86</v>
      </c>
      <c r="H614" s="219">
        <v>16.6797752361725</v>
      </c>
      <c r="I614" s="219">
        <v>17.8</v>
      </c>
      <c r="J614" s="219">
        <v>17.7</v>
      </c>
      <c r="K614" s="219">
        <v>16</v>
      </c>
      <c r="L614" s="219">
        <v>16.100000000000001</v>
      </c>
      <c r="M614" s="219">
        <v>16.940000000000001</v>
      </c>
      <c r="N614" s="219">
        <v>17</v>
      </c>
      <c r="O614" s="219">
        <v>16.7</v>
      </c>
      <c r="P614" s="219">
        <v>15.400000000000002</v>
      </c>
      <c r="Q614" s="219">
        <v>17</v>
      </c>
      <c r="R614" s="219">
        <v>16.2</v>
      </c>
      <c r="S614" s="219">
        <v>14.42</v>
      </c>
      <c r="T614" s="219">
        <v>17.5</v>
      </c>
      <c r="U614" s="219">
        <v>18.5</v>
      </c>
      <c r="V614" s="219">
        <v>18.2</v>
      </c>
      <c r="W614" s="219">
        <v>18.899699999999999</v>
      </c>
      <c r="X614" s="220">
        <v>9</v>
      </c>
      <c r="Y614" s="219">
        <v>15.585261021091627</v>
      </c>
      <c r="Z614" s="219">
        <v>15.1</v>
      </c>
      <c r="AA614" s="216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17"/>
      <c r="AT614" s="217"/>
      <c r="AU614" s="217"/>
      <c r="AV614" s="217"/>
      <c r="AW614" s="217"/>
      <c r="AX614" s="217"/>
      <c r="AY614" s="217"/>
      <c r="AZ614" s="217"/>
      <c r="BA614" s="217"/>
      <c r="BB614" s="217"/>
      <c r="BC614" s="217"/>
      <c r="BD614" s="217"/>
      <c r="BE614" s="217"/>
      <c r="BF614" s="217"/>
      <c r="BG614" s="217"/>
      <c r="BH614" s="217"/>
      <c r="BI614" s="217"/>
      <c r="BJ614" s="217"/>
      <c r="BK614" s="217"/>
      <c r="BL614" s="217"/>
      <c r="BM614" s="218">
        <v>43</v>
      </c>
    </row>
    <row r="615" spans="1:65">
      <c r="A615" s="30"/>
      <c r="B615" s="19">
        <v>1</v>
      </c>
      <c r="C615" s="9">
        <v>6</v>
      </c>
      <c r="D615" s="219">
        <v>15.9</v>
      </c>
      <c r="E615" s="219">
        <v>15.609999999999998</v>
      </c>
      <c r="F615" s="219">
        <v>15.9</v>
      </c>
      <c r="G615" s="219">
        <v>16.77</v>
      </c>
      <c r="H615" s="219">
        <v>16.626972078825929</v>
      </c>
      <c r="I615" s="219">
        <v>18</v>
      </c>
      <c r="J615" s="219">
        <v>17.399999999999999</v>
      </c>
      <c r="K615" s="219">
        <v>15.5</v>
      </c>
      <c r="L615" s="219">
        <v>16.3</v>
      </c>
      <c r="M615" s="219">
        <v>16.829999999999998</v>
      </c>
      <c r="N615" s="219">
        <v>17</v>
      </c>
      <c r="O615" s="219">
        <v>16.600000000000001</v>
      </c>
      <c r="P615" s="219">
        <v>15.6</v>
      </c>
      <c r="Q615" s="219">
        <v>14.9</v>
      </c>
      <c r="R615" s="219">
        <v>16.600000000000001</v>
      </c>
      <c r="S615" s="219">
        <v>15.77</v>
      </c>
      <c r="T615" s="219">
        <v>17.7</v>
      </c>
      <c r="U615" s="219">
        <v>18.8</v>
      </c>
      <c r="V615" s="219">
        <v>18.8</v>
      </c>
      <c r="W615" s="219">
        <v>15.3545</v>
      </c>
      <c r="X615" s="220">
        <v>8</v>
      </c>
      <c r="Y615" s="219">
        <v>15.807942764381451</v>
      </c>
      <c r="Z615" s="219">
        <v>17</v>
      </c>
      <c r="AA615" s="216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  <c r="AL615" s="217"/>
      <c r="AM615" s="217"/>
      <c r="AN615" s="217"/>
      <c r="AO615" s="217"/>
      <c r="AP615" s="217"/>
      <c r="AQ615" s="217"/>
      <c r="AR615" s="217"/>
      <c r="AS615" s="217"/>
      <c r="AT615" s="217"/>
      <c r="AU615" s="217"/>
      <c r="AV615" s="217"/>
      <c r="AW615" s="217"/>
      <c r="AX615" s="217"/>
      <c r="AY615" s="217"/>
      <c r="AZ615" s="217"/>
      <c r="BA615" s="217"/>
      <c r="BB615" s="217"/>
      <c r="BC615" s="217"/>
      <c r="BD615" s="217"/>
      <c r="BE615" s="217"/>
      <c r="BF615" s="217"/>
      <c r="BG615" s="217"/>
      <c r="BH615" s="217"/>
      <c r="BI615" s="217"/>
      <c r="BJ615" s="217"/>
      <c r="BK615" s="217"/>
      <c r="BL615" s="217"/>
      <c r="BM615" s="221"/>
    </row>
    <row r="616" spans="1:65">
      <c r="A616" s="30"/>
      <c r="B616" s="20" t="s">
        <v>274</v>
      </c>
      <c r="C616" s="12"/>
      <c r="D616" s="222">
        <v>16.75</v>
      </c>
      <c r="E616" s="222">
        <v>16.016666666666669</v>
      </c>
      <c r="F616" s="222">
        <v>15.450000000000001</v>
      </c>
      <c r="G616" s="222">
        <v>16.853333333333335</v>
      </c>
      <c r="H616" s="222">
        <v>16.609929654419016</v>
      </c>
      <c r="I616" s="222">
        <v>17.616666666666667</v>
      </c>
      <c r="J616" s="222">
        <v>17.683333333333334</v>
      </c>
      <c r="K616" s="222">
        <v>16</v>
      </c>
      <c r="L616" s="222">
        <v>16.183333333333334</v>
      </c>
      <c r="M616" s="222">
        <v>16.895</v>
      </c>
      <c r="N616" s="222">
        <v>17.033333333333331</v>
      </c>
      <c r="O616" s="222">
        <v>16.666666666666668</v>
      </c>
      <c r="P616" s="222">
        <v>15.616666666666667</v>
      </c>
      <c r="Q616" s="222">
        <v>15.883333333333335</v>
      </c>
      <c r="R616" s="222">
        <v>16.400000000000002</v>
      </c>
      <c r="S616" s="222">
        <v>15.369999999999997</v>
      </c>
      <c r="T616" s="222">
        <v>17.583333333333332</v>
      </c>
      <c r="U616" s="222">
        <v>18.883333333333333</v>
      </c>
      <c r="V616" s="222">
        <v>18.016666666666666</v>
      </c>
      <c r="W616" s="222">
        <v>16.7378</v>
      </c>
      <c r="X616" s="222">
        <v>8.3333333333333339</v>
      </c>
      <c r="Y616" s="222">
        <v>15.913873364710016</v>
      </c>
      <c r="Z616" s="222">
        <v>15.949999999999998</v>
      </c>
      <c r="AA616" s="216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  <c r="AL616" s="217"/>
      <c r="AM616" s="217"/>
      <c r="AN616" s="217"/>
      <c r="AO616" s="217"/>
      <c r="AP616" s="217"/>
      <c r="AQ616" s="217"/>
      <c r="AR616" s="217"/>
      <c r="AS616" s="217"/>
      <c r="AT616" s="217"/>
      <c r="AU616" s="217"/>
      <c r="AV616" s="217"/>
      <c r="AW616" s="217"/>
      <c r="AX616" s="217"/>
      <c r="AY616" s="217"/>
      <c r="AZ616" s="217"/>
      <c r="BA616" s="217"/>
      <c r="BB616" s="217"/>
      <c r="BC616" s="217"/>
      <c r="BD616" s="217"/>
      <c r="BE616" s="217"/>
      <c r="BF616" s="217"/>
      <c r="BG616" s="217"/>
      <c r="BH616" s="217"/>
      <c r="BI616" s="217"/>
      <c r="BJ616" s="217"/>
      <c r="BK616" s="217"/>
      <c r="BL616" s="217"/>
      <c r="BM616" s="221"/>
    </row>
    <row r="617" spans="1:65">
      <c r="A617" s="30"/>
      <c r="B617" s="3" t="s">
        <v>275</v>
      </c>
      <c r="C617" s="29"/>
      <c r="D617" s="219">
        <v>16.75</v>
      </c>
      <c r="E617" s="219">
        <v>15.87</v>
      </c>
      <c r="F617" s="219">
        <v>15.399999999999999</v>
      </c>
      <c r="G617" s="219">
        <v>16.875</v>
      </c>
      <c r="H617" s="219">
        <v>16.653373657499216</v>
      </c>
      <c r="I617" s="219">
        <v>17.649999999999999</v>
      </c>
      <c r="J617" s="219">
        <v>17.75</v>
      </c>
      <c r="K617" s="219">
        <v>15.95</v>
      </c>
      <c r="L617" s="219">
        <v>16.2</v>
      </c>
      <c r="M617" s="219">
        <v>16.884999999999998</v>
      </c>
      <c r="N617" s="219">
        <v>17.05</v>
      </c>
      <c r="O617" s="219">
        <v>16.649999999999999</v>
      </c>
      <c r="P617" s="219">
        <v>15.6</v>
      </c>
      <c r="Q617" s="219">
        <v>15.8</v>
      </c>
      <c r="R617" s="219">
        <v>16.5</v>
      </c>
      <c r="S617" s="219">
        <v>15.62</v>
      </c>
      <c r="T617" s="219">
        <v>17.45</v>
      </c>
      <c r="U617" s="219">
        <v>18.75</v>
      </c>
      <c r="V617" s="219">
        <v>18.149999999999999</v>
      </c>
      <c r="W617" s="219">
        <v>16.018799999999999</v>
      </c>
      <c r="X617" s="219">
        <v>8</v>
      </c>
      <c r="Y617" s="219">
        <v>15.955583806424466</v>
      </c>
      <c r="Z617" s="219">
        <v>15.95</v>
      </c>
      <c r="AA617" s="216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  <c r="AL617" s="217"/>
      <c r="AM617" s="217"/>
      <c r="AN617" s="217"/>
      <c r="AO617" s="217"/>
      <c r="AP617" s="217"/>
      <c r="AQ617" s="217"/>
      <c r="AR617" s="217"/>
      <c r="AS617" s="217"/>
      <c r="AT617" s="217"/>
      <c r="AU617" s="217"/>
      <c r="AV617" s="217"/>
      <c r="AW617" s="217"/>
      <c r="AX617" s="217"/>
      <c r="AY617" s="217"/>
      <c r="AZ617" s="217"/>
      <c r="BA617" s="217"/>
      <c r="BB617" s="217"/>
      <c r="BC617" s="217"/>
      <c r="BD617" s="217"/>
      <c r="BE617" s="217"/>
      <c r="BF617" s="217"/>
      <c r="BG617" s="217"/>
      <c r="BH617" s="217"/>
      <c r="BI617" s="217"/>
      <c r="BJ617" s="217"/>
      <c r="BK617" s="217"/>
      <c r="BL617" s="217"/>
      <c r="BM617" s="221"/>
    </row>
    <row r="618" spans="1:65">
      <c r="A618" s="30"/>
      <c r="B618" s="3" t="s">
        <v>276</v>
      </c>
      <c r="C618" s="29"/>
      <c r="D618" s="24">
        <v>0.55045435778091523</v>
      </c>
      <c r="E618" s="24">
        <v>0.77988888097386511</v>
      </c>
      <c r="F618" s="24">
        <v>0.43703546766824325</v>
      </c>
      <c r="G618" s="24">
        <v>8.7330788767001913E-2</v>
      </c>
      <c r="H618" s="24">
        <v>0.22240007858386548</v>
      </c>
      <c r="I618" s="24">
        <v>0.34302575219167786</v>
      </c>
      <c r="J618" s="24">
        <v>0.27868739954771304</v>
      </c>
      <c r="K618" s="24">
        <v>0.35777087639996641</v>
      </c>
      <c r="L618" s="24">
        <v>0.11690451944500124</v>
      </c>
      <c r="M618" s="24">
        <v>0.35336949500487486</v>
      </c>
      <c r="N618" s="24">
        <v>0.36147844564602605</v>
      </c>
      <c r="O618" s="24">
        <v>0.2338090388900021</v>
      </c>
      <c r="P618" s="24">
        <v>0.29944392908634271</v>
      </c>
      <c r="Q618" s="24">
        <v>0.953764471275097</v>
      </c>
      <c r="R618" s="24">
        <v>0.25298221281347111</v>
      </c>
      <c r="S618" s="24">
        <v>0.59749476985158623</v>
      </c>
      <c r="T618" s="24">
        <v>0.33115957885386099</v>
      </c>
      <c r="U618" s="24">
        <v>0.61779176642835421</v>
      </c>
      <c r="V618" s="24">
        <v>0.69402209378856783</v>
      </c>
      <c r="W618" s="24">
        <v>1.7204949276298376</v>
      </c>
      <c r="X618" s="24">
        <v>0.51639777949432231</v>
      </c>
      <c r="Y618" s="24">
        <v>0.26460770066848949</v>
      </c>
      <c r="Z618" s="24">
        <v>0.61562975886485549</v>
      </c>
      <c r="AA618" s="154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3.2862946733188972E-2</v>
      </c>
      <c r="E619" s="13">
        <v>4.8692333879741832E-2</v>
      </c>
      <c r="F619" s="13">
        <v>2.8287085285970435E-2</v>
      </c>
      <c r="G619" s="13">
        <v>5.181811042345841E-3</v>
      </c>
      <c r="H619" s="13">
        <v>1.3389585820713978E-2</v>
      </c>
      <c r="I619" s="13">
        <v>1.947166048391738E-2</v>
      </c>
      <c r="J619" s="13">
        <v>1.5759890643602999E-2</v>
      </c>
      <c r="K619" s="13">
        <v>2.2360679774997901E-2</v>
      </c>
      <c r="L619" s="13">
        <v>7.223760212873403E-3</v>
      </c>
      <c r="M619" s="13">
        <v>2.0915625629172825E-2</v>
      </c>
      <c r="N619" s="13">
        <v>2.1221826554561219E-2</v>
      </c>
      <c r="O619" s="13">
        <v>1.4028542333400125E-2</v>
      </c>
      <c r="P619" s="13">
        <v>1.9174637935091315E-2</v>
      </c>
      <c r="Q619" s="13">
        <v>6.0048130405567487E-2</v>
      </c>
      <c r="R619" s="13">
        <v>1.5425744683748237E-2</v>
      </c>
      <c r="S619" s="13">
        <v>3.8874090426258057E-2</v>
      </c>
      <c r="T619" s="13">
        <v>1.8833720124390201E-2</v>
      </c>
      <c r="U619" s="13">
        <v>3.271624535366395E-2</v>
      </c>
      <c r="V619" s="13">
        <v>3.8521115288912187E-2</v>
      </c>
      <c r="W619" s="13">
        <v>0.10279098373919139</v>
      </c>
      <c r="X619" s="13">
        <v>6.196773353931867E-2</v>
      </c>
      <c r="Y619" s="13">
        <v>1.6627485628688814E-2</v>
      </c>
      <c r="Z619" s="13">
        <v>3.8597477044818529E-2</v>
      </c>
      <c r="AA619" s="154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277</v>
      </c>
      <c r="C620" s="29"/>
      <c r="D620" s="13">
        <v>8.1198476859645208E-3</v>
      </c>
      <c r="E620" s="13">
        <v>-3.6016742660485601E-2</v>
      </c>
      <c r="F620" s="13">
        <v>-7.0122289746379018E-2</v>
      </c>
      <c r="G620" s="13">
        <v>1.433909450750992E-2</v>
      </c>
      <c r="H620" s="13">
        <v>-3.1046249029953454E-4</v>
      </c>
      <c r="I620" s="13">
        <v>6.028127264086014E-2</v>
      </c>
      <c r="J620" s="13">
        <v>6.4293689945082999E-2</v>
      </c>
      <c r="K620" s="13">
        <v>-3.7019846986541372E-2</v>
      </c>
      <c r="L620" s="13">
        <v>-2.5985699399928786E-2</v>
      </c>
      <c r="M620" s="13">
        <v>1.6846855322648846E-2</v>
      </c>
      <c r="N620" s="13">
        <v>2.5172621228910952E-2</v>
      </c>
      <c r="O620" s="13">
        <v>3.104326055686224E-3</v>
      </c>
      <c r="P620" s="13">
        <v>-6.0091246485822203E-2</v>
      </c>
      <c r="Q620" s="13">
        <v>-4.4041577268931098E-2</v>
      </c>
      <c r="R620" s="13">
        <v>-1.294534316120477E-2</v>
      </c>
      <c r="S620" s="13">
        <v>-7.4937190511446539E-2</v>
      </c>
      <c r="T620" s="13">
        <v>5.8275063988748599E-2</v>
      </c>
      <c r="U620" s="13">
        <v>0.13651720142109225</v>
      </c>
      <c r="V620" s="13">
        <v>8.435577646619663E-2</v>
      </c>
      <c r="W620" s="13">
        <v>7.3855753192917373E-3</v>
      </c>
      <c r="X620" s="13">
        <v>-0.49844783697215689</v>
      </c>
      <c r="Y620" s="13">
        <v>-4.2203487013421581E-2</v>
      </c>
      <c r="Z620" s="13">
        <v>-4.0029159964708572E-2</v>
      </c>
      <c r="AA620" s="154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278</v>
      </c>
      <c r="C621" s="47"/>
      <c r="D621" s="45">
        <v>0.11</v>
      </c>
      <c r="E621" s="45">
        <v>0.63</v>
      </c>
      <c r="F621" s="45">
        <v>1.21</v>
      </c>
      <c r="G621" s="45">
        <v>0.22</v>
      </c>
      <c r="H621" s="45">
        <v>0.03</v>
      </c>
      <c r="I621" s="45">
        <v>0.99</v>
      </c>
      <c r="J621" s="45">
        <v>1.06</v>
      </c>
      <c r="K621" s="45">
        <v>0.65</v>
      </c>
      <c r="L621" s="45">
        <v>0.46</v>
      </c>
      <c r="M621" s="45">
        <v>0.26</v>
      </c>
      <c r="N621" s="45">
        <v>0.4</v>
      </c>
      <c r="O621" s="45">
        <v>0.03</v>
      </c>
      <c r="P621" s="45">
        <v>1.04</v>
      </c>
      <c r="Q621" s="45">
        <v>0.77</v>
      </c>
      <c r="R621" s="45">
        <v>0.24</v>
      </c>
      <c r="S621" s="45">
        <v>1.29</v>
      </c>
      <c r="T621" s="45">
        <v>0.96</v>
      </c>
      <c r="U621" s="45">
        <v>2.2799999999999998</v>
      </c>
      <c r="V621" s="45">
        <v>1.4</v>
      </c>
      <c r="W621" s="45">
        <v>0.1</v>
      </c>
      <c r="X621" s="45" t="s">
        <v>279</v>
      </c>
      <c r="Y621" s="45">
        <v>0.74</v>
      </c>
      <c r="Z621" s="45">
        <v>0.7</v>
      </c>
      <c r="AA621" s="154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 t="s">
        <v>293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BM622" s="55"/>
    </row>
    <row r="623" spans="1:65">
      <c r="BM623" s="55"/>
    </row>
    <row r="624" spans="1:65" ht="15">
      <c r="B624" s="8" t="s">
        <v>500</v>
      </c>
      <c r="BM624" s="28" t="s">
        <v>66</v>
      </c>
    </row>
    <row r="625" spans="1:65" ht="15">
      <c r="A625" s="25" t="s">
        <v>31</v>
      </c>
      <c r="B625" s="18" t="s">
        <v>110</v>
      </c>
      <c r="C625" s="15" t="s">
        <v>111</v>
      </c>
      <c r="D625" s="16" t="s">
        <v>237</v>
      </c>
      <c r="E625" s="17" t="s">
        <v>237</v>
      </c>
      <c r="F625" s="17" t="s">
        <v>237</v>
      </c>
      <c r="G625" s="17" t="s">
        <v>237</v>
      </c>
      <c r="H625" s="17" t="s">
        <v>237</v>
      </c>
      <c r="I625" s="17" t="s">
        <v>237</v>
      </c>
      <c r="J625" s="17" t="s">
        <v>237</v>
      </c>
      <c r="K625" s="17" t="s">
        <v>237</v>
      </c>
      <c r="L625" s="17" t="s">
        <v>237</v>
      </c>
      <c r="M625" s="17" t="s">
        <v>237</v>
      </c>
      <c r="N625" s="17" t="s">
        <v>237</v>
      </c>
      <c r="O625" s="154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238</v>
      </c>
      <c r="C626" s="9" t="s">
        <v>238</v>
      </c>
      <c r="D626" s="152" t="s">
        <v>242</v>
      </c>
      <c r="E626" s="153" t="s">
        <v>244</v>
      </c>
      <c r="F626" s="153" t="s">
        <v>245</v>
      </c>
      <c r="G626" s="153" t="s">
        <v>246</v>
      </c>
      <c r="H626" s="153" t="s">
        <v>248</v>
      </c>
      <c r="I626" s="153" t="s">
        <v>251</v>
      </c>
      <c r="J626" s="153" t="s">
        <v>258</v>
      </c>
      <c r="K626" s="153" t="s">
        <v>261</v>
      </c>
      <c r="L626" s="153" t="s">
        <v>262</v>
      </c>
      <c r="M626" s="153" t="s">
        <v>264</v>
      </c>
      <c r="N626" s="153" t="s">
        <v>267</v>
      </c>
      <c r="O626" s="154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288</v>
      </c>
      <c r="E627" s="11" t="s">
        <v>288</v>
      </c>
      <c r="F627" s="11" t="s">
        <v>288</v>
      </c>
      <c r="G627" s="11" t="s">
        <v>289</v>
      </c>
      <c r="H627" s="11" t="s">
        <v>288</v>
      </c>
      <c r="I627" s="11" t="s">
        <v>288</v>
      </c>
      <c r="J627" s="11" t="s">
        <v>288</v>
      </c>
      <c r="K627" s="11" t="s">
        <v>288</v>
      </c>
      <c r="L627" s="11" t="s">
        <v>288</v>
      </c>
      <c r="M627" s="11" t="s">
        <v>289</v>
      </c>
      <c r="N627" s="11" t="s">
        <v>288</v>
      </c>
      <c r="O627" s="154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154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14">
        <v>31.7</v>
      </c>
      <c r="E629" s="214">
        <v>34.54</v>
      </c>
      <c r="F629" s="214">
        <v>33.293444324359143</v>
      </c>
      <c r="G629" s="214">
        <v>32.799999999999997</v>
      </c>
      <c r="H629" s="214">
        <v>36.820999999999998</v>
      </c>
      <c r="I629" s="214">
        <v>38.049999999999997</v>
      </c>
      <c r="J629" s="214">
        <v>31.4</v>
      </c>
      <c r="K629" s="214">
        <v>35.799999999999997</v>
      </c>
      <c r="L629" s="214">
        <v>32.206800000000001</v>
      </c>
      <c r="M629" s="214">
        <v>36</v>
      </c>
      <c r="N629" s="214">
        <v>29.2</v>
      </c>
      <c r="O629" s="216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1</v>
      </c>
    </row>
    <row r="630" spans="1:65">
      <c r="A630" s="30"/>
      <c r="B630" s="19">
        <v>1</v>
      </c>
      <c r="C630" s="9">
        <v>2</v>
      </c>
      <c r="D630" s="219">
        <v>30.4</v>
      </c>
      <c r="E630" s="219">
        <v>35.130000000000003</v>
      </c>
      <c r="F630" s="219">
        <v>33.134747956711628</v>
      </c>
      <c r="G630" s="219">
        <v>34.1</v>
      </c>
      <c r="H630" s="219">
        <v>36.122999999999998</v>
      </c>
      <c r="I630" s="219">
        <v>35.450000000000003</v>
      </c>
      <c r="J630" s="219">
        <v>29.5</v>
      </c>
      <c r="K630" s="219">
        <v>35.1</v>
      </c>
      <c r="L630" s="219">
        <v>30.932300000000001</v>
      </c>
      <c r="M630" s="219">
        <v>36</v>
      </c>
      <c r="N630" s="219">
        <v>29.6</v>
      </c>
      <c r="O630" s="216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30</v>
      </c>
    </row>
    <row r="631" spans="1:65">
      <c r="A631" s="30"/>
      <c r="B631" s="19">
        <v>1</v>
      </c>
      <c r="C631" s="9">
        <v>3</v>
      </c>
      <c r="D631" s="219">
        <v>35.4</v>
      </c>
      <c r="E631" s="219">
        <v>35.31</v>
      </c>
      <c r="F631" s="219">
        <v>33.356300832138771</v>
      </c>
      <c r="G631" s="219">
        <v>33.4</v>
      </c>
      <c r="H631" s="219">
        <v>36.481000000000002</v>
      </c>
      <c r="I631" s="219">
        <v>37.49</v>
      </c>
      <c r="J631" s="219">
        <v>32.9</v>
      </c>
      <c r="K631" s="219">
        <v>37.4</v>
      </c>
      <c r="L631" s="219">
        <v>30.775699999999997</v>
      </c>
      <c r="M631" s="219">
        <v>37</v>
      </c>
      <c r="N631" s="219">
        <v>30.3</v>
      </c>
      <c r="O631" s="216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18">
        <v>16</v>
      </c>
    </row>
    <row r="632" spans="1:65">
      <c r="A632" s="30"/>
      <c r="B632" s="19">
        <v>1</v>
      </c>
      <c r="C632" s="9">
        <v>4</v>
      </c>
      <c r="D632" s="219">
        <v>33.700000000000003</v>
      </c>
      <c r="E632" s="219">
        <v>35.5</v>
      </c>
      <c r="F632" s="219">
        <v>33.237040704538899</v>
      </c>
      <c r="G632" s="219">
        <v>33.799999999999997</v>
      </c>
      <c r="H632" s="219">
        <v>36.057000000000002</v>
      </c>
      <c r="I632" s="219">
        <v>37.58</v>
      </c>
      <c r="J632" s="219">
        <v>30.7</v>
      </c>
      <c r="K632" s="219">
        <v>36.200000000000003</v>
      </c>
      <c r="L632" s="219">
        <v>34.08</v>
      </c>
      <c r="M632" s="219">
        <v>36</v>
      </c>
      <c r="N632" s="219">
        <v>30.4</v>
      </c>
      <c r="O632" s="216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18">
        <v>33.941803506632759</v>
      </c>
    </row>
    <row r="633" spans="1:65">
      <c r="A633" s="30"/>
      <c r="B633" s="19">
        <v>1</v>
      </c>
      <c r="C633" s="9">
        <v>5</v>
      </c>
      <c r="D633" s="219">
        <v>31.4</v>
      </c>
      <c r="E633" s="219">
        <v>35.340000000000003</v>
      </c>
      <c r="F633" s="219">
        <v>33.02860577201772</v>
      </c>
      <c r="G633" s="219">
        <v>33.9</v>
      </c>
      <c r="H633" s="219">
        <v>36.451000000000001</v>
      </c>
      <c r="I633" s="219">
        <v>37.08</v>
      </c>
      <c r="J633" s="219">
        <v>29.9</v>
      </c>
      <c r="K633" s="219">
        <v>37.1</v>
      </c>
      <c r="L633" s="219">
        <v>32.257899999999999</v>
      </c>
      <c r="M633" s="219">
        <v>37</v>
      </c>
      <c r="N633" s="219">
        <v>30.9</v>
      </c>
      <c r="O633" s="216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18">
        <v>44</v>
      </c>
    </row>
    <row r="634" spans="1:65">
      <c r="A634" s="30"/>
      <c r="B634" s="19">
        <v>1</v>
      </c>
      <c r="C634" s="9">
        <v>6</v>
      </c>
      <c r="D634" s="219">
        <v>32.700000000000003</v>
      </c>
      <c r="E634" s="219">
        <v>34.79</v>
      </c>
      <c r="F634" s="219">
        <v>33.014791847996193</v>
      </c>
      <c r="G634" s="219">
        <v>34.1</v>
      </c>
      <c r="H634" s="219">
        <v>36.448</v>
      </c>
      <c r="I634" s="219">
        <v>35.75</v>
      </c>
      <c r="J634" s="235">
        <v>25.6</v>
      </c>
      <c r="K634" s="219">
        <v>36.4</v>
      </c>
      <c r="L634" s="219">
        <v>29.8704</v>
      </c>
      <c r="M634" s="219">
        <v>37</v>
      </c>
      <c r="N634" s="219">
        <v>30.5</v>
      </c>
      <c r="O634" s="216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21"/>
    </row>
    <row r="635" spans="1:65">
      <c r="A635" s="30"/>
      <c r="B635" s="20" t="s">
        <v>274</v>
      </c>
      <c r="C635" s="12"/>
      <c r="D635" s="222">
        <v>32.550000000000004</v>
      </c>
      <c r="E635" s="222">
        <v>35.101666666666667</v>
      </c>
      <c r="F635" s="222">
        <v>33.177488572960392</v>
      </c>
      <c r="G635" s="222">
        <v>33.683333333333337</v>
      </c>
      <c r="H635" s="222">
        <v>36.396833333333326</v>
      </c>
      <c r="I635" s="222">
        <v>36.9</v>
      </c>
      <c r="J635" s="222">
        <v>30</v>
      </c>
      <c r="K635" s="222">
        <v>36.333333333333336</v>
      </c>
      <c r="L635" s="222">
        <v>31.687183333333333</v>
      </c>
      <c r="M635" s="222">
        <v>36.5</v>
      </c>
      <c r="N635" s="222">
        <v>30.150000000000002</v>
      </c>
      <c r="O635" s="216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217"/>
      <c r="AT635" s="217"/>
      <c r="AU635" s="217"/>
      <c r="AV635" s="217"/>
      <c r="AW635" s="217"/>
      <c r="AX635" s="217"/>
      <c r="AY635" s="217"/>
      <c r="AZ635" s="217"/>
      <c r="BA635" s="217"/>
      <c r="BB635" s="217"/>
      <c r="BC635" s="217"/>
      <c r="BD635" s="217"/>
      <c r="BE635" s="217"/>
      <c r="BF635" s="217"/>
      <c r="BG635" s="217"/>
      <c r="BH635" s="217"/>
      <c r="BI635" s="217"/>
      <c r="BJ635" s="217"/>
      <c r="BK635" s="217"/>
      <c r="BL635" s="217"/>
      <c r="BM635" s="221"/>
    </row>
    <row r="636" spans="1:65">
      <c r="A636" s="30"/>
      <c r="B636" s="3" t="s">
        <v>275</v>
      </c>
      <c r="C636" s="29"/>
      <c r="D636" s="219">
        <v>32.200000000000003</v>
      </c>
      <c r="E636" s="219">
        <v>35.22</v>
      </c>
      <c r="F636" s="219">
        <v>33.18589433062526</v>
      </c>
      <c r="G636" s="219">
        <v>33.849999999999994</v>
      </c>
      <c r="H636" s="219">
        <v>36.4495</v>
      </c>
      <c r="I636" s="219">
        <v>37.284999999999997</v>
      </c>
      <c r="J636" s="219">
        <v>30.299999999999997</v>
      </c>
      <c r="K636" s="219">
        <v>36.299999999999997</v>
      </c>
      <c r="L636" s="219">
        <v>31.56955</v>
      </c>
      <c r="M636" s="219">
        <v>36.5</v>
      </c>
      <c r="N636" s="219">
        <v>30.35</v>
      </c>
      <c r="O636" s="216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21"/>
    </row>
    <row r="637" spans="1:65">
      <c r="A637" s="30"/>
      <c r="B637" s="3" t="s">
        <v>276</v>
      </c>
      <c r="C637" s="29"/>
      <c r="D637" s="24">
        <v>1.7963852593472263</v>
      </c>
      <c r="E637" s="24">
        <v>0.36668333295456379</v>
      </c>
      <c r="F637" s="24">
        <v>0.1410170838575272</v>
      </c>
      <c r="G637" s="24">
        <v>0.50365331992022855</v>
      </c>
      <c r="H637" s="24">
        <v>0.2767760225645754</v>
      </c>
      <c r="I637" s="24">
        <v>1.0573930205935713</v>
      </c>
      <c r="J637" s="24">
        <v>2.4690078979217533</v>
      </c>
      <c r="K637" s="24">
        <v>0.84301047838485743</v>
      </c>
      <c r="L637" s="24">
        <v>1.4847655025850599</v>
      </c>
      <c r="M637" s="24">
        <v>0.54772255750516607</v>
      </c>
      <c r="N637" s="24">
        <v>0.62849025449882634</v>
      </c>
      <c r="O637" s="154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86</v>
      </c>
      <c r="C638" s="29"/>
      <c r="D638" s="13">
        <v>5.5188487230329528E-2</v>
      </c>
      <c r="E638" s="13">
        <v>1.0446322575981116E-2</v>
      </c>
      <c r="F638" s="13">
        <v>4.2503845204382327E-3</v>
      </c>
      <c r="G638" s="13">
        <v>1.495259732568714E-2</v>
      </c>
      <c r="H638" s="13">
        <v>7.604398438451389E-3</v>
      </c>
      <c r="I638" s="13">
        <v>2.8655637414459929E-2</v>
      </c>
      <c r="J638" s="13">
        <v>8.230026326405844E-2</v>
      </c>
      <c r="K638" s="13">
        <v>2.3202123258298828E-2</v>
      </c>
      <c r="L638" s="13">
        <v>4.6856973274212128E-2</v>
      </c>
      <c r="M638" s="13">
        <v>1.5006097465894961E-2</v>
      </c>
      <c r="N638" s="13">
        <v>2.0845447910408831E-2</v>
      </c>
      <c r="O638" s="154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277</v>
      </c>
      <c r="C639" s="29"/>
      <c r="D639" s="13">
        <v>-4.1005584937782502E-2</v>
      </c>
      <c r="E639" s="13">
        <v>3.4172113447278996E-2</v>
      </c>
      <c r="F639" s="13">
        <v>-2.251839486145768E-2</v>
      </c>
      <c r="G639" s="13">
        <v>-7.6150983918374937E-3</v>
      </c>
      <c r="H639" s="13">
        <v>7.2330565057358243E-2</v>
      </c>
      <c r="I639" s="13">
        <v>8.71549590106242E-2</v>
      </c>
      <c r="J639" s="13">
        <v>-0.11613417966615913</v>
      </c>
      <c r="K639" s="13">
        <v>7.0459715737651862E-2</v>
      </c>
      <c r="L639" s="13">
        <v>-6.6426056967150759E-2</v>
      </c>
      <c r="M639" s="13">
        <v>7.5370081406173073E-2</v>
      </c>
      <c r="N639" s="13">
        <v>-0.11171485056448982</v>
      </c>
      <c r="O639" s="154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278</v>
      </c>
      <c r="C640" s="47"/>
      <c r="D640" s="45">
        <v>0.28999999999999998</v>
      </c>
      <c r="E640" s="45">
        <v>0.36</v>
      </c>
      <c r="F640" s="45">
        <v>0.13</v>
      </c>
      <c r="G640" s="45">
        <v>0</v>
      </c>
      <c r="H640" s="45">
        <v>0.69</v>
      </c>
      <c r="I640" s="45">
        <v>0.82</v>
      </c>
      <c r="J640" s="45">
        <v>0.94</v>
      </c>
      <c r="K640" s="45">
        <v>0.67</v>
      </c>
      <c r="L640" s="45">
        <v>0.51</v>
      </c>
      <c r="M640" s="45">
        <v>0.72</v>
      </c>
      <c r="N640" s="45">
        <v>0.9</v>
      </c>
      <c r="O640" s="154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BM641" s="55"/>
    </row>
    <row r="642" spans="1:65" ht="15">
      <c r="B642" s="8" t="s">
        <v>501</v>
      </c>
      <c r="BM642" s="28" t="s">
        <v>66</v>
      </c>
    </row>
    <row r="643" spans="1:65" ht="15">
      <c r="A643" s="25" t="s">
        <v>34</v>
      </c>
      <c r="B643" s="18" t="s">
        <v>110</v>
      </c>
      <c r="C643" s="15" t="s">
        <v>111</v>
      </c>
      <c r="D643" s="16" t="s">
        <v>237</v>
      </c>
      <c r="E643" s="17" t="s">
        <v>237</v>
      </c>
      <c r="F643" s="17" t="s">
        <v>237</v>
      </c>
      <c r="G643" s="17" t="s">
        <v>237</v>
      </c>
      <c r="H643" s="17" t="s">
        <v>237</v>
      </c>
      <c r="I643" s="17" t="s">
        <v>237</v>
      </c>
      <c r="J643" s="17" t="s">
        <v>237</v>
      </c>
      <c r="K643" s="17" t="s">
        <v>237</v>
      </c>
      <c r="L643" s="17" t="s">
        <v>237</v>
      </c>
      <c r="M643" s="17" t="s">
        <v>237</v>
      </c>
      <c r="N643" s="17" t="s">
        <v>237</v>
      </c>
      <c r="O643" s="17" t="s">
        <v>237</v>
      </c>
      <c r="P643" s="17" t="s">
        <v>237</v>
      </c>
      <c r="Q643" s="17" t="s">
        <v>237</v>
      </c>
      <c r="R643" s="17" t="s">
        <v>237</v>
      </c>
      <c r="S643" s="17" t="s">
        <v>237</v>
      </c>
      <c r="T643" s="17" t="s">
        <v>237</v>
      </c>
      <c r="U643" s="17" t="s">
        <v>237</v>
      </c>
      <c r="V643" s="17" t="s">
        <v>237</v>
      </c>
      <c r="W643" s="17" t="s">
        <v>237</v>
      </c>
      <c r="X643" s="17" t="s">
        <v>237</v>
      </c>
      <c r="Y643" s="17" t="s">
        <v>237</v>
      </c>
      <c r="Z643" s="17" t="s">
        <v>237</v>
      </c>
      <c r="AA643" s="17" t="s">
        <v>237</v>
      </c>
      <c r="AB643" s="17" t="s">
        <v>237</v>
      </c>
      <c r="AC643" s="154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238</v>
      </c>
      <c r="C644" s="9" t="s">
        <v>238</v>
      </c>
      <c r="D644" s="152" t="s">
        <v>240</v>
      </c>
      <c r="E644" s="153" t="s">
        <v>242</v>
      </c>
      <c r="F644" s="153" t="s">
        <v>243</v>
      </c>
      <c r="G644" s="153" t="s">
        <v>244</v>
      </c>
      <c r="H644" s="153" t="s">
        <v>245</v>
      </c>
      <c r="I644" s="153" t="s">
        <v>246</v>
      </c>
      <c r="J644" s="153" t="s">
        <v>247</v>
      </c>
      <c r="K644" s="153" t="s">
        <v>249</v>
      </c>
      <c r="L644" s="153" t="s">
        <v>250</v>
      </c>
      <c r="M644" s="153" t="s">
        <v>251</v>
      </c>
      <c r="N644" s="153" t="s">
        <v>252</v>
      </c>
      <c r="O644" s="153" t="s">
        <v>253</v>
      </c>
      <c r="P644" s="153" t="s">
        <v>254</v>
      </c>
      <c r="Q644" s="153" t="s">
        <v>255</v>
      </c>
      <c r="R644" s="153" t="s">
        <v>256</v>
      </c>
      <c r="S644" s="153" t="s">
        <v>257</v>
      </c>
      <c r="T644" s="153" t="s">
        <v>258</v>
      </c>
      <c r="U644" s="153" t="s">
        <v>259</v>
      </c>
      <c r="V644" s="153" t="s">
        <v>260</v>
      </c>
      <c r="W644" s="153" t="s">
        <v>261</v>
      </c>
      <c r="X644" s="153" t="s">
        <v>262</v>
      </c>
      <c r="Y644" s="153" t="s">
        <v>264</v>
      </c>
      <c r="Z644" s="153" t="s">
        <v>265</v>
      </c>
      <c r="AA644" s="153" t="s">
        <v>266</v>
      </c>
      <c r="AB644" s="153" t="s">
        <v>267</v>
      </c>
      <c r="AC644" s="154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288</v>
      </c>
      <c r="E645" s="11" t="s">
        <v>288</v>
      </c>
      <c r="F645" s="11" t="s">
        <v>288</v>
      </c>
      <c r="G645" s="11" t="s">
        <v>288</v>
      </c>
      <c r="H645" s="11" t="s">
        <v>288</v>
      </c>
      <c r="I645" s="11" t="s">
        <v>289</v>
      </c>
      <c r="J645" s="11" t="s">
        <v>289</v>
      </c>
      <c r="K645" s="11" t="s">
        <v>289</v>
      </c>
      <c r="L645" s="11" t="s">
        <v>114</v>
      </c>
      <c r="M645" s="11" t="s">
        <v>288</v>
      </c>
      <c r="N645" s="11" t="s">
        <v>289</v>
      </c>
      <c r="O645" s="11" t="s">
        <v>289</v>
      </c>
      <c r="P645" s="11" t="s">
        <v>289</v>
      </c>
      <c r="Q645" s="11" t="s">
        <v>289</v>
      </c>
      <c r="R645" s="11" t="s">
        <v>289</v>
      </c>
      <c r="S645" s="11" t="s">
        <v>289</v>
      </c>
      <c r="T645" s="11" t="s">
        <v>288</v>
      </c>
      <c r="U645" s="11" t="s">
        <v>114</v>
      </c>
      <c r="V645" s="11" t="s">
        <v>114</v>
      </c>
      <c r="W645" s="11" t="s">
        <v>288</v>
      </c>
      <c r="X645" s="11" t="s">
        <v>114</v>
      </c>
      <c r="Y645" s="11" t="s">
        <v>289</v>
      </c>
      <c r="Z645" s="11" t="s">
        <v>114</v>
      </c>
      <c r="AA645" s="11" t="s">
        <v>114</v>
      </c>
      <c r="AB645" s="11" t="s">
        <v>288</v>
      </c>
      <c r="AC645" s="154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154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148">
        <v>5.4</v>
      </c>
      <c r="E647" s="22">
        <v>4.3</v>
      </c>
      <c r="F647" s="22">
        <v>4.0999999999999996</v>
      </c>
      <c r="G647" s="155">
        <v>3.9</v>
      </c>
      <c r="H647" s="22">
        <v>4.4002434807424988</v>
      </c>
      <c r="I647" s="148">
        <v>4</v>
      </c>
      <c r="J647" s="22">
        <v>4</v>
      </c>
      <c r="K647" s="22">
        <v>4</v>
      </c>
      <c r="L647" s="148">
        <v>4</v>
      </c>
      <c r="M647" s="22">
        <v>4.3</v>
      </c>
      <c r="N647" s="22">
        <v>4.4000000000000004</v>
      </c>
      <c r="O647" s="22">
        <v>4.2</v>
      </c>
      <c r="P647" s="22">
        <v>3.6</v>
      </c>
      <c r="Q647" s="22">
        <v>4.5</v>
      </c>
      <c r="R647" s="155">
        <v>5.6</v>
      </c>
      <c r="S647" s="22">
        <v>3.8</v>
      </c>
      <c r="T647" s="148">
        <v>6</v>
      </c>
      <c r="U647" s="22">
        <v>2.8</v>
      </c>
      <c r="V647" s="22">
        <v>4.28</v>
      </c>
      <c r="W647" s="148">
        <v>6.1</v>
      </c>
      <c r="X647" s="155">
        <v>2.3347000000000002</v>
      </c>
      <c r="Y647" s="148">
        <v>3</v>
      </c>
      <c r="Z647" s="22">
        <v>3.5567920487120284</v>
      </c>
      <c r="AA647" s="148" t="s">
        <v>103</v>
      </c>
      <c r="AB647" s="148">
        <v>6</v>
      </c>
      <c r="AC647" s="154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>
        <v>1</v>
      </c>
      <c r="C648" s="9">
        <v>2</v>
      </c>
      <c r="D648" s="149">
        <v>6</v>
      </c>
      <c r="E648" s="11">
        <v>4.5</v>
      </c>
      <c r="F648" s="11">
        <v>4.0999999999999996</v>
      </c>
      <c r="G648" s="11">
        <v>4.2</v>
      </c>
      <c r="H648" s="11">
        <v>4.4483148431391255</v>
      </c>
      <c r="I648" s="149">
        <v>4</v>
      </c>
      <c r="J648" s="11">
        <v>3.9</v>
      </c>
      <c r="K648" s="11">
        <v>4.0999999999999996</v>
      </c>
      <c r="L648" s="149">
        <v>4</v>
      </c>
      <c r="M648" s="11">
        <v>4.5</v>
      </c>
      <c r="N648" s="11">
        <v>4.2</v>
      </c>
      <c r="O648" s="11">
        <v>4</v>
      </c>
      <c r="P648" s="11">
        <v>3.7</v>
      </c>
      <c r="Q648" s="11">
        <v>3.7</v>
      </c>
      <c r="R648" s="11">
        <v>4.0999999999999996</v>
      </c>
      <c r="S648" s="11">
        <v>3.7</v>
      </c>
      <c r="T648" s="149">
        <v>6</v>
      </c>
      <c r="U648" s="11">
        <v>3.9</v>
      </c>
      <c r="V648" s="11">
        <v>4.6100000000000003</v>
      </c>
      <c r="W648" s="149">
        <v>6</v>
      </c>
      <c r="X648" s="11">
        <v>3.9049999999999998</v>
      </c>
      <c r="Y648" s="149">
        <v>4</v>
      </c>
      <c r="Z648" s="11">
        <v>3.8031761444102199</v>
      </c>
      <c r="AA648" s="149" t="s">
        <v>103</v>
      </c>
      <c r="AB648" s="149">
        <v>4</v>
      </c>
      <c r="AC648" s="154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16</v>
      </c>
    </row>
    <row r="649" spans="1:65">
      <c r="A649" s="30"/>
      <c r="B649" s="19">
        <v>1</v>
      </c>
      <c r="C649" s="9">
        <v>3</v>
      </c>
      <c r="D649" s="149">
        <v>5.9</v>
      </c>
      <c r="E649" s="11">
        <v>5.0999999999999996</v>
      </c>
      <c r="F649" s="150">
        <v>4.4000000000000004</v>
      </c>
      <c r="G649" s="11">
        <v>4.2</v>
      </c>
      <c r="H649" s="11">
        <v>4.2109646469628252</v>
      </c>
      <c r="I649" s="149">
        <v>4</v>
      </c>
      <c r="J649" s="11">
        <v>4</v>
      </c>
      <c r="K649" s="11">
        <v>3.9</v>
      </c>
      <c r="L649" s="149">
        <v>4</v>
      </c>
      <c r="M649" s="11">
        <v>4.2</v>
      </c>
      <c r="N649" s="11">
        <v>4.3</v>
      </c>
      <c r="O649" s="11">
        <v>4</v>
      </c>
      <c r="P649" s="150">
        <v>4</v>
      </c>
      <c r="Q649" s="11">
        <v>3.8</v>
      </c>
      <c r="R649" s="150">
        <v>7.3</v>
      </c>
      <c r="S649" s="11">
        <v>4</v>
      </c>
      <c r="T649" s="149">
        <v>5</v>
      </c>
      <c r="U649" s="11">
        <v>3</v>
      </c>
      <c r="V649" s="11">
        <v>4.59</v>
      </c>
      <c r="W649" s="149">
        <v>5.0999999999999996</v>
      </c>
      <c r="X649" s="11">
        <v>4.5437000000000003</v>
      </c>
      <c r="Y649" s="149">
        <v>3</v>
      </c>
      <c r="Z649" s="11">
        <v>3.5709453853030708</v>
      </c>
      <c r="AA649" s="149" t="s">
        <v>103</v>
      </c>
      <c r="AB649" s="149">
        <v>5</v>
      </c>
      <c r="AC649" s="154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16</v>
      </c>
    </row>
    <row r="650" spans="1:65">
      <c r="A650" s="30"/>
      <c r="B650" s="19">
        <v>1</v>
      </c>
      <c r="C650" s="9">
        <v>4</v>
      </c>
      <c r="D650" s="149">
        <v>6.3</v>
      </c>
      <c r="E650" s="11">
        <v>4.7</v>
      </c>
      <c r="F650" s="11">
        <v>4.0999999999999996</v>
      </c>
      <c r="G650" s="11">
        <v>4.2</v>
      </c>
      <c r="H650" s="11">
        <v>4.2091163355011574</v>
      </c>
      <c r="I650" s="149">
        <v>4</v>
      </c>
      <c r="J650" s="11">
        <v>4.0999999999999996</v>
      </c>
      <c r="K650" s="11">
        <v>3.8</v>
      </c>
      <c r="L650" s="149">
        <v>4</v>
      </c>
      <c r="M650" s="11">
        <v>4</v>
      </c>
      <c r="N650" s="11">
        <v>4.5</v>
      </c>
      <c r="O650" s="11">
        <v>4.0999999999999996</v>
      </c>
      <c r="P650" s="11">
        <v>3.6</v>
      </c>
      <c r="Q650" s="11">
        <v>4</v>
      </c>
      <c r="R650" s="11">
        <v>4</v>
      </c>
      <c r="S650" s="11">
        <v>4.0999999999999996</v>
      </c>
      <c r="T650" s="149">
        <v>5</v>
      </c>
      <c r="U650" s="11">
        <v>3.6</v>
      </c>
      <c r="V650" s="11">
        <v>4.25</v>
      </c>
      <c r="W650" s="149">
        <v>5.6</v>
      </c>
      <c r="X650" s="11">
        <v>3.1297000000000001</v>
      </c>
      <c r="Y650" s="149">
        <v>5</v>
      </c>
      <c r="Z650" s="11">
        <v>3.6760953667725249</v>
      </c>
      <c r="AA650" s="149" t="s">
        <v>103</v>
      </c>
      <c r="AB650" s="149">
        <v>4</v>
      </c>
      <c r="AC650" s="154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4.0507274497835724</v>
      </c>
    </row>
    <row r="651" spans="1:65">
      <c r="A651" s="30"/>
      <c r="B651" s="19">
        <v>1</v>
      </c>
      <c r="C651" s="9">
        <v>5</v>
      </c>
      <c r="D651" s="149">
        <v>5.8</v>
      </c>
      <c r="E651" s="11">
        <v>4.5</v>
      </c>
      <c r="F651" s="11">
        <v>4</v>
      </c>
      <c r="G651" s="11">
        <v>4.2</v>
      </c>
      <c r="H651" s="11">
        <v>4.4518557762792863</v>
      </c>
      <c r="I651" s="149">
        <v>4</v>
      </c>
      <c r="J651" s="11">
        <v>4.2</v>
      </c>
      <c r="K651" s="11">
        <v>3.7</v>
      </c>
      <c r="L651" s="149">
        <v>4</v>
      </c>
      <c r="M651" s="11">
        <v>4.9000000000000004</v>
      </c>
      <c r="N651" s="11">
        <v>4.3</v>
      </c>
      <c r="O651" s="11">
        <v>3.8</v>
      </c>
      <c r="P651" s="11">
        <v>3.6</v>
      </c>
      <c r="Q651" s="11">
        <v>4.4000000000000004</v>
      </c>
      <c r="R651" s="11">
        <v>4</v>
      </c>
      <c r="S651" s="11">
        <v>3.6</v>
      </c>
      <c r="T651" s="149">
        <v>5</v>
      </c>
      <c r="U651" s="11">
        <v>4.5</v>
      </c>
      <c r="V651" s="11">
        <v>4.43</v>
      </c>
      <c r="W651" s="149">
        <v>5.2</v>
      </c>
      <c r="X651" s="11">
        <v>4.5031999999999996</v>
      </c>
      <c r="Y651" s="149">
        <v>3</v>
      </c>
      <c r="Z651" s="11">
        <v>3.628594379270647</v>
      </c>
      <c r="AA651" s="149" t="s">
        <v>103</v>
      </c>
      <c r="AB651" s="149">
        <v>4</v>
      </c>
      <c r="AC651" s="154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45</v>
      </c>
    </row>
    <row r="652" spans="1:65">
      <c r="A652" s="30"/>
      <c r="B652" s="19">
        <v>1</v>
      </c>
      <c r="C652" s="9">
        <v>6</v>
      </c>
      <c r="D652" s="149">
        <v>5.9</v>
      </c>
      <c r="E652" s="11">
        <v>4.8</v>
      </c>
      <c r="F652" s="11">
        <v>4.0999999999999996</v>
      </c>
      <c r="G652" s="11">
        <v>4.3</v>
      </c>
      <c r="H652" s="11">
        <v>4.4220200202401845</v>
      </c>
      <c r="I652" s="149">
        <v>4</v>
      </c>
      <c r="J652" s="11">
        <v>4.2</v>
      </c>
      <c r="K652" s="11">
        <v>3.7</v>
      </c>
      <c r="L652" s="149">
        <v>4</v>
      </c>
      <c r="M652" s="11">
        <v>4.0999999999999996</v>
      </c>
      <c r="N652" s="11">
        <v>4.4000000000000004</v>
      </c>
      <c r="O652" s="11">
        <v>4.0999999999999996</v>
      </c>
      <c r="P652" s="11">
        <v>3.7</v>
      </c>
      <c r="Q652" s="11">
        <v>3.8</v>
      </c>
      <c r="R652" s="11">
        <v>4.5</v>
      </c>
      <c r="S652" s="11">
        <v>4</v>
      </c>
      <c r="T652" s="149">
        <v>6</v>
      </c>
      <c r="U652" s="11">
        <v>2.7</v>
      </c>
      <c r="V652" s="11">
        <v>4.12</v>
      </c>
      <c r="W652" s="149">
        <v>5.5</v>
      </c>
      <c r="X652" s="11">
        <v>2.6819000000000002</v>
      </c>
      <c r="Y652" s="149">
        <v>3</v>
      </c>
      <c r="Z652" s="11">
        <v>3.7598814505909099</v>
      </c>
      <c r="AA652" s="149" t="s">
        <v>103</v>
      </c>
      <c r="AB652" s="149">
        <v>4</v>
      </c>
      <c r="AC652" s="154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20" t="s">
        <v>274</v>
      </c>
      <c r="C653" s="12"/>
      <c r="D653" s="23">
        <v>5.8833333333333337</v>
      </c>
      <c r="E653" s="23">
        <v>4.6500000000000004</v>
      </c>
      <c r="F653" s="23">
        <v>4.1333333333333329</v>
      </c>
      <c r="G653" s="23">
        <v>4.166666666666667</v>
      </c>
      <c r="H653" s="23">
        <v>4.357085850477513</v>
      </c>
      <c r="I653" s="23">
        <v>4</v>
      </c>
      <c r="J653" s="23">
        <v>4.0666666666666664</v>
      </c>
      <c r="K653" s="23">
        <v>3.8666666666666667</v>
      </c>
      <c r="L653" s="23">
        <v>4</v>
      </c>
      <c r="M653" s="23">
        <v>4.333333333333333</v>
      </c>
      <c r="N653" s="23">
        <v>4.3500000000000005</v>
      </c>
      <c r="O653" s="23">
        <v>4.0333333333333323</v>
      </c>
      <c r="P653" s="23">
        <v>3.6999999999999997</v>
      </c>
      <c r="Q653" s="23">
        <v>4.0333333333333332</v>
      </c>
      <c r="R653" s="23">
        <v>4.916666666666667</v>
      </c>
      <c r="S653" s="23">
        <v>3.8666666666666667</v>
      </c>
      <c r="T653" s="23">
        <v>5.5</v>
      </c>
      <c r="U653" s="23">
        <v>3.4166666666666661</v>
      </c>
      <c r="V653" s="23">
        <v>4.38</v>
      </c>
      <c r="W653" s="23">
        <v>5.583333333333333</v>
      </c>
      <c r="X653" s="23">
        <v>3.5163666666666664</v>
      </c>
      <c r="Y653" s="23">
        <v>3.5</v>
      </c>
      <c r="Z653" s="23">
        <v>3.6659141291765671</v>
      </c>
      <c r="AA653" s="23" t="s">
        <v>719</v>
      </c>
      <c r="AB653" s="23">
        <v>4.5</v>
      </c>
      <c r="AC653" s="154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275</v>
      </c>
      <c r="C654" s="29"/>
      <c r="D654" s="11">
        <v>5.9</v>
      </c>
      <c r="E654" s="11">
        <v>4.5999999999999996</v>
      </c>
      <c r="F654" s="11">
        <v>4.0999999999999996</v>
      </c>
      <c r="G654" s="11">
        <v>4.2</v>
      </c>
      <c r="H654" s="11">
        <v>4.4111317504913412</v>
      </c>
      <c r="I654" s="11">
        <v>4</v>
      </c>
      <c r="J654" s="11">
        <v>4.05</v>
      </c>
      <c r="K654" s="11">
        <v>3.8499999999999996</v>
      </c>
      <c r="L654" s="11">
        <v>4</v>
      </c>
      <c r="M654" s="11">
        <v>4.25</v>
      </c>
      <c r="N654" s="11">
        <v>4.3499999999999996</v>
      </c>
      <c r="O654" s="11">
        <v>4.05</v>
      </c>
      <c r="P654" s="11">
        <v>3.6500000000000004</v>
      </c>
      <c r="Q654" s="11">
        <v>3.9</v>
      </c>
      <c r="R654" s="11">
        <v>4.3</v>
      </c>
      <c r="S654" s="11">
        <v>3.9</v>
      </c>
      <c r="T654" s="11">
        <v>5.5</v>
      </c>
      <c r="U654" s="11">
        <v>3.3</v>
      </c>
      <c r="V654" s="11">
        <v>4.3550000000000004</v>
      </c>
      <c r="W654" s="11">
        <v>5.55</v>
      </c>
      <c r="X654" s="11">
        <v>3.51735</v>
      </c>
      <c r="Y654" s="11">
        <v>3</v>
      </c>
      <c r="Z654" s="11">
        <v>3.6523448730215859</v>
      </c>
      <c r="AA654" s="11" t="s">
        <v>719</v>
      </c>
      <c r="AB654" s="11">
        <v>4</v>
      </c>
      <c r="AC654" s="154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276</v>
      </c>
      <c r="C655" s="29"/>
      <c r="D655" s="24">
        <v>0.29268868558020239</v>
      </c>
      <c r="E655" s="24">
        <v>0.28106938645110385</v>
      </c>
      <c r="F655" s="24">
        <v>0.13662601021279486</v>
      </c>
      <c r="G655" s="24">
        <v>0.13662601021279469</v>
      </c>
      <c r="H655" s="24">
        <v>0.11543784376910507</v>
      </c>
      <c r="I655" s="24">
        <v>0</v>
      </c>
      <c r="J655" s="24">
        <v>0.12110601416389974</v>
      </c>
      <c r="K655" s="24">
        <v>0.16329931618554505</v>
      </c>
      <c r="L655" s="24">
        <v>0</v>
      </c>
      <c r="M655" s="24">
        <v>0.32659863237109055</v>
      </c>
      <c r="N655" s="24">
        <v>0.10488088481701521</v>
      </c>
      <c r="O655" s="24">
        <v>0.13662601021279466</v>
      </c>
      <c r="P655" s="24">
        <v>0.15491933384829662</v>
      </c>
      <c r="Q655" s="24">
        <v>0.33862466931200796</v>
      </c>
      <c r="R655" s="24">
        <v>1.3166877635440624</v>
      </c>
      <c r="S655" s="24">
        <v>0.1966384160500349</v>
      </c>
      <c r="T655" s="24">
        <v>0.54772255750516607</v>
      </c>
      <c r="U655" s="24">
        <v>0.70828431202919551</v>
      </c>
      <c r="V655" s="24">
        <v>0.19697715603592206</v>
      </c>
      <c r="W655" s="24">
        <v>0.40702170294305762</v>
      </c>
      <c r="X655" s="24">
        <v>0.9404755726049826</v>
      </c>
      <c r="Y655" s="24">
        <v>0.83666002653407556</v>
      </c>
      <c r="Z655" s="24">
        <v>0.10009378643016231</v>
      </c>
      <c r="AA655" s="24" t="s">
        <v>719</v>
      </c>
      <c r="AB655" s="24">
        <v>0.83666002653407556</v>
      </c>
      <c r="AC655" s="154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86</v>
      </c>
      <c r="C656" s="29"/>
      <c r="D656" s="13">
        <v>4.9748785084453663E-2</v>
      </c>
      <c r="E656" s="13">
        <v>6.0445029344323407E-2</v>
      </c>
      <c r="F656" s="13">
        <v>3.3054679890192305E-2</v>
      </c>
      <c r="G656" s="13">
        <v>3.2790242451070727E-2</v>
      </c>
      <c r="H656" s="13">
        <v>2.6494277994649498E-2</v>
      </c>
      <c r="I656" s="13">
        <v>0</v>
      </c>
      <c r="J656" s="13">
        <v>2.9780167417352395E-2</v>
      </c>
      <c r="K656" s="13">
        <v>4.2232581772123717E-2</v>
      </c>
      <c r="L656" s="13">
        <v>0</v>
      </c>
      <c r="M656" s="13">
        <v>7.5368915162559363E-2</v>
      </c>
      <c r="N656" s="13">
        <v>2.4110548233796599E-2</v>
      </c>
      <c r="O656" s="13">
        <v>3.3874217408130916E-2</v>
      </c>
      <c r="P656" s="13">
        <v>4.1870090229269359E-2</v>
      </c>
      <c r="Q656" s="13">
        <v>8.3956529581489581E-2</v>
      </c>
      <c r="R656" s="13">
        <v>0.2678009010598093</v>
      </c>
      <c r="S656" s="13">
        <v>5.0854762771560751E-2</v>
      </c>
      <c r="T656" s="13">
        <v>9.9585919546393828E-2</v>
      </c>
      <c r="U656" s="13">
        <v>0.20730272547195969</v>
      </c>
      <c r="V656" s="13">
        <v>4.4971953432858917E-2</v>
      </c>
      <c r="W656" s="13">
        <v>7.2899409482338681E-2</v>
      </c>
      <c r="X656" s="13">
        <v>0.2674566283204205</v>
      </c>
      <c r="Y656" s="13">
        <v>0.23904572186687872</v>
      </c>
      <c r="Z656" s="13">
        <v>2.730390917603006E-2</v>
      </c>
      <c r="AA656" s="13" t="s">
        <v>719</v>
      </c>
      <c r="AB656" s="13">
        <v>0.18592445034090568</v>
      </c>
      <c r="AC656" s="154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277</v>
      </c>
      <c r="C657" s="29"/>
      <c r="D657" s="13">
        <v>0.4524140185357759</v>
      </c>
      <c r="E657" s="13">
        <v>0.14794195799286536</v>
      </c>
      <c r="F657" s="13">
        <v>2.0392851549213553E-2</v>
      </c>
      <c r="G657" s="13">
        <v>2.8621826158481634E-2</v>
      </c>
      <c r="H657" s="13">
        <v>7.5630465019390414E-2</v>
      </c>
      <c r="I657" s="13">
        <v>-1.2523046887857769E-2</v>
      </c>
      <c r="J657" s="13">
        <v>3.9349023306778363E-3</v>
      </c>
      <c r="K657" s="13">
        <v>-4.5438945324929203E-2</v>
      </c>
      <c r="L657" s="13">
        <v>-1.2523046887857769E-2</v>
      </c>
      <c r="M657" s="13">
        <v>6.9766699204820704E-2</v>
      </c>
      <c r="N657" s="13">
        <v>7.3881186509454855E-2</v>
      </c>
      <c r="O657" s="13">
        <v>-4.2940722785902441E-3</v>
      </c>
      <c r="P657" s="13">
        <v>-8.6583818371268495E-2</v>
      </c>
      <c r="Q657" s="13">
        <v>-4.2940722785900221E-3</v>
      </c>
      <c r="R657" s="13">
        <v>0.21377375486700823</v>
      </c>
      <c r="S657" s="13">
        <v>-4.5438945324929203E-2</v>
      </c>
      <c r="T657" s="13">
        <v>0.35778081052919553</v>
      </c>
      <c r="U657" s="13">
        <v>-0.1565301025500454</v>
      </c>
      <c r="V657" s="13">
        <v>8.1287263657795705E-2</v>
      </c>
      <c r="W657" s="13">
        <v>0.37835324705236517</v>
      </c>
      <c r="X657" s="13">
        <v>-0.13191723949372514</v>
      </c>
      <c r="Y657" s="13">
        <v>-0.13595766602687553</v>
      </c>
      <c r="Z657" s="13">
        <v>-9.4998571337492899E-2</v>
      </c>
      <c r="AA657" s="13" t="s">
        <v>719</v>
      </c>
      <c r="AB657" s="13">
        <v>0.11091157225116</v>
      </c>
      <c r="AC657" s="154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278</v>
      </c>
      <c r="C658" s="47"/>
      <c r="D658" s="45">
        <v>4.4800000000000004</v>
      </c>
      <c r="E658" s="45">
        <v>1.38</v>
      </c>
      <c r="F658" s="45">
        <v>0.08</v>
      </c>
      <c r="G658" s="45">
        <v>0.17</v>
      </c>
      <c r="H658" s="45">
        <v>0.65</v>
      </c>
      <c r="I658" s="45" t="s">
        <v>279</v>
      </c>
      <c r="J658" s="45">
        <v>0.08</v>
      </c>
      <c r="K658" s="45">
        <v>0.59</v>
      </c>
      <c r="L658" s="45" t="s">
        <v>279</v>
      </c>
      <c r="M658" s="45">
        <v>0.59</v>
      </c>
      <c r="N658" s="45">
        <v>0.63</v>
      </c>
      <c r="O658" s="45">
        <v>0.17</v>
      </c>
      <c r="P658" s="45">
        <v>1</v>
      </c>
      <c r="Q658" s="45">
        <v>0.17</v>
      </c>
      <c r="R658" s="45">
        <v>2.0499999999999998</v>
      </c>
      <c r="S658" s="45">
        <v>0.59</v>
      </c>
      <c r="T658" s="45" t="s">
        <v>279</v>
      </c>
      <c r="U658" s="45">
        <v>1.72</v>
      </c>
      <c r="V658" s="45">
        <v>0.7</v>
      </c>
      <c r="W658" s="45">
        <v>3.72</v>
      </c>
      <c r="X658" s="45">
        <v>1.47</v>
      </c>
      <c r="Y658" s="45" t="s">
        <v>279</v>
      </c>
      <c r="Z658" s="45">
        <v>1.0900000000000001</v>
      </c>
      <c r="AA658" s="45">
        <v>4.0199999999999996</v>
      </c>
      <c r="AB658" s="45" t="s">
        <v>279</v>
      </c>
      <c r="AC658" s="154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 t="s">
        <v>297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BM659" s="55"/>
    </row>
    <row r="660" spans="1:65">
      <c r="BM660" s="55"/>
    </row>
    <row r="661" spans="1:65" ht="15">
      <c r="B661" s="8" t="s">
        <v>502</v>
      </c>
      <c r="BM661" s="28" t="s">
        <v>66</v>
      </c>
    </row>
    <row r="662" spans="1:65" ht="15">
      <c r="A662" s="25" t="s">
        <v>58</v>
      </c>
      <c r="B662" s="18" t="s">
        <v>110</v>
      </c>
      <c r="C662" s="15" t="s">
        <v>111</v>
      </c>
      <c r="D662" s="16" t="s">
        <v>237</v>
      </c>
      <c r="E662" s="17" t="s">
        <v>237</v>
      </c>
      <c r="F662" s="17" t="s">
        <v>237</v>
      </c>
      <c r="G662" s="17" t="s">
        <v>237</v>
      </c>
      <c r="H662" s="17" t="s">
        <v>237</v>
      </c>
      <c r="I662" s="17" t="s">
        <v>237</v>
      </c>
      <c r="J662" s="17" t="s">
        <v>237</v>
      </c>
      <c r="K662" s="17" t="s">
        <v>237</v>
      </c>
      <c r="L662" s="17" t="s">
        <v>237</v>
      </c>
      <c r="M662" s="17" t="s">
        <v>237</v>
      </c>
      <c r="N662" s="17" t="s">
        <v>237</v>
      </c>
      <c r="O662" s="17" t="s">
        <v>237</v>
      </c>
      <c r="P662" s="17" t="s">
        <v>237</v>
      </c>
      <c r="Q662" s="17" t="s">
        <v>237</v>
      </c>
      <c r="R662" s="17" t="s">
        <v>237</v>
      </c>
      <c r="S662" s="17" t="s">
        <v>237</v>
      </c>
      <c r="T662" s="17" t="s">
        <v>237</v>
      </c>
      <c r="U662" s="17" t="s">
        <v>237</v>
      </c>
      <c r="V662" s="17" t="s">
        <v>237</v>
      </c>
      <c r="W662" s="17" t="s">
        <v>237</v>
      </c>
      <c r="X662" s="17" t="s">
        <v>237</v>
      </c>
      <c r="Y662" s="17" t="s">
        <v>237</v>
      </c>
      <c r="Z662" s="17" t="s">
        <v>237</v>
      </c>
      <c r="AA662" s="17" t="s">
        <v>237</v>
      </c>
      <c r="AB662" s="17" t="s">
        <v>237</v>
      </c>
      <c r="AC662" s="154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238</v>
      </c>
      <c r="C663" s="9" t="s">
        <v>238</v>
      </c>
      <c r="D663" s="152" t="s">
        <v>240</v>
      </c>
      <c r="E663" s="153" t="s">
        <v>242</v>
      </c>
      <c r="F663" s="153" t="s">
        <v>243</v>
      </c>
      <c r="G663" s="153" t="s">
        <v>244</v>
      </c>
      <c r="H663" s="153" t="s">
        <v>245</v>
      </c>
      <c r="I663" s="153" t="s">
        <v>246</v>
      </c>
      <c r="J663" s="153" t="s">
        <v>247</v>
      </c>
      <c r="K663" s="153" t="s">
        <v>249</v>
      </c>
      <c r="L663" s="153" t="s">
        <v>250</v>
      </c>
      <c r="M663" s="153" t="s">
        <v>251</v>
      </c>
      <c r="N663" s="153" t="s">
        <v>252</v>
      </c>
      <c r="O663" s="153" t="s">
        <v>253</v>
      </c>
      <c r="P663" s="153" t="s">
        <v>254</v>
      </c>
      <c r="Q663" s="153" t="s">
        <v>255</v>
      </c>
      <c r="R663" s="153" t="s">
        <v>256</v>
      </c>
      <c r="S663" s="153" t="s">
        <v>257</v>
      </c>
      <c r="T663" s="153" t="s">
        <v>258</v>
      </c>
      <c r="U663" s="153" t="s">
        <v>259</v>
      </c>
      <c r="V663" s="153" t="s">
        <v>260</v>
      </c>
      <c r="W663" s="153" t="s">
        <v>261</v>
      </c>
      <c r="X663" s="153" t="s">
        <v>262</v>
      </c>
      <c r="Y663" s="153" t="s">
        <v>264</v>
      </c>
      <c r="Z663" s="153" t="s">
        <v>265</v>
      </c>
      <c r="AA663" s="153" t="s">
        <v>266</v>
      </c>
      <c r="AB663" s="153" t="s">
        <v>267</v>
      </c>
      <c r="AC663" s="154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114</v>
      </c>
      <c r="E664" s="11" t="s">
        <v>288</v>
      </c>
      <c r="F664" s="11" t="s">
        <v>288</v>
      </c>
      <c r="G664" s="11" t="s">
        <v>114</v>
      </c>
      <c r="H664" s="11" t="s">
        <v>288</v>
      </c>
      <c r="I664" s="11" t="s">
        <v>289</v>
      </c>
      <c r="J664" s="11" t="s">
        <v>289</v>
      </c>
      <c r="K664" s="11" t="s">
        <v>289</v>
      </c>
      <c r="L664" s="11" t="s">
        <v>114</v>
      </c>
      <c r="M664" s="11" t="s">
        <v>114</v>
      </c>
      <c r="N664" s="11" t="s">
        <v>289</v>
      </c>
      <c r="O664" s="11" t="s">
        <v>289</v>
      </c>
      <c r="P664" s="11" t="s">
        <v>289</v>
      </c>
      <c r="Q664" s="11" t="s">
        <v>289</v>
      </c>
      <c r="R664" s="11" t="s">
        <v>289</v>
      </c>
      <c r="S664" s="11" t="s">
        <v>289</v>
      </c>
      <c r="T664" s="11" t="s">
        <v>114</v>
      </c>
      <c r="U664" s="11" t="s">
        <v>288</v>
      </c>
      <c r="V664" s="11" t="s">
        <v>114</v>
      </c>
      <c r="W664" s="11" t="s">
        <v>288</v>
      </c>
      <c r="X664" s="11" t="s">
        <v>114</v>
      </c>
      <c r="Y664" s="11" t="s">
        <v>289</v>
      </c>
      <c r="Z664" s="11" t="s">
        <v>114</v>
      </c>
      <c r="AA664" s="11" t="s">
        <v>114</v>
      </c>
      <c r="AB664" s="11" t="s">
        <v>114</v>
      </c>
      <c r="AC664" s="154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154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11">
        <v>2.9799999999999997E-2</v>
      </c>
      <c r="E666" s="211">
        <v>3.1E-2</v>
      </c>
      <c r="F666" s="211">
        <v>2.9000000000000001E-2</v>
      </c>
      <c r="G666" s="211">
        <v>3.0899999999999997E-2</v>
      </c>
      <c r="H666" s="211">
        <v>3.18934434716431E-2</v>
      </c>
      <c r="I666" s="211">
        <v>2.9000000000000001E-2</v>
      </c>
      <c r="J666" s="211">
        <v>3.1899999999999998E-2</v>
      </c>
      <c r="K666" s="211">
        <v>3.2500000000000001E-2</v>
      </c>
      <c r="L666" s="211">
        <v>3.2000000000000001E-2</v>
      </c>
      <c r="M666" s="211">
        <v>3.1799999999999995E-2</v>
      </c>
      <c r="N666" s="211">
        <v>0.03</v>
      </c>
      <c r="O666" s="211">
        <v>0.03</v>
      </c>
      <c r="P666" s="211">
        <v>3.3000000000000002E-2</v>
      </c>
      <c r="Q666" s="211">
        <v>0.03</v>
      </c>
      <c r="R666" s="211">
        <v>3.3000000000000002E-2</v>
      </c>
      <c r="S666" s="211">
        <v>3.0099999999999998E-2</v>
      </c>
      <c r="T666" s="211">
        <v>3.2000000000000001E-2</v>
      </c>
      <c r="U666" s="211">
        <v>3.4999999999999996E-2</v>
      </c>
      <c r="V666" s="211">
        <v>0.03</v>
      </c>
      <c r="W666" s="211">
        <v>3.1399999999999997E-2</v>
      </c>
      <c r="X666" s="237" t="s">
        <v>104</v>
      </c>
      <c r="Y666" s="211">
        <v>3.1E-2</v>
      </c>
      <c r="Z666" s="211">
        <v>3.0723166581723499E-2</v>
      </c>
      <c r="AA666" s="211">
        <v>2.8380200000000005E-2</v>
      </c>
      <c r="AB666" s="211">
        <v>3.4000000000000002E-2</v>
      </c>
      <c r="AC666" s="209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2">
        <v>1</v>
      </c>
    </row>
    <row r="667" spans="1:65">
      <c r="A667" s="30"/>
      <c r="B667" s="19">
        <v>1</v>
      </c>
      <c r="C667" s="9">
        <v>2</v>
      </c>
      <c r="D667" s="24">
        <v>3.0600000000000002E-2</v>
      </c>
      <c r="E667" s="24">
        <v>3.1E-2</v>
      </c>
      <c r="F667" s="24">
        <v>0.03</v>
      </c>
      <c r="G667" s="24">
        <v>3.0699999999999998E-2</v>
      </c>
      <c r="H667" s="24">
        <v>3.1665459910935598E-2</v>
      </c>
      <c r="I667" s="24">
        <v>2.9000000000000001E-2</v>
      </c>
      <c r="J667" s="24">
        <v>3.2099999999999997E-2</v>
      </c>
      <c r="K667" s="24">
        <v>3.2000000000000001E-2</v>
      </c>
      <c r="L667" s="24">
        <v>3.1E-2</v>
      </c>
      <c r="M667" s="24">
        <v>3.1199999999999999E-2</v>
      </c>
      <c r="N667" s="24">
        <v>3.1E-2</v>
      </c>
      <c r="O667" s="24">
        <v>0.03</v>
      </c>
      <c r="P667" s="24">
        <v>3.3000000000000002E-2</v>
      </c>
      <c r="Q667" s="24">
        <v>0.03</v>
      </c>
      <c r="R667" s="24">
        <v>3.2000000000000001E-2</v>
      </c>
      <c r="S667" s="24">
        <v>2.9700000000000001E-2</v>
      </c>
      <c r="T667" s="24">
        <v>0.03</v>
      </c>
      <c r="U667" s="24">
        <v>2.7999999999999997E-2</v>
      </c>
      <c r="V667" s="24">
        <v>0.03</v>
      </c>
      <c r="W667" s="24">
        <v>3.1899999999999998E-2</v>
      </c>
      <c r="X667" s="238" t="s">
        <v>104</v>
      </c>
      <c r="Y667" s="24">
        <v>2.5999999999999999E-2</v>
      </c>
      <c r="Z667" s="24">
        <v>3.0719842733709479E-2</v>
      </c>
      <c r="AA667" s="24">
        <v>2.79118E-2</v>
      </c>
      <c r="AB667" s="24">
        <v>3.2000000000000001E-2</v>
      </c>
      <c r="AC667" s="209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2" t="e">
        <v>#N/A</v>
      </c>
    </row>
    <row r="668" spans="1:65">
      <c r="A668" s="30"/>
      <c r="B668" s="19">
        <v>1</v>
      </c>
      <c r="C668" s="9">
        <v>3</v>
      </c>
      <c r="D668" s="24">
        <v>3.0800000000000001E-2</v>
      </c>
      <c r="E668" s="24">
        <v>3.1E-2</v>
      </c>
      <c r="F668" s="24">
        <v>0.03</v>
      </c>
      <c r="G668" s="24">
        <v>3.0899999999999997E-2</v>
      </c>
      <c r="H668" s="24">
        <v>3.1627285044064535E-2</v>
      </c>
      <c r="I668" s="24">
        <v>2.9000000000000001E-2</v>
      </c>
      <c r="J668" s="24">
        <v>3.2199999999999999E-2</v>
      </c>
      <c r="K668" s="24">
        <v>3.1599999999999996E-2</v>
      </c>
      <c r="L668" s="24">
        <v>3.1E-2</v>
      </c>
      <c r="M668" s="24">
        <v>3.15E-2</v>
      </c>
      <c r="N668" s="24">
        <v>0.03</v>
      </c>
      <c r="O668" s="24">
        <v>0.03</v>
      </c>
      <c r="P668" s="24">
        <v>0.03</v>
      </c>
      <c r="Q668" s="24">
        <v>0.03</v>
      </c>
      <c r="R668" s="24">
        <v>3.2000000000000001E-2</v>
      </c>
      <c r="S668" s="24">
        <v>2.9300000000000003E-2</v>
      </c>
      <c r="T668" s="24">
        <v>0.03</v>
      </c>
      <c r="U668" s="24">
        <v>3.2000000000000001E-2</v>
      </c>
      <c r="V668" s="24">
        <v>0.03</v>
      </c>
      <c r="W668" s="24">
        <v>3.1300000000000001E-2</v>
      </c>
      <c r="X668" s="238" t="s">
        <v>104</v>
      </c>
      <c r="Y668" s="24">
        <v>3.1E-2</v>
      </c>
      <c r="Z668" s="24">
        <v>2.999396506702243E-2</v>
      </c>
      <c r="AA668" s="24">
        <v>2.84429E-2</v>
      </c>
      <c r="AB668" s="239">
        <v>3.7999999999999999E-2</v>
      </c>
      <c r="AC668" s="209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2">
        <v>16</v>
      </c>
    </row>
    <row r="669" spans="1:65">
      <c r="A669" s="30"/>
      <c r="B669" s="19">
        <v>1</v>
      </c>
      <c r="C669" s="9">
        <v>4</v>
      </c>
      <c r="D669" s="24">
        <v>3.0400000000000003E-2</v>
      </c>
      <c r="E669" s="24">
        <v>3.1E-2</v>
      </c>
      <c r="F669" s="24">
        <v>2.9000000000000001E-2</v>
      </c>
      <c r="G669" s="24">
        <v>3.0300000000000001E-2</v>
      </c>
      <c r="H669" s="24">
        <v>3.0827491192362909E-2</v>
      </c>
      <c r="I669" s="24">
        <v>2.9000000000000001E-2</v>
      </c>
      <c r="J669" s="24">
        <v>3.27E-2</v>
      </c>
      <c r="K669" s="24">
        <v>3.1300000000000001E-2</v>
      </c>
      <c r="L669" s="24">
        <v>3.2000000000000001E-2</v>
      </c>
      <c r="M669" s="24">
        <v>3.0899999999999997E-2</v>
      </c>
      <c r="N669" s="24">
        <v>3.1E-2</v>
      </c>
      <c r="O669" s="24">
        <v>0.03</v>
      </c>
      <c r="P669" s="24">
        <v>3.1E-2</v>
      </c>
      <c r="Q669" s="24">
        <v>2.9000000000000001E-2</v>
      </c>
      <c r="R669" s="24">
        <v>3.2000000000000001E-2</v>
      </c>
      <c r="S669" s="24">
        <v>2.9599999999999998E-2</v>
      </c>
      <c r="T669" s="24">
        <v>3.1E-2</v>
      </c>
      <c r="U669" s="24">
        <v>0.03</v>
      </c>
      <c r="V669" s="24">
        <v>0.03</v>
      </c>
      <c r="W669" s="24">
        <v>3.1799999999999995E-2</v>
      </c>
      <c r="X669" s="238" t="s">
        <v>104</v>
      </c>
      <c r="Y669" s="24">
        <v>3.1E-2</v>
      </c>
      <c r="Z669" s="24">
        <v>3.0431509294005673E-2</v>
      </c>
      <c r="AA669" s="24">
        <v>2.7549500000000001E-2</v>
      </c>
      <c r="AB669" s="24">
        <v>3.1E-2</v>
      </c>
      <c r="AC669" s="209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12">
        <v>3.0704350302775772E-2</v>
      </c>
    </row>
    <row r="670" spans="1:65">
      <c r="A670" s="30"/>
      <c r="B670" s="19">
        <v>1</v>
      </c>
      <c r="C670" s="9">
        <v>5</v>
      </c>
      <c r="D670" s="24">
        <v>2.9899999999999999E-2</v>
      </c>
      <c r="E670" s="24">
        <v>3.2000000000000001E-2</v>
      </c>
      <c r="F670" s="24">
        <v>0.03</v>
      </c>
      <c r="G670" s="24">
        <v>3.0699999999999998E-2</v>
      </c>
      <c r="H670" s="24">
        <v>3.1369819952571466E-2</v>
      </c>
      <c r="I670" s="24">
        <v>2.9000000000000001E-2</v>
      </c>
      <c r="J670" s="24">
        <v>3.3100000000000004E-2</v>
      </c>
      <c r="K670" s="24">
        <v>3.1300000000000001E-2</v>
      </c>
      <c r="L670" s="24">
        <v>3.1E-2</v>
      </c>
      <c r="M670" s="24">
        <v>3.1E-2</v>
      </c>
      <c r="N670" s="24">
        <v>3.1E-2</v>
      </c>
      <c r="O670" s="24">
        <v>2.9000000000000001E-2</v>
      </c>
      <c r="P670" s="24">
        <v>0.03</v>
      </c>
      <c r="Q670" s="24">
        <v>0.03</v>
      </c>
      <c r="R670" s="24">
        <v>3.2000000000000001E-2</v>
      </c>
      <c r="S670" s="24">
        <v>3.0200000000000001E-2</v>
      </c>
      <c r="T670" s="24">
        <v>0.03</v>
      </c>
      <c r="U670" s="24">
        <v>3.4000000000000002E-2</v>
      </c>
      <c r="V670" s="24">
        <v>0.03</v>
      </c>
      <c r="W670" s="24">
        <v>3.1699999999999999E-2</v>
      </c>
      <c r="X670" s="238" t="s">
        <v>104</v>
      </c>
      <c r="Y670" s="24">
        <v>3.1E-2</v>
      </c>
      <c r="Z670" s="24">
        <v>2.9973345243452215E-2</v>
      </c>
      <c r="AA670" s="24">
        <v>2.7452899999999999E-2</v>
      </c>
      <c r="AB670" s="24">
        <v>3.2000000000000001E-2</v>
      </c>
      <c r="AC670" s="209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212">
        <v>46</v>
      </c>
    </row>
    <row r="671" spans="1:65">
      <c r="A671" s="30"/>
      <c r="B671" s="19">
        <v>1</v>
      </c>
      <c r="C671" s="9">
        <v>6</v>
      </c>
      <c r="D671" s="24">
        <v>3.0400000000000003E-2</v>
      </c>
      <c r="E671" s="24">
        <v>0.03</v>
      </c>
      <c r="F671" s="24">
        <v>3.1E-2</v>
      </c>
      <c r="G671" s="24">
        <v>3.0400000000000003E-2</v>
      </c>
      <c r="H671" s="24">
        <v>3.1184738294762232E-2</v>
      </c>
      <c r="I671" s="24">
        <v>0.03</v>
      </c>
      <c r="J671" s="24">
        <v>3.1899999999999998E-2</v>
      </c>
      <c r="K671" s="24">
        <v>3.1599999999999996E-2</v>
      </c>
      <c r="L671" s="24">
        <v>3.1E-2</v>
      </c>
      <c r="M671" s="24">
        <v>3.1399999999999997E-2</v>
      </c>
      <c r="N671" s="24">
        <v>0.03</v>
      </c>
      <c r="O671" s="24">
        <v>0.03</v>
      </c>
      <c r="P671" s="24">
        <v>3.2000000000000001E-2</v>
      </c>
      <c r="Q671" s="24">
        <v>2.9000000000000001E-2</v>
      </c>
      <c r="R671" s="24">
        <v>3.2000000000000001E-2</v>
      </c>
      <c r="S671" s="24">
        <v>2.9399999999999999E-2</v>
      </c>
      <c r="T671" s="24">
        <v>0.03</v>
      </c>
      <c r="U671" s="239">
        <v>4.1000000000000002E-2</v>
      </c>
      <c r="V671" s="24">
        <v>0.03</v>
      </c>
      <c r="W671" s="24">
        <v>3.1399999999999997E-2</v>
      </c>
      <c r="X671" s="238" t="s">
        <v>104</v>
      </c>
      <c r="Y671" s="24">
        <v>3.1E-2</v>
      </c>
      <c r="Z671" s="24">
        <v>2.9781481124857068E-2</v>
      </c>
      <c r="AA671" s="24">
        <v>2.7583300000000002E-2</v>
      </c>
      <c r="AB671" s="24">
        <v>3.4000000000000002E-2</v>
      </c>
      <c r="AC671" s="209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6"/>
    </row>
    <row r="672" spans="1:65">
      <c r="A672" s="30"/>
      <c r="B672" s="20" t="s">
        <v>274</v>
      </c>
      <c r="C672" s="12"/>
      <c r="D672" s="213">
        <v>3.0316666666666672E-2</v>
      </c>
      <c r="E672" s="213">
        <v>3.1E-2</v>
      </c>
      <c r="F672" s="213">
        <v>2.9833333333333333E-2</v>
      </c>
      <c r="G672" s="213">
        <v>3.065E-2</v>
      </c>
      <c r="H672" s="213">
        <v>3.142803964438997E-2</v>
      </c>
      <c r="I672" s="213">
        <v>2.9166666666666671E-2</v>
      </c>
      <c r="J672" s="213">
        <v>3.2316666666666667E-2</v>
      </c>
      <c r="K672" s="213">
        <v>3.1716666666666664E-2</v>
      </c>
      <c r="L672" s="213">
        <v>3.1333333333333331E-2</v>
      </c>
      <c r="M672" s="213">
        <v>3.1300000000000001E-2</v>
      </c>
      <c r="N672" s="213">
        <v>3.0499999999999999E-2</v>
      </c>
      <c r="O672" s="213">
        <v>2.9833333333333333E-2</v>
      </c>
      <c r="P672" s="213">
        <v>3.15E-2</v>
      </c>
      <c r="Q672" s="213">
        <v>2.9666666666666664E-2</v>
      </c>
      <c r="R672" s="213">
        <v>3.216666666666667E-2</v>
      </c>
      <c r="S672" s="213">
        <v>2.9716666666666669E-2</v>
      </c>
      <c r="T672" s="213">
        <v>3.0499999999999999E-2</v>
      </c>
      <c r="U672" s="213">
        <v>3.3333333333333333E-2</v>
      </c>
      <c r="V672" s="213">
        <v>0.03</v>
      </c>
      <c r="W672" s="213">
        <v>3.1583333333333331E-2</v>
      </c>
      <c r="X672" s="213" t="s">
        <v>719</v>
      </c>
      <c r="Y672" s="213">
        <v>3.0166666666666665E-2</v>
      </c>
      <c r="Z672" s="213">
        <v>3.0270551674128395E-2</v>
      </c>
      <c r="AA672" s="213">
        <v>2.788676666666667E-2</v>
      </c>
      <c r="AB672" s="213">
        <v>3.3500000000000002E-2</v>
      </c>
      <c r="AC672" s="209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3" t="s">
        <v>275</v>
      </c>
      <c r="C673" s="29"/>
      <c r="D673" s="24">
        <v>3.0400000000000003E-2</v>
      </c>
      <c r="E673" s="24">
        <v>3.1E-2</v>
      </c>
      <c r="F673" s="24">
        <v>0.03</v>
      </c>
      <c r="G673" s="24">
        <v>3.0699999999999998E-2</v>
      </c>
      <c r="H673" s="24">
        <v>3.1498552498317997E-2</v>
      </c>
      <c r="I673" s="24">
        <v>2.9000000000000001E-2</v>
      </c>
      <c r="J673" s="24">
        <v>3.2149999999999998E-2</v>
      </c>
      <c r="K673" s="24">
        <v>3.1599999999999996E-2</v>
      </c>
      <c r="L673" s="24">
        <v>3.1E-2</v>
      </c>
      <c r="M673" s="24">
        <v>3.1299999999999994E-2</v>
      </c>
      <c r="N673" s="24">
        <v>3.0499999999999999E-2</v>
      </c>
      <c r="O673" s="24">
        <v>0.03</v>
      </c>
      <c r="P673" s="24">
        <v>3.15E-2</v>
      </c>
      <c r="Q673" s="24">
        <v>0.03</v>
      </c>
      <c r="R673" s="24">
        <v>3.2000000000000001E-2</v>
      </c>
      <c r="S673" s="24">
        <v>2.9649999999999999E-2</v>
      </c>
      <c r="T673" s="24">
        <v>0.03</v>
      </c>
      <c r="U673" s="24">
        <v>3.3000000000000002E-2</v>
      </c>
      <c r="V673" s="24">
        <v>0.03</v>
      </c>
      <c r="W673" s="24">
        <v>3.1549999999999995E-2</v>
      </c>
      <c r="X673" s="24" t="s">
        <v>719</v>
      </c>
      <c r="Y673" s="24">
        <v>3.1E-2</v>
      </c>
      <c r="Z673" s="24">
        <v>3.0212737180514052E-2</v>
      </c>
      <c r="AA673" s="24">
        <v>2.7747550000000003E-2</v>
      </c>
      <c r="AB673" s="24">
        <v>3.3000000000000002E-2</v>
      </c>
      <c r="AC673" s="209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6"/>
    </row>
    <row r="674" spans="1:65">
      <c r="A674" s="30"/>
      <c r="B674" s="3" t="s">
        <v>276</v>
      </c>
      <c r="C674" s="29"/>
      <c r="D674" s="24">
        <v>3.9200340134578948E-4</v>
      </c>
      <c r="E674" s="24">
        <v>6.3245553203367642E-4</v>
      </c>
      <c r="F674" s="24">
        <v>7.5277265270908011E-4</v>
      </c>
      <c r="G674" s="24">
        <v>2.5099800796022048E-4</v>
      </c>
      <c r="H674" s="24">
        <v>3.8364341703153336E-4</v>
      </c>
      <c r="I674" s="24">
        <v>4.0824829046386195E-4</v>
      </c>
      <c r="J674" s="24">
        <v>4.83390801181269E-4</v>
      </c>
      <c r="K674" s="24">
        <v>4.6224091842530233E-4</v>
      </c>
      <c r="L674" s="24">
        <v>5.1639777949432275E-4</v>
      </c>
      <c r="M674" s="24">
        <v>3.3466401061362942E-4</v>
      </c>
      <c r="N674" s="24">
        <v>5.4772255750516665E-4</v>
      </c>
      <c r="O674" s="24">
        <v>4.08248290463862E-4</v>
      </c>
      <c r="P674" s="24">
        <v>1.3784048752090233E-3</v>
      </c>
      <c r="Q674" s="24">
        <v>5.1639777949432091E-4</v>
      </c>
      <c r="R674" s="24">
        <v>4.0824829046386341E-4</v>
      </c>
      <c r="S674" s="24">
        <v>3.6560452221856652E-4</v>
      </c>
      <c r="T674" s="24">
        <v>8.366600265340764E-4</v>
      </c>
      <c r="U674" s="24">
        <v>4.5460605656619532E-3</v>
      </c>
      <c r="V674" s="24">
        <v>0</v>
      </c>
      <c r="W674" s="24">
        <v>2.4832774042918792E-4</v>
      </c>
      <c r="X674" s="24" t="s">
        <v>719</v>
      </c>
      <c r="Y674" s="24">
        <v>2.0412414523193153E-3</v>
      </c>
      <c r="Z674" s="24">
        <v>4.0906035789931982E-4</v>
      </c>
      <c r="AA674" s="24">
        <v>4.3530874407329275E-4</v>
      </c>
      <c r="AB674" s="24">
        <v>2.509980079602226E-3</v>
      </c>
      <c r="AC674" s="209"/>
      <c r="AD674" s="210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  <c r="BI674" s="210"/>
      <c r="BJ674" s="210"/>
      <c r="BK674" s="210"/>
      <c r="BL674" s="210"/>
      <c r="BM674" s="56"/>
    </row>
    <row r="675" spans="1:65">
      <c r="A675" s="30"/>
      <c r="B675" s="3" t="s">
        <v>86</v>
      </c>
      <c r="C675" s="29"/>
      <c r="D675" s="13">
        <v>1.2930293612285522E-2</v>
      </c>
      <c r="E675" s="13">
        <v>2.0401791355925045E-2</v>
      </c>
      <c r="F675" s="13">
        <v>2.5232602884103245E-2</v>
      </c>
      <c r="G675" s="13">
        <v>8.1891682858146967E-3</v>
      </c>
      <c r="H675" s="13">
        <v>1.220704254457103E-2</v>
      </c>
      <c r="I675" s="13">
        <v>1.3997084244475265E-2</v>
      </c>
      <c r="J675" s="13">
        <v>1.4957941243360567E-2</v>
      </c>
      <c r="K675" s="13">
        <v>1.4574069945096239E-2</v>
      </c>
      <c r="L675" s="13">
        <v>1.6480780196627322E-2</v>
      </c>
      <c r="M675" s="13">
        <v>1.0692140914173464E-2</v>
      </c>
      <c r="N675" s="13">
        <v>1.795811663951366E-2</v>
      </c>
      <c r="O675" s="13">
        <v>1.3684300239012135E-2</v>
      </c>
      <c r="P675" s="13">
        <v>4.3758884927270578E-2</v>
      </c>
      <c r="Q675" s="13">
        <v>1.7406666724527672E-2</v>
      </c>
      <c r="R675" s="13">
        <v>1.2691656698358447E-2</v>
      </c>
      <c r="S675" s="13">
        <v>1.230301252558272E-2</v>
      </c>
      <c r="T675" s="13">
        <v>2.7431476279805782E-2</v>
      </c>
      <c r="U675" s="13">
        <v>0.1363818169698586</v>
      </c>
      <c r="V675" s="13">
        <v>0</v>
      </c>
      <c r="W675" s="13">
        <v>7.8626197497368207E-3</v>
      </c>
      <c r="X675" s="13" t="s">
        <v>719</v>
      </c>
      <c r="Y675" s="13">
        <v>6.7665462507822613E-2</v>
      </c>
      <c r="Z675" s="13">
        <v>1.351347548280513E-2</v>
      </c>
      <c r="AA675" s="13">
        <v>1.5609867908911133E-2</v>
      </c>
      <c r="AB675" s="13">
        <v>7.4924778495588831E-2</v>
      </c>
      <c r="AC675" s="154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277</v>
      </c>
      <c r="C676" s="29"/>
      <c r="D676" s="13">
        <v>-1.2626342270269486E-2</v>
      </c>
      <c r="E676" s="13">
        <v>9.6289188440343843E-3</v>
      </c>
      <c r="F676" s="13">
        <v>-2.8367868424289511E-2</v>
      </c>
      <c r="G676" s="13">
        <v>-1.7701173364628175E-3</v>
      </c>
      <c r="H676" s="13">
        <v>2.3569602824286884E-2</v>
      </c>
      <c r="I676" s="13">
        <v>-5.008031829190307E-2</v>
      </c>
      <c r="J676" s="13">
        <v>5.2511007332571191E-2</v>
      </c>
      <c r="K676" s="13">
        <v>3.2969802451718877E-2</v>
      </c>
      <c r="L676" s="13">
        <v>2.0485143777841053E-2</v>
      </c>
      <c r="M676" s="13">
        <v>1.939952128446043E-2</v>
      </c>
      <c r="N676" s="13">
        <v>-6.6554185566759516E-3</v>
      </c>
      <c r="O676" s="13">
        <v>-2.8367868424289511E-2</v>
      </c>
      <c r="P676" s="13">
        <v>2.5913256244744609E-2</v>
      </c>
      <c r="Q676" s="13">
        <v>-3.3795980891193067E-2</v>
      </c>
      <c r="R676" s="13">
        <v>4.762570611235839E-2</v>
      </c>
      <c r="S676" s="13">
        <v>-3.2167547151121911E-2</v>
      </c>
      <c r="T676" s="13">
        <v>-6.6554185566759516E-3</v>
      </c>
      <c r="U676" s="13">
        <v>8.5622493380681952E-2</v>
      </c>
      <c r="V676" s="13">
        <v>-2.2939755957386176E-2</v>
      </c>
      <c r="W676" s="13">
        <v>2.8627312478196165E-2</v>
      </c>
      <c r="X676" s="13" t="s">
        <v>719</v>
      </c>
      <c r="Y676" s="13">
        <v>-1.7511643490482842E-2</v>
      </c>
      <c r="Z676" s="13">
        <v>-1.412824646571853E-2</v>
      </c>
      <c r="AA676" s="13">
        <v>-9.1764965170241131E-2</v>
      </c>
      <c r="AB676" s="13">
        <v>9.1050605847585508E-2</v>
      </c>
      <c r="AC676" s="154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278</v>
      </c>
      <c r="C677" s="47"/>
      <c r="D677" s="45">
        <v>0.27</v>
      </c>
      <c r="E677" s="45">
        <v>0.28000000000000003</v>
      </c>
      <c r="F677" s="45">
        <v>0.66</v>
      </c>
      <c r="G677" s="45">
        <v>0</v>
      </c>
      <c r="H677" s="45">
        <v>0.63</v>
      </c>
      <c r="I677" s="45">
        <v>1.2</v>
      </c>
      <c r="J677" s="45">
        <v>1.35</v>
      </c>
      <c r="K677" s="45">
        <v>0.87</v>
      </c>
      <c r="L677" s="45">
        <v>0.55000000000000004</v>
      </c>
      <c r="M677" s="45">
        <v>0.53</v>
      </c>
      <c r="N677" s="45">
        <v>0.12</v>
      </c>
      <c r="O677" s="45">
        <v>0.66</v>
      </c>
      <c r="P677" s="45">
        <v>0.69</v>
      </c>
      <c r="Q677" s="45">
        <v>0.8</v>
      </c>
      <c r="R677" s="45">
        <v>1.23</v>
      </c>
      <c r="S677" s="45">
        <v>0.76</v>
      </c>
      <c r="T677" s="45">
        <v>0.12</v>
      </c>
      <c r="U677" s="45">
        <v>2.1800000000000002</v>
      </c>
      <c r="V677" s="45">
        <v>0.53</v>
      </c>
      <c r="W677" s="45">
        <v>0.76</v>
      </c>
      <c r="X677" s="45">
        <v>15.7</v>
      </c>
      <c r="Y677" s="45">
        <v>0.67</v>
      </c>
      <c r="Z677" s="45">
        <v>0.31</v>
      </c>
      <c r="AA677" s="45">
        <v>2.2400000000000002</v>
      </c>
      <c r="AB677" s="45">
        <v>2.31</v>
      </c>
      <c r="AC677" s="154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503</v>
      </c>
      <c r="BM679" s="28" t="s">
        <v>66</v>
      </c>
    </row>
    <row r="680" spans="1:65" ht="15">
      <c r="A680" s="25" t="s">
        <v>37</v>
      </c>
      <c r="B680" s="18" t="s">
        <v>110</v>
      </c>
      <c r="C680" s="15" t="s">
        <v>111</v>
      </c>
      <c r="D680" s="16" t="s">
        <v>237</v>
      </c>
      <c r="E680" s="17" t="s">
        <v>237</v>
      </c>
      <c r="F680" s="17" t="s">
        <v>237</v>
      </c>
      <c r="G680" s="17" t="s">
        <v>237</v>
      </c>
      <c r="H680" s="17" t="s">
        <v>237</v>
      </c>
      <c r="I680" s="17" t="s">
        <v>237</v>
      </c>
      <c r="J680" s="17" t="s">
        <v>237</v>
      </c>
      <c r="K680" s="17" t="s">
        <v>237</v>
      </c>
      <c r="L680" s="17" t="s">
        <v>237</v>
      </c>
      <c r="M680" s="17" t="s">
        <v>237</v>
      </c>
      <c r="N680" s="17" t="s">
        <v>237</v>
      </c>
      <c r="O680" s="17" t="s">
        <v>237</v>
      </c>
      <c r="P680" s="17" t="s">
        <v>237</v>
      </c>
      <c r="Q680" s="17" t="s">
        <v>237</v>
      </c>
      <c r="R680" s="17" t="s">
        <v>237</v>
      </c>
      <c r="S680" s="17" t="s">
        <v>237</v>
      </c>
      <c r="T680" s="17" t="s">
        <v>237</v>
      </c>
      <c r="U680" s="17" t="s">
        <v>237</v>
      </c>
      <c r="V680" s="17" t="s">
        <v>237</v>
      </c>
      <c r="W680" s="17" t="s">
        <v>237</v>
      </c>
      <c r="X680" s="17" t="s">
        <v>237</v>
      </c>
      <c r="Y680" s="17" t="s">
        <v>237</v>
      </c>
      <c r="Z680" s="17" t="s">
        <v>237</v>
      </c>
      <c r="AA680" s="17" t="s">
        <v>237</v>
      </c>
      <c r="AB680" s="17" t="s">
        <v>237</v>
      </c>
      <c r="AC680" s="17" t="s">
        <v>237</v>
      </c>
      <c r="AD680" s="154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238</v>
      </c>
      <c r="C681" s="9" t="s">
        <v>238</v>
      </c>
      <c r="D681" s="152" t="s">
        <v>240</v>
      </c>
      <c r="E681" s="153" t="s">
        <v>242</v>
      </c>
      <c r="F681" s="153" t="s">
        <v>243</v>
      </c>
      <c r="G681" s="153" t="s">
        <v>244</v>
      </c>
      <c r="H681" s="153" t="s">
        <v>245</v>
      </c>
      <c r="I681" s="153" t="s">
        <v>246</v>
      </c>
      <c r="J681" s="153" t="s">
        <v>247</v>
      </c>
      <c r="K681" s="153" t="s">
        <v>248</v>
      </c>
      <c r="L681" s="153" t="s">
        <v>249</v>
      </c>
      <c r="M681" s="153" t="s">
        <v>250</v>
      </c>
      <c r="N681" s="153" t="s">
        <v>251</v>
      </c>
      <c r="O681" s="153" t="s">
        <v>252</v>
      </c>
      <c r="P681" s="153" t="s">
        <v>253</v>
      </c>
      <c r="Q681" s="153" t="s">
        <v>254</v>
      </c>
      <c r="R681" s="153" t="s">
        <v>255</v>
      </c>
      <c r="S681" s="153" t="s">
        <v>256</v>
      </c>
      <c r="T681" s="153" t="s">
        <v>257</v>
      </c>
      <c r="U681" s="153" t="s">
        <v>258</v>
      </c>
      <c r="V681" s="153" t="s">
        <v>259</v>
      </c>
      <c r="W681" s="153" t="s">
        <v>260</v>
      </c>
      <c r="X681" s="153" t="s">
        <v>261</v>
      </c>
      <c r="Y681" s="153" t="s">
        <v>262</v>
      </c>
      <c r="Z681" s="153" t="s">
        <v>264</v>
      </c>
      <c r="AA681" s="153" t="s">
        <v>265</v>
      </c>
      <c r="AB681" s="153" t="s">
        <v>266</v>
      </c>
      <c r="AC681" s="153" t="s">
        <v>267</v>
      </c>
      <c r="AD681" s="154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114</v>
      </c>
      <c r="E682" s="11" t="s">
        <v>288</v>
      </c>
      <c r="F682" s="11" t="s">
        <v>288</v>
      </c>
      <c r="G682" s="11" t="s">
        <v>288</v>
      </c>
      <c r="H682" s="11" t="s">
        <v>288</v>
      </c>
      <c r="I682" s="11" t="s">
        <v>289</v>
      </c>
      <c r="J682" s="11" t="s">
        <v>289</v>
      </c>
      <c r="K682" s="11" t="s">
        <v>114</v>
      </c>
      <c r="L682" s="11" t="s">
        <v>289</v>
      </c>
      <c r="M682" s="11" t="s">
        <v>288</v>
      </c>
      <c r="N682" s="11" t="s">
        <v>114</v>
      </c>
      <c r="O682" s="11" t="s">
        <v>289</v>
      </c>
      <c r="P682" s="11" t="s">
        <v>289</v>
      </c>
      <c r="Q682" s="11" t="s">
        <v>289</v>
      </c>
      <c r="R682" s="11" t="s">
        <v>289</v>
      </c>
      <c r="S682" s="11" t="s">
        <v>289</v>
      </c>
      <c r="T682" s="11" t="s">
        <v>289</v>
      </c>
      <c r="U682" s="11" t="s">
        <v>288</v>
      </c>
      <c r="V682" s="11" t="s">
        <v>114</v>
      </c>
      <c r="W682" s="11" t="s">
        <v>114</v>
      </c>
      <c r="X682" s="11" t="s">
        <v>289</v>
      </c>
      <c r="Y682" s="11" t="s">
        <v>114</v>
      </c>
      <c r="Z682" s="11" t="s">
        <v>289</v>
      </c>
      <c r="AA682" s="11" t="s">
        <v>114</v>
      </c>
      <c r="AB682" s="11" t="s">
        <v>114</v>
      </c>
      <c r="AC682" s="11" t="s">
        <v>288</v>
      </c>
      <c r="AD682" s="154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0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154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0</v>
      </c>
    </row>
    <row r="684" spans="1:65">
      <c r="A684" s="30"/>
      <c r="B684" s="18">
        <v>1</v>
      </c>
      <c r="C684" s="14">
        <v>1</v>
      </c>
      <c r="D684" s="223">
        <v>417</v>
      </c>
      <c r="E684" s="223">
        <v>390.8</v>
      </c>
      <c r="F684" s="223">
        <v>359.2</v>
      </c>
      <c r="G684" s="223">
        <v>391.7</v>
      </c>
      <c r="H684" s="223">
        <v>375.9154484793624</v>
      </c>
      <c r="I684" s="223">
        <v>381</v>
      </c>
      <c r="J684" s="223">
        <v>358</v>
      </c>
      <c r="K684" s="223">
        <v>405.40500000000003</v>
      </c>
      <c r="L684" s="223">
        <v>359</v>
      </c>
      <c r="M684" s="223">
        <v>404</v>
      </c>
      <c r="N684" s="223">
        <v>401</v>
      </c>
      <c r="O684" s="223">
        <v>382</v>
      </c>
      <c r="P684" s="223">
        <v>389</v>
      </c>
      <c r="Q684" s="223">
        <v>377</v>
      </c>
      <c r="R684" s="223">
        <v>376</v>
      </c>
      <c r="S684" s="223">
        <v>392</v>
      </c>
      <c r="T684" s="223">
        <v>407</v>
      </c>
      <c r="U684" s="223">
        <v>365</v>
      </c>
      <c r="V684" s="224">
        <v>630</v>
      </c>
      <c r="W684" s="223">
        <v>328.2</v>
      </c>
      <c r="X684" s="223">
        <v>359</v>
      </c>
      <c r="Y684" s="223">
        <v>328.32069999999999</v>
      </c>
      <c r="Z684" s="223">
        <v>389</v>
      </c>
      <c r="AA684" s="223">
        <v>379.45070686283265</v>
      </c>
      <c r="AB684" s="223">
        <v>335.59300000000002</v>
      </c>
      <c r="AC684" s="224">
        <v>304</v>
      </c>
      <c r="AD684" s="226"/>
      <c r="AE684" s="227"/>
      <c r="AF684" s="227"/>
      <c r="AG684" s="227"/>
      <c r="AH684" s="227"/>
      <c r="AI684" s="227"/>
      <c r="AJ684" s="227"/>
      <c r="AK684" s="227"/>
      <c r="AL684" s="227"/>
      <c r="AM684" s="227"/>
      <c r="AN684" s="227"/>
      <c r="AO684" s="227"/>
      <c r="AP684" s="227"/>
      <c r="AQ684" s="227"/>
      <c r="AR684" s="227"/>
      <c r="AS684" s="227"/>
      <c r="AT684" s="227"/>
      <c r="AU684" s="227"/>
      <c r="AV684" s="227"/>
      <c r="AW684" s="227"/>
      <c r="AX684" s="227"/>
      <c r="AY684" s="227"/>
      <c r="AZ684" s="227"/>
      <c r="BA684" s="227"/>
      <c r="BB684" s="227"/>
      <c r="BC684" s="227"/>
      <c r="BD684" s="227"/>
      <c r="BE684" s="227"/>
      <c r="BF684" s="227"/>
      <c r="BG684" s="227"/>
      <c r="BH684" s="227"/>
      <c r="BI684" s="227"/>
      <c r="BJ684" s="227"/>
      <c r="BK684" s="227"/>
      <c r="BL684" s="227"/>
      <c r="BM684" s="228">
        <v>1</v>
      </c>
    </row>
    <row r="685" spans="1:65">
      <c r="A685" s="30"/>
      <c r="B685" s="19">
        <v>1</v>
      </c>
      <c r="C685" s="9">
        <v>2</v>
      </c>
      <c r="D685" s="229">
        <v>424</v>
      </c>
      <c r="E685" s="229">
        <v>381.64</v>
      </c>
      <c r="F685" s="229">
        <v>359.4</v>
      </c>
      <c r="G685" s="229">
        <v>396.9</v>
      </c>
      <c r="H685" s="229">
        <v>372.21200760475472</v>
      </c>
      <c r="I685" s="229">
        <v>372</v>
      </c>
      <c r="J685" s="229">
        <v>381</v>
      </c>
      <c r="K685" s="229">
        <v>402.82900000000001</v>
      </c>
      <c r="L685" s="231">
        <v>372</v>
      </c>
      <c r="M685" s="229">
        <v>402</v>
      </c>
      <c r="N685" s="229">
        <v>395</v>
      </c>
      <c r="O685" s="229">
        <v>391</v>
      </c>
      <c r="P685" s="229">
        <v>394</v>
      </c>
      <c r="Q685" s="229">
        <v>376</v>
      </c>
      <c r="R685" s="229">
        <v>373</v>
      </c>
      <c r="S685" s="229">
        <v>384</v>
      </c>
      <c r="T685" s="229">
        <v>409</v>
      </c>
      <c r="U685" s="229">
        <v>343</v>
      </c>
      <c r="V685" s="230">
        <v>583</v>
      </c>
      <c r="W685" s="229">
        <v>325.39999999999998</v>
      </c>
      <c r="X685" s="229">
        <v>364</v>
      </c>
      <c r="Y685" s="229">
        <v>316.61130000000003</v>
      </c>
      <c r="Z685" s="229">
        <v>384</v>
      </c>
      <c r="AA685" s="229">
        <v>388.84092762166807</v>
      </c>
      <c r="AB685" s="229">
        <v>331.08</v>
      </c>
      <c r="AC685" s="230">
        <v>321</v>
      </c>
      <c r="AD685" s="226"/>
      <c r="AE685" s="227"/>
      <c r="AF685" s="227"/>
      <c r="AG685" s="227"/>
      <c r="AH685" s="227"/>
      <c r="AI685" s="227"/>
      <c r="AJ685" s="227"/>
      <c r="AK685" s="227"/>
      <c r="AL685" s="227"/>
      <c r="AM685" s="227"/>
      <c r="AN685" s="227"/>
      <c r="AO685" s="227"/>
      <c r="AP685" s="227"/>
      <c r="AQ685" s="227"/>
      <c r="AR685" s="227"/>
      <c r="AS685" s="227"/>
      <c r="AT685" s="227"/>
      <c r="AU685" s="227"/>
      <c r="AV685" s="227"/>
      <c r="AW685" s="227"/>
      <c r="AX685" s="227"/>
      <c r="AY685" s="227"/>
      <c r="AZ685" s="227"/>
      <c r="BA685" s="227"/>
      <c r="BB685" s="227"/>
      <c r="BC685" s="227"/>
      <c r="BD685" s="227"/>
      <c r="BE685" s="227"/>
      <c r="BF685" s="227"/>
      <c r="BG685" s="227"/>
      <c r="BH685" s="227"/>
      <c r="BI685" s="227"/>
      <c r="BJ685" s="227"/>
      <c r="BK685" s="227"/>
      <c r="BL685" s="227"/>
      <c r="BM685" s="228">
        <v>18</v>
      </c>
    </row>
    <row r="686" spans="1:65">
      <c r="A686" s="30"/>
      <c r="B686" s="19">
        <v>1</v>
      </c>
      <c r="C686" s="9">
        <v>3</v>
      </c>
      <c r="D686" s="229">
        <v>416</v>
      </c>
      <c r="E686" s="229">
        <v>389</v>
      </c>
      <c r="F686" s="229">
        <v>378.4</v>
      </c>
      <c r="G686" s="229">
        <v>396.6</v>
      </c>
      <c r="H686" s="229">
        <v>379.10609373754261</v>
      </c>
      <c r="I686" s="229">
        <v>384</v>
      </c>
      <c r="J686" s="229">
        <v>382</v>
      </c>
      <c r="K686" s="229">
        <v>404.91000000000008</v>
      </c>
      <c r="L686" s="229">
        <v>357</v>
      </c>
      <c r="M686" s="229">
        <v>401</v>
      </c>
      <c r="N686" s="229">
        <v>404</v>
      </c>
      <c r="O686" s="229">
        <v>387</v>
      </c>
      <c r="P686" s="229">
        <v>395</v>
      </c>
      <c r="Q686" s="229">
        <v>365</v>
      </c>
      <c r="R686" s="229">
        <v>384</v>
      </c>
      <c r="S686" s="229">
        <v>392</v>
      </c>
      <c r="T686" s="229">
        <v>409</v>
      </c>
      <c r="U686" s="229">
        <v>362</v>
      </c>
      <c r="V686" s="230">
        <v>553</v>
      </c>
      <c r="W686" s="229">
        <v>325.10000000000002</v>
      </c>
      <c r="X686" s="229">
        <v>366</v>
      </c>
      <c r="Y686" s="229">
        <v>318.83909999999997</v>
      </c>
      <c r="Z686" s="229">
        <v>397</v>
      </c>
      <c r="AA686" s="229">
        <v>366.22394443631384</v>
      </c>
      <c r="AB686" s="229">
        <v>344.42899999999997</v>
      </c>
      <c r="AC686" s="230">
        <v>322</v>
      </c>
      <c r="AD686" s="226"/>
      <c r="AE686" s="227"/>
      <c r="AF686" s="227"/>
      <c r="AG686" s="227"/>
      <c r="AH686" s="227"/>
      <c r="AI686" s="227"/>
      <c r="AJ686" s="227"/>
      <c r="AK686" s="227"/>
      <c r="AL686" s="227"/>
      <c r="AM686" s="227"/>
      <c r="AN686" s="227"/>
      <c r="AO686" s="227"/>
      <c r="AP686" s="227"/>
      <c r="AQ686" s="227"/>
      <c r="AR686" s="227"/>
      <c r="AS686" s="227"/>
      <c r="AT686" s="227"/>
      <c r="AU686" s="227"/>
      <c r="AV686" s="227"/>
      <c r="AW686" s="227"/>
      <c r="AX686" s="227"/>
      <c r="AY686" s="227"/>
      <c r="AZ686" s="227"/>
      <c r="BA686" s="227"/>
      <c r="BB686" s="227"/>
      <c r="BC686" s="227"/>
      <c r="BD686" s="227"/>
      <c r="BE686" s="227"/>
      <c r="BF686" s="227"/>
      <c r="BG686" s="227"/>
      <c r="BH686" s="227"/>
      <c r="BI686" s="227"/>
      <c r="BJ686" s="227"/>
      <c r="BK686" s="227"/>
      <c r="BL686" s="227"/>
      <c r="BM686" s="228">
        <v>16</v>
      </c>
    </row>
    <row r="687" spans="1:65">
      <c r="A687" s="30"/>
      <c r="B687" s="19">
        <v>1</v>
      </c>
      <c r="C687" s="9">
        <v>4</v>
      </c>
      <c r="D687" s="229">
        <v>421</v>
      </c>
      <c r="E687" s="229">
        <v>384.44</v>
      </c>
      <c r="F687" s="229">
        <v>374.2</v>
      </c>
      <c r="G687" s="229">
        <v>398.1</v>
      </c>
      <c r="H687" s="229">
        <v>372.10183030109636</v>
      </c>
      <c r="I687" s="229">
        <v>386</v>
      </c>
      <c r="J687" s="229">
        <v>375</v>
      </c>
      <c r="K687" s="229">
        <v>404.72300000000001</v>
      </c>
      <c r="L687" s="229">
        <v>351</v>
      </c>
      <c r="M687" s="229">
        <v>403</v>
      </c>
      <c r="N687" s="229">
        <v>393</v>
      </c>
      <c r="O687" s="229">
        <v>392</v>
      </c>
      <c r="P687" s="229">
        <v>387</v>
      </c>
      <c r="Q687" s="229">
        <v>369</v>
      </c>
      <c r="R687" s="229">
        <v>376</v>
      </c>
      <c r="S687" s="229">
        <v>379</v>
      </c>
      <c r="T687" s="229">
        <v>406</v>
      </c>
      <c r="U687" s="229">
        <v>360</v>
      </c>
      <c r="V687" s="230">
        <v>657</v>
      </c>
      <c r="W687" s="229">
        <v>327.7</v>
      </c>
      <c r="X687" s="229">
        <v>365</v>
      </c>
      <c r="Y687" s="229">
        <v>318.6114</v>
      </c>
      <c r="Z687" s="229">
        <v>381</v>
      </c>
      <c r="AA687" s="229">
        <v>388.65553022893033</v>
      </c>
      <c r="AB687" s="229">
        <v>330.03899999999999</v>
      </c>
      <c r="AC687" s="230">
        <v>289</v>
      </c>
      <c r="AD687" s="226"/>
      <c r="AE687" s="227"/>
      <c r="AF687" s="227"/>
      <c r="AG687" s="227"/>
      <c r="AH687" s="227"/>
      <c r="AI687" s="227"/>
      <c r="AJ687" s="227"/>
      <c r="AK687" s="227"/>
      <c r="AL687" s="227"/>
      <c r="AM687" s="227"/>
      <c r="AN687" s="227"/>
      <c r="AO687" s="227"/>
      <c r="AP687" s="227"/>
      <c r="AQ687" s="227"/>
      <c r="AR687" s="227"/>
      <c r="AS687" s="227"/>
      <c r="AT687" s="227"/>
      <c r="AU687" s="227"/>
      <c r="AV687" s="227"/>
      <c r="AW687" s="227"/>
      <c r="AX687" s="227"/>
      <c r="AY687" s="227"/>
      <c r="AZ687" s="227"/>
      <c r="BA687" s="227"/>
      <c r="BB687" s="227"/>
      <c r="BC687" s="227"/>
      <c r="BD687" s="227"/>
      <c r="BE687" s="227"/>
      <c r="BF687" s="227"/>
      <c r="BG687" s="227"/>
      <c r="BH687" s="227"/>
      <c r="BI687" s="227"/>
      <c r="BJ687" s="227"/>
      <c r="BK687" s="227"/>
      <c r="BL687" s="227"/>
      <c r="BM687" s="228">
        <v>377.10353592041957</v>
      </c>
    </row>
    <row r="688" spans="1:65">
      <c r="A688" s="30"/>
      <c r="B688" s="19">
        <v>1</v>
      </c>
      <c r="C688" s="9">
        <v>5</v>
      </c>
      <c r="D688" s="229">
        <v>420</v>
      </c>
      <c r="E688" s="229">
        <v>392.48</v>
      </c>
      <c r="F688" s="229">
        <v>370.7</v>
      </c>
      <c r="G688" s="229">
        <v>401.4</v>
      </c>
      <c r="H688" s="229">
        <v>373.50655037971251</v>
      </c>
      <c r="I688" s="229">
        <v>377</v>
      </c>
      <c r="J688" s="229">
        <v>368</v>
      </c>
      <c r="K688" s="229">
        <v>408.59699999999998</v>
      </c>
      <c r="L688" s="229">
        <v>361</v>
      </c>
      <c r="M688" s="229">
        <v>406</v>
      </c>
      <c r="N688" s="229">
        <v>395</v>
      </c>
      <c r="O688" s="229">
        <v>389</v>
      </c>
      <c r="P688" s="229">
        <v>385</v>
      </c>
      <c r="Q688" s="229">
        <v>370</v>
      </c>
      <c r="R688" s="229">
        <v>379</v>
      </c>
      <c r="S688" s="229">
        <v>389</v>
      </c>
      <c r="T688" s="229">
        <v>413</v>
      </c>
      <c r="U688" s="229">
        <v>349</v>
      </c>
      <c r="V688" s="230">
        <v>573</v>
      </c>
      <c r="W688" s="229">
        <v>320.10000000000002</v>
      </c>
      <c r="X688" s="229">
        <v>365</v>
      </c>
      <c r="Y688" s="229">
        <v>320.25659999999999</v>
      </c>
      <c r="Z688" s="229">
        <v>402</v>
      </c>
      <c r="AA688" s="229">
        <v>367.57693545481874</v>
      </c>
      <c r="AB688" s="229">
        <v>334.15899999999999</v>
      </c>
      <c r="AC688" s="230">
        <v>319</v>
      </c>
      <c r="AD688" s="226"/>
      <c r="AE688" s="227"/>
      <c r="AF688" s="227"/>
      <c r="AG688" s="227"/>
      <c r="AH688" s="227"/>
      <c r="AI688" s="227"/>
      <c r="AJ688" s="227"/>
      <c r="AK688" s="227"/>
      <c r="AL688" s="227"/>
      <c r="AM688" s="227"/>
      <c r="AN688" s="227"/>
      <c r="AO688" s="227"/>
      <c r="AP688" s="227"/>
      <c r="AQ688" s="227"/>
      <c r="AR688" s="227"/>
      <c r="AS688" s="227"/>
      <c r="AT688" s="227"/>
      <c r="AU688" s="227"/>
      <c r="AV688" s="227"/>
      <c r="AW688" s="227"/>
      <c r="AX688" s="227"/>
      <c r="AY688" s="227"/>
      <c r="AZ688" s="227"/>
      <c r="BA688" s="227"/>
      <c r="BB688" s="227"/>
      <c r="BC688" s="227"/>
      <c r="BD688" s="227"/>
      <c r="BE688" s="227"/>
      <c r="BF688" s="227"/>
      <c r="BG688" s="227"/>
      <c r="BH688" s="227"/>
      <c r="BI688" s="227"/>
      <c r="BJ688" s="227"/>
      <c r="BK688" s="227"/>
      <c r="BL688" s="227"/>
      <c r="BM688" s="228">
        <v>47</v>
      </c>
    </row>
    <row r="689" spans="1:65">
      <c r="A689" s="30"/>
      <c r="B689" s="19">
        <v>1</v>
      </c>
      <c r="C689" s="9">
        <v>6</v>
      </c>
      <c r="D689" s="229">
        <v>416</v>
      </c>
      <c r="E689" s="229">
        <v>378.48</v>
      </c>
      <c r="F689" s="229">
        <v>369.6</v>
      </c>
      <c r="G689" s="229">
        <v>393.8</v>
      </c>
      <c r="H689" s="229">
        <v>380.23709787356694</v>
      </c>
      <c r="I689" s="229">
        <v>384</v>
      </c>
      <c r="J689" s="229">
        <v>368</v>
      </c>
      <c r="K689" s="229">
        <v>401.577</v>
      </c>
      <c r="L689" s="229">
        <v>358</v>
      </c>
      <c r="M689" s="229">
        <v>404</v>
      </c>
      <c r="N689" s="229">
        <v>403</v>
      </c>
      <c r="O689" s="229">
        <v>382</v>
      </c>
      <c r="P689" s="229">
        <v>385</v>
      </c>
      <c r="Q689" s="229">
        <v>376</v>
      </c>
      <c r="R689" s="229">
        <v>372</v>
      </c>
      <c r="S689" s="229">
        <v>393</v>
      </c>
      <c r="T689" s="229">
        <v>404</v>
      </c>
      <c r="U689" s="229">
        <v>346</v>
      </c>
      <c r="V689" s="230">
        <v>567</v>
      </c>
      <c r="W689" s="229">
        <v>329</v>
      </c>
      <c r="X689" s="229">
        <v>366</v>
      </c>
      <c r="Y689" s="229">
        <v>318.99869999999999</v>
      </c>
      <c r="Z689" s="229">
        <v>389</v>
      </c>
      <c r="AA689" s="229">
        <v>378.57529955980635</v>
      </c>
      <c r="AB689" s="229">
        <v>328.988</v>
      </c>
      <c r="AC689" s="230">
        <v>283</v>
      </c>
      <c r="AD689" s="226"/>
      <c r="AE689" s="227"/>
      <c r="AF689" s="227"/>
      <c r="AG689" s="227"/>
      <c r="AH689" s="227"/>
      <c r="AI689" s="227"/>
      <c r="AJ689" s="227"/>
      <c r="AK689" s="227"/>
      <c r="AL689" s="227"/>
      <c r="AM689" s="227"/>
      <c r="AN689" s="227"/>
      <c r="AO689" s="227"/>
      <c r="AP689" s="227"/>
      <c r="AQ689" s="227"/>
      <c r="AR689" s="227"/>
      <c r="AS689" s="227"/>
      <c r="AT689" s="227"/>
      <c r="AU689" s="227"/>
      <c r="AV689" s="227"/>
      <c r="AW689" s="227"/>
      <c r="AX689" s="227"/>
      <c r="AY689" s="227"/>
      <c r="AZ689" s="227"/>
      <c r="BA689" s="227"/>
      <c r="BB689" s="227"/>
      <c r="BC689" s="227"/>
      <c r="BD689" s="227"/>
      <c r="BE689" s="227"/>
      <c r="BF689" s="227"/>
      <c r="BG689" s="227"/>
      <c r="BH689" s="227"/>
      <c r="BI689" s="227"/>
      <c r="BJ689" s="227"/>
      <c r="BK689" s="227"/>
      <c r="BL689" s="227"/>
      <c r="BM689" s="232"/>
    </row>
    <row r="690" spans="1:65">
      <c r="A690" s="30"/>
      <c r="B690" s="20" t="s">
        <v>274</v>
      </c>
      <c r="C690" s="12"/>
      <c r="D690" s="233">
        <v>419</v>
      </c>
      <c r="E690" s="233">
        <v>386.14000000000004</v>
      </c>
      <c r="F690" s="233">
        <v>368.58333333333331</v>
      </c>
      <c r="G690" s="233">
        <v>396.41666666666669</v>
      </c>
      <c r="H690" s="233">
        <v>375.51317139600587</v>
      </c>
      <c r="I690" s="233">
        <v>380.66666666666669</v>
      </c>
      <c r="J690" s="233">
        <v>372</v>
      </c>
      <c r="K690" s="233">
        <v>404.67350000000005</v>
      </c>
      <c r="L690" s="233">
        <v>359.66666666666669</v>
      </c>
      <c r="M690" s="233">
        <v>403.33333333333331</v>
      </c>
      <c r="N690" s="233">
        <v>398.5</v>
      </c>
      <c r="O690" s="233">
        <v>387.16666666666669</v>
      </c>
      <c r="P690" s="233">
        <v>389.16666666666669</v>
      </c>
      <c r="Q690" s="233">
        <v>372.16666666666669</v>
      </c>
      <c r="R690" s="233">
        <v>376.66666666666669</v>
      </c>
      <c r="S690" s="233">
        <v>388.16666666666669</v>
      </c>
      <c r="T690" s="233">
        <v>408</v>
      </c>
      <c r="U690" s="233">
        <v>354.16666666666669</v>
      </c>
      <c r="V690" s="233">
        <v>593.83333333333337</v>
      </c>
      <c r="W690" s="233">
        <v>325.91666666666669</v>
      </c>
      <c r="X690" s="233">
        <v>364.16666666666669</v>
      </c>
      <c r="Y690" s="233">
        <v>320.27296666666666</v>
      </c>
      <c r="Z690" s="233">
        <v>390.33333333333331</v>
      </c>
      <c r="AA690" s="233">
        <v>378.22055736072826</v>
      </c>
      <c r="AB690" s="233">
        <v>334.04800000000006</v>
      </c>
      <c r="AC690" s="233">
        <v>306.33333333333331</v>
      </c>
      <c r="AD690" s="226"/>
      <c r="AE690" s="227"/>
      <c r="AF690" s="227"/>
      <c r="AG690" s="227"/>
      <c r="AH690" s="227"/>
      <c r="AI690" s="227"/>
      <c r="AJ690" s="227"/>
      <c r="AK690" s="227"/>
      <c r="AL690" s="227"/>
      <c r="AM690" s="227"/>
      <c r="AN690" s="227"/>
      <c r="AO690" s="227"/>
      <c r="AP690" s="227"/>
      <c r="AQ690" s="227"/>
      <c r="AR690" s="227"/>
      <c r="AS690" s="227"/>
      <c r="AT690" s="227"/>
      <c r="AU690" s="227"/>
      <c r="AV690" s="227"/>
      <c r="AW690" s="227"/>
      <c r="AX690" s="227"/>
      <c r="AY690" s="227"/>
      <c r="AZ690" s="227"/>
      <c r="BA690" s="227"/>
      <c r="BB690" s="227"/>
      <c r="BC690" s="227"/>
      <c r="BD690" s="227"/>
      <c r="BE690" s="227"/>
      <c r="BF690" s="227"/>
      <c r="BG690" s="227"/>
      <c r="BH690" s="227"/>
      <c r="BI690" s="227"/>
      <c r="BJ690" s="227"/>
      <c r="BK690" s="227"/>
      <c r="BL690" s="227"/>
      <c r="BM690" s="232"/>
    </row>
    <row r="691" spans="1:65">
      <c r="A691" s="30"/>
      <c r="B691" s="3" t="s">
        <v>275</v>
      </c>
      <c r="C691" s="29"/>
      <c r="D691" s="229">
        <v>418.5</v>
      </c>
      <c r="E691" s="229">
        <v>386.72</v>
      </c>
      <c r="F691" s="229">
        <v>370.15</v>
      </c>
      <c r="G691" s="229">
        <v>396.75</v>
      </c>
      <c r="H691" s="229">
        <v>374.71099942953742</v>
      </c>
      <c r="I691" s="229">
        <v>382.5</v>
      </c>
      <c r="J691" s="229">
        <v>371.5</v>
      </c>
      <c r="K691" s="229">
        <v>404.81650000000002</v>
      </c>
      <c r="L691" s="229">
        <v>358.5</v>
      </c>
      <c r="M691" s="229">
        <v>403.5</v>
      </c>
      <c r="N691" s="229">
        <v>398</v>
      </c>
      <c r="O691" s="229">
        <v>388</v>
      </c>
      <c r="P691" s="229">
        <v>388</v>
      </c>
      <c r="Q691" s="229">
        <v>373</v>
      </c>
      <c r="R691" s="229">
        <v>376</v>
      </c>
      <c r="S691" s="229">
        <v>390.5</v>
      </c>
      <c r="T691" s="229">
        <v>408</v>
      </c>
      <c r="U691" s="229">
        <v>354.5</v>
      </c>
      <c r="V691" s="229">
        <v>578</v>
      </c>
      <c r="W691" s="229">
        <v>326.54999999999995</v>
      </c>
      <c r="X691" s="229">
        <v>365</v>
      </c>
      <c r="Y691" s="229">
        <v>318.91890000000001</v>
      </c>
      <c r="Z691" s="229">
        <v>389</v>
      </c>
      <c r="AA691" s="229">
        <v>379.01300321131953</v>
      </c>
      <c r="AB691" s="229">
        <v>332.61950000000002</v>
      </c>
      <c r="AC691" s="229">
        <v>311.5</v>
      </c>
      <c r="AD691" s="226"/>
      <c r="AE691" s="227"/>
      <c r="AF691" s="227"/>
      <c r="AG691" s="227"/>
      <c r="AH691" s="227"/>
      <c r="AI691" s="227"/>
      <c r="AJ691" s="227"/>
      <c r="AK691" s="227"/>
      <c r="AL691" s="227"/>
      <c r="AM691" s="227"/>
      <c r="AN691" s="227"/>
      <c r="AO691" s="227"/>
      <c r="AP691" s="227"/>
      <c r="AQ691" s="227"/>
      <c r="AR691" s="227"/>
      <c r="AS691" s="227"/>
      <c r="AT691" s="227"/>
      <c r="AU691" s="227"/>
      <c r="AV691" s="227"/>
      <c r="AW691" s="227"/>
      <c r="AX691" s="227"/>
      <c r="AY691" s="227"/>
      <c r="AZ691" s="227"/>
      <c r="BA691" s="227"/>
      <c r="BB691" s="227"/>
      <c r="BC691" s="227"/>
      <c r="BD691" s="227"/>
      <c r="BE691" s="227"/>
      <c r="BF691" s="227"/>
      <c r="BG691" s="227"/>
      <c r="BH691" s="227"/>
      <c r="BI691" s="227"/>
      <c r="BJ691" s="227"/>
      <c r="BK691" s="227"/>
      <c r="BL691" s="227"/>
      <c r="BM691" s="232"/>
    </row>
    <row r="692" spans="1:65">
      <c r="A692" s="30"/>
      <c r="B692" s="3" t="s">
        <v>276</v>
      </c>
      <c r="C692" s="29"/>
      <c r="D692" s="229">
        <v>3.2249030993194201</v>
      </c>
      <c r="E692" s="229">
        <v>5.511921624987064</v>
      </c>
      <c r="F692" s="229">
        <v>7.8205924754245233</v>
      </c>
      <c r="G692" s="229">
        <v>3.3772276598811994</v>
      </c>
      <c r="H692" s="229">
        <v>3.5198823138004633</v>
      </c>
      <c r="I692" s="229">
        <v>5.2788887719544411</v>
      </c>
      <c r="J692" s="229">
        <v>9.1433035605299686</v>
      </c>
      <c r="K692" s="229">
        <v>2.4073977444535379</v>
      </c>
      <c r="L692" s="229">
        <v>6.9185740341971229</v>
      </c>
      <c r="M692" s="229">
        <v>1.7511900715418263</v>
      </c>
      <c r="N692" s="229">
        <v>4.7222875812470377</v>
      </c>
      <c r="O692" s="229">
        <v>4.3550736694878847</v>
      </c>
      <c r="P692" s="229">
        <v>4.4007575105505037</v>
      </c>
      <c r="Q692" s="229">
        <v>4.8751068364361689</v>
      </c>
      <c r="R692" s="229">
        <v>4.3665394383500846</v>
      </c>
      <c r="S692" s="229">
        <v>5.5647701360134061</v>
      </c>
      <c r="T692" s="229">
        <v>3.0983866769659336</v>
      </c>
      <c r="U692" s="229">
        <v>9.2826002104295462</v>
      </c>
      <c r="V692" s="229">
        <v>40.587764987329201</v>
      </c>
      <c r="W692" s="229">
        <v>3.2455610711657537</v>
      </c>
      <c r="X692" s="229">
        <v>2.639444385977221</v>
      </c>
      <c r="Y692" s="229">
        <v>4.1137480572668288</v>
      </c>
      <c r="Z692" s="229">
        <v>7.8909230554268284</v>
      </c>
      <c r="AA692" s="229">
        <v>9.8033202742651095</v>
      </c>
      <c r="AB692" s="229">
        <v>5.6683191864961113</v>
      </c>
      <c r="AC692" s="229">
        <v>17.15420259489396</v>
      </c>
      <c r="AD692" s="226"/>
      <c r="AE692" s="227"/>
      <c r="AF692" s="227"/>
      <c r="AG692" s="227"/>
      <c r="AH692" s="227"/>
      <c r="AI692" s="227"/>
      <c r="AJ692" s="227"/>
      <c r="AK692" s="227"/>
      <c r="AL692" s="227"/>
      <c r="AM692" s="227"/>
      <c r="AN692" s="227"/>
      <c r="AO692" s="227"/>
      <c r="AP692" s="227"/>
      <c r="AQ692" s="227"/>
      <c r="AR692" s="227"/>
      <c r="AS692" s="227"/>
      <c r="AT692" s="227"/>
      <c r="AU692" s="227"/>
      <c r="AV692" s="227"/>
      <c r="AW692" s="227"/>
      <c r="AX692" s="227"/>
      <c r="AY692" s="227"/>
      <c r="AZ692" s="227"/>
      <c r="BA692" s="227"/>
      <c r="BB692" s="227"/>
      <c r="BC692" s="227"/>
      <c r="BD692" s="227"/>
      <c r="BE692" s="227"/>
      <c r="BF692" s="227"/>
      <c r="BG692" s="227"/>
      <c r="BH692" s="227"/>
      <c r="BI692" s="227"/>
      <c r="BJ692" s="227"/>
      <c r="BK692" s="227"/>
      <c r="BL692" s="227"/>
      <c r="BM692" s="232"/>
    </row>
    <row r="693" spans="1:65">
      <c r="A693" s="30"/>
      <c r="B693" s="3" t="s">
        <v>86</v>
      </c>
      <c r="C693" s="29"/>
      <c r="D693" s="13">
        <v>7.6966661081609069E-3</v>
      </c>
      <c r="E693" s="13">
        <v>1.4274412453998714E-2</v>
      </c>
      <c r="F693" s="13">
        <v>2.1217976419872098E-2</v>
      </c>
      <c r="G693" s="13">
        <v>8.5193886732340528E-3</v>
      </c>
      <c r="H693" s="13">
        <v>9.3735255695957791E-3</v>
      </c>
      <c r="I693" s="13">
        <v>1.3867483639109739E-2</v>
      </c>
      <c r="J693" s="13">
        <v>2.4578773012177334E-2</v>
      </c>
      <c r="K693" s="13">
        <v>5.9489878740602922E-3</v>
      </c>
      <c r="L693" s="13">
        <v>1.923607238423667E-2</v>
      </c>
      <c r="M693" s="13">
        <v>4.3417935658061806E-3</v>
      </c>
      <c r="N693" s="13">
        <v>1.1850157042025189E-2</v>
      </c>
      <c r="O693" s="13">
        <v>1.1248575986623894E-2</v>
      </c>
      <c r="P693" s="13">
        <v>1.1308156344026989E-2</v>
      </c>
      <c r="Q693" s="13">
        <v>1.3099257061628755E-2</v>
      </c>
      <c r="R693" s="13">
        <v>1.1592582579690489E-2</v>
      </c>
      <c r="S693" s="13">
        <v>1.4336032982430415E-2</v>
      </c>
      <c r="T693" s="13">
        <v>7.5940849925635627E-3</v>
      </c>
      <c r="U693" s="13">
        <v>2.6209694711801072E-2</v>
      </c>
      <c r="V693" s="13">
        <v>6.8348748224522929E-2</v>
      </c>
      <c r="W693" s="13">
        <v>9.9582543733032578E-3</v>
      </c>
      <c r="X693" s="13">
        <v>7.2479022040564415E-3</v>
      </c>
      <c r="Y693" s="13">
        <v>1.2844506047706272E-2</v>
      </c>
      <c r="Z693" s="13">
        <v>2.0215857528847553E-2</v>
      </c>
      <c r="AA693" s="13">
        <v>2.5919586028517169E-2</v>
      </c>
      <c r="AB693" s="13">
        <v>1.6968576930549234E-2</v>
      </c>
      <c r="AC693" s="13">
        <v>5.5998485075823591E-2</v>
      </c>
      <c r="AD693" s="154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277</v>
      </c>
      <c r="C694" s="29"/>
      <c r="D694" s="13">
        <v>0.11110069275092105</v>
      </c>
      <c r="E694" s="13">
        <v>2.3962819806302216E-2</v>
      </c>
      <c r="F694" s="13">
        <v>-2.2593801901884758E-2</v>
      </c>
      <c r="G694" s="13">
        <v>5.1214398451895571E-2</v>
      </c>
      <c r="H694" s="13">
        <v>-4.2173153336576563E-3</v>
      </c>
      <c r="I694" s="13">
        <v>9.4486802876307951E-3</v>
      </c>
      <c r="J694" s="13">
        <v>-1.3533513834504518E-2</v>
      </c>
      <c r="K694" s="13">
        <v>7.3109799971216916E-2</v>
      </c>
      <c r="L694" s="13">
        <v>-4.6238943931389165E-2</v>
      </c>
      <c r="M694" s="13">
        <v>6.9555957222445786E-2</v>
      </c>
      <c r="N694" s="13">
        <v>5.6738964346639609E-2</v>
      </c>
      <c r="O694" s="13">
        <v>2.6685325879232114E-2</v>
      </c>
      <c r="P694" s="13">
        <v>3.1988909138186417E-2</v>
      </c>
      <c r="Q694" s="13">
        <v>-1.3091548562924937E-2</v>
      </c>
      <c r="R694" s="13">
        <v>-1.1584862302778109E-3</v>
      </c>
      <c r="S694" s="13">
        <v>2.9337117508709154E-2</v>
      </c>
      <c r="T694" s="13">
        <v>8.1930984826672493E-2</v>
      </c>
      <c r="U694" s="13">
        <v>-6.0823797893513443E-2</v>
      </c>
      <c r="V694" s="13">
        <v>0.57472226263784076</v>
      </c>
      <c r="W694" s="13">
        <v>-0.13573691142624256</v>
      </c>
      <c r="X694" s="13">
        <v>-3.4305881598742038E-2</v>
      </c>
      <c r="Y694" s="13">
        <v>-0.1507028278455228</v>
      </c>
      <c r="Z694" s="13">
        <v>3.5082666039242927E-2</v>
      </c>
      <c r="AA694" s="13">
        <v>2.9621081053570197E-3</v>
      </c>
      <c r="AB694" s="13">
        <v>-0.11417430975642073</v>
      </c>
      <c r="AC694" s="13">
        <v>-0.18766783083683669</v>
      </c>
      <c r="AD694" s="154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278</v>
      </c>
      <c r="C695" s="47"/>
      <c r="D695" s="45">
        <v>1.65</v>
      </c>
      <c r="E695" s="45">
        <v>0.28000000000000003</v>
      </c>
      <c r="F695" s="45">
        <v>0.45</v>
      </c>
      <c r="G695" s="45">
        <v>0.71</v>
      </c>
      <c r="H695" s="45">
        <v>0.16</v>
      </c>
      <c r="I695" s="45">
        <v>0.05</v>
      </c>
      <c r="J695" s="45">
        <v>0.31</v>
      </c>
      <c r="K695" s="45">
        <v>1.06</v>
      </c>
      <c r="L695" s="45">
        <v>0.83</v>
      </c>
      <c r="M695" s="45">
        <v>1</v>
      </c>
      <c r="N695" s="45">
        <v>0.8</v>
      </c>
      <c r="O695" s="45">
        <v>0.32</v>
      </c>
      <c r="P695" s="45">
        <v>0.41</v>
      </c>
      <c r="Q695" s="45">
        <v>0.3</v>
      </c>
      <c r="R695" s="45">
        <v>0.12</v>
      </c>
      <c r="S695" s="45">
        <v>0.36</v>
      </c>
      <c r="T695" s="45">
        <v>1.19</v>
      </c>
      <c r="U695" s="45">
        <v>1.06</v>
      </c>
      <c r="V695" s="45">
        <v>8.9700000000000006</v>
      </c>
      <c r="W695" s="45">
        <v>2.2400000000000002</v>
      </c>
      <c r="X695" s="45">
        <v>0.64</v>
      </c>
      <c r="Y695" s="45">
        <v>2.4700000000000002</v>
      </c>
      <c r="Z695" s="45">
        <v>0.46</v>
      </c>
      <c r="AA695" s="45">
        <v>0.05</v>
      </c>
      <c r="AB695" s="45">
        <v>1.9</v>
      </c>
      <c r="AC695" s="45">
        <v>3.06</v>
      </c>
      <c r="AD695" s="154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504</v>
      </c>
      <c r="BM697" s="28" t="s">
        <v>66</v>
      </c>
    </row>
    <row r="698" spans="1:65" ht="15">
      <c r="A698" s="25" t="s">
        <v>40</v>
      </c>
      <c r="B698" s="18" t="s">
        <v>110</v>
      </c>
      <c r="C698" s="15" t="s">
        <v>111</v>
      </c>
      <c r="D698" s="16" t="s">
        <v>237</v>
      </c>
      <c r="E698" s="17" t="s">
        <v>237</v>
      </c>
      <c r="F698" s="17" t="s">
        <v>237</v>
      </c>
      <c r="G698" s="17" t="s">
        <v>237</v>
      </c>
      <c r="H698" s="17" t="s">
        <v>237</v>
      </c>
      <c r="I698" s="17" t="s">
        <v>237</v>
      </c>
      <c r="J698" s="17" t="s">
        <v>237</v>
      </c>
      <c r="K698" s="17" t="s">
        <v>237</v>
      </c>
      <c r="L698" s="17" t="s">
        <v>237</v>
      </c>
      <c r="M698" s="17" t="s">
        <v>237</v>
      </c>
      <c r="N698" s="17" t="s">
        <v>237</v>
      </c>
      <c r="O698" s="154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238</v>
      </c>
      <c r="C699" s="9" t="s">
        <v>238</v>
      </c>
      <c r="D699" s="152" t="s">
        <v>242</v>
      </c>
      <c r="E699" s="153" t="s">
        <v>244</v>
      </c>
      <c r="F699" s="153" t="s">
        <v>245</v>
      </c>
      <c r="G699" s="153" t="s">
        <v>246</v>
      </c>
      <c r="H699" s="153" t="s">
        <v>248</v>
      </c>
      <c r="I699" s="153" t="s">
        <v>251</v>
      </c>
      <c r="J699" s="153" t="s">
        <v>258</v>
      </c>
      <c r="K699" s="153" t="s">
        <v>261</v>
      </c>
      <c r="L699" s="153" t="s">
        <v>262</v>
      </c>
      <c r="M699" s="153" t="s">
        <v>264</v>
      </c>
      <c r="N699" s="153" t="s">
        <v>267</v>
      </c>
      <c r="O699" s="154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288</v>
      </c>
      <c r="E700" s="11" t="s">
        <v>288</v>
      </c>
      <c r="F700" s="11" t="s">
        <v>288</v>
      </c>
      <c r="G700" s="11" t="s">
        <v>289</v>
      </c>
      <c r="H700" s="11" t="s">
        <v>288</v>
      </c>
      <c r="I700" s="11" t="s">
        <v>288</v>
      </c>
      <c r="J700" s="11" t="s">
        <v>288</v>
      </c>
      <c r="K700" s="11" t="s">
        <v>288</v>
      </c>
      <c r="L700" s="11" t="s">
        <v>288</v>
      </c>
      <c r="M700" s="11" t="s">
        <v>289</v>
      </c>
      <c r="N700" s="11" t="s">
        <v>288</v>
      </c>
      <c r="O700" s="154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154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8.3000000000000007</v>
      </c>
      <c r="E702" s="22">
        <v>8.92</v>
      </c>
      <c r="F702" s="22">
        <v>9.7619333865554268</v>
      </c>
      <c r="G702" s="22">
        <v>8.6999999999999993</v>
      </c>
      <c r="H702" s="22">
        <v>10.7034</v>
      </c>
      <c r="I702" s="22">
        <v>10.36</v>
      </c>
      <c r="J702" s="22">
        <v>9.51</v>
      </c>
      <c r="K702" s="22">
        <v>9.52</v>
      </c>
      <c r="L702" s="22">
        <v>8.7323000000000004</v>
      </c>
      <c r="M702" s="148">
        <v>8</v>
      </c>
      <c r="N702" s="22">
        <v>8.02</v>
      </c>
      <c r="O702" s="154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7.8</v>
      </c>
      <c r="E703" s="11">
        <v>9.26</v>
      </c>
      <c r="F703" s="11">
        <v>9.4293731841319008</v>
      </c>
      <c r="G703" s="11">
        <v>8.9</v>
      </c>
      <c r="H703" s="11">
        <v>10.077999999999999</v>
      </c>
      <c r="I703" s="11">
        <v>9.5</v>
      </c>
      <c r="J703" s="11">
        <v>9.0500000000000007</v>
      </c>
      <c r="K703" s="11">
        <v>9.5500000000000007</v>
      </c>
      <c r="L703" s="11">
        <v>8.5398999999999994</v>
      </c>
      <c r="M703" s="149">
        <v>7</v>
      </c>
      <c r="N703" s="11">
        <v>8.2200000000000006</v>
      </c>
      <c r="O703" s="154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33</v>
      </c>
    </row>
    <row r="704" spans="1:65">
      <c r="A704" s="30"/>
      <c r="B704" s="19">
        <v>1</v>
      </c>
      <c r="C704" s="9">
        <v>3</v>
      </c>
      <c r="D704" s="11">
        <v>9.1</v>
      </c>
      <c r="E704" s="11">
        <v>9.25</v>
      </c>
      <c r="F704" s="11">
        <v>9.3089006202762974</v>
      </c>
      <c r="G704" s="11">
        <v>8.6999999999999993</v>
      </c>
      <c r="H704" s="11">
        <v>10.188000000000001</v>
      </c>
      <c r="I704" s="11">
        <v>10.25</v>
      </c>
      <c r="J704" s="11">
        <v>10.050000000000001</v>
      </c>
      <c r="K704" s="11">
        <v>9.65</v>
      </c>
      <c r="L704" s="11">
        <v>8.3806999999999992</v>
      </c>
      <c r="M704" s="149">
        <v>8</v>
      </c>
      <c r="N704" s="11">
        <v>8.39</v>
      </c>
      <c r="O704" s="154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8.6</v>
      </c>
      <c r="E705" s="11">
        <v>9.17</v>
      </c>
      <c r="F705" s="11">
        <v>9.4848529590415538</v>
      </c>
      <c r="G705" s="11">
        <v>8.8000000000000007</v>
      </c>
      <c r="H705" s="11">
        <v>10.1175</v>
      </c>
      <c r="I705" s="11">
        <v>9.9499999999999993</v>
      </c>
      <c r="J705" s="11">
        <v>9.3000000000000007</v>
      </c>
      <c r="K705" s="11">
        <v>9.5</v>
      </c>
      <c r="L705" s="11">
        <v>9.3842999999999996</v>
      </c>
      <c r="M705" s="149">
        <v>7</v>
      </c>
      <c r="N705" s="11">
        <v>8.26</v>
      </c>
      <c r="O705" s="154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9.1917960457877257</v>
      </c>
    </row>
    <row r="706" spans="1:65">
      <c r="A706" s="30"/>
      <c r="B706" s="19">
        <v>1</v>
      </c>
      <c r="C706" s="9">
        <v>5</v>
      </c>
      <c r="D706" s="11">
        <v>8.1</v>
      </c>
      <c r="E706" s="11">
        <v>9.2799999999999994</v>
      </c>
      <c r="F706" s="11">
        <v>9.5701860927562272</v>
      </c>
      <c r="G706" s="11">
        <v>9.1</v>
      </c>
      <c r="H706" s="11">
        <v>10.7965</v>
      </c>
      <c r="I706" s="11">
        <v>10.07</v>
      </c>
      <c r="J706" s="11">
        <v>9.06</v>
      </c>
      <c r="K706" s="11">
        <v>9.6</v>
      </c>
      <c r="L706" s="11">
        <v>8.8297000000000008</v>
      </c>
      <c r="M706" s="149">
        <v>8</v>
      </c>
      <c r="N706" s="11">
        <v>8.25</v>
      </c>
      <c r="O706" s="154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48</v>
      </c>
    </row>
    <row r="707" spans="1:65">
      <c r="A707" s="30"/>
      <c r="B707" s="19">
        <v>1</v>
      </c>
      <c r="C707" s="9">
        <v>6</v>
      </c>
      <c r="D707" s="11">
        <v>8.1999999999999993</v>
      </c>
      <c r="E707" s="11">
        <v>9.02</v>
      </c>
      <c r="F707" s="11">
        <v>9.4142165045020985</v>
      </c>
      <c r="G707" s="11">
        <v>8.9</v>
      </c>
      <c r="H707" s="11">
        <v>10.9655</v>
      </c>
      <c r="I707" s="11">
        <v>9.77</v>
      </c>
      <c r="J707" s="11">
        <v>7.75</v>
      </c>
      <c r="K707" s="11">
        <v>9.61</v>
      </c>
      <c r="L707" s="11">
        <v>8.1325000000000003</v>
      </c>
      <c r="M707" s="149">
        <v>7</v>
      </c>
      <c r="N707" s="11">
        <v>8.4</v>
      </c>
      <c r="O707" s="154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274</v>
      </c>
      <c r="C708" s="12"/>
      <c r="D708" s="23">
        <v>8.3500000000000014</v>
      </c>
      <c r="E708" s="23">
        <v>9.15</v>
      </c>
      <c r="F708" s="23">
        <v>9.4949104578772516</v>
      </c>
      <c r="G708" s="23">
        <v>8.85</v>
      </c>
      <c r="H708" s="23">
        <v>10.474816666666667</v>
      </c>
      <c r="I708" s="23">
        <v>9.9833333333333343</v>
      </c>
      <c r="J708" s="23">
        <v>9.120000000000001</v>
      </c>
      <c r="K708" s="23">
        <v>9.5716666666666672</v>
      </c>
      <c r="L708" s="23">
        <v>8.6665666666666663</v>
      </c>
      <c r="M708" s="23">
        <v>7.5</v>
      </c>
      <c r="N708" s="23">
        <v>8.2566666666666659</v>
      </c>
      <c r="O708" s="154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275</v>
      </c>
      <c r="C709" s="29"/>
      <c r="D709" s="11">
        <v>8.25</v>
      </c>
      <c r="E709" s="11">
        <v>9.2100000000000009</v>
      </c>
      <c r="F709" s="11">
        <v>9.4571130715867273</v>
      </c>
      <c r="G709" s="11">
        <v>8.8500000000000014</v>
      </c>
      <c r="H709" s="11">
        <v>10.4457</v>
      </c>
      <c r="I709" s="11">
        <v>10.01</v>
      </c>
      <c r="J709" s="11">
        <v>9.18</v>
      </c>
      <c r="K709" s="11">
        <v>9.5749999999999993</v>
      </c>
      <c r="L709" s="11">
        <v>8.636099999999999</v>
      </c>
      <c r="M709" s="11">
        <v>7.5</v>
      </c>
      <c r="N709" s="11">
        <v>8.254999999999999</v>
      </c>
      <c r="O709" s="154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276</v>
      </c>
      <c r="C710" s="29"/>
      <c r="D710" s="24">
        <v>0.45055521304275237</v>
      </c>
      <c r="E710" s="24">
        <v>0.14778362561528927</v>
      </c>
      <c r="F710" s="24">
        <v>0.15650886682533391</v>
      </c>
      <c r="G710" s="24">
        <v>0.15165750888103119</v>
      </c>
      <c r="H710" s="24">
        <v>0.3908716178832467</v>
      </c>
      <c r="I710" s="24">
        <v>0.31645958141074926</v>
      </c>
      <c r="J710" s="24">
        <v>0.7661331476969262</v>
      </c>
      <c r="K710" s="24">
        <v>5.7763887219149886E-2</v>
      </c>
      <c r="L710" s="24">
        <v>0.43106052784576171</v>
      </c>
      <c r="M710" s="24">
        <v>0.54772255750516607</v>
      </c>
      <c r="N710" s="24">
        <v>0.13837148068394275</v>
      </c>
      <c r="O710" s="209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56"/>
    </row>
    <row r="711" spans="1:65">
      <c r="A711" s="30"/>
      <c r="B711" s="3" t="s">
        <v>86</v>
      </c>
      <c r="C711" s="29"/>
      <c r="D711" s="13">
        <v>5.3958708148832607E-2</v>
      </c>
      <c r="E711" s="13">
        <v>1.6151215914239264E-2</v>
      </c>
      <c r="F711" s="13">
        <v>1.6483448424254452E-2</v>
      </c>
      <c r="G711" s="13">
        <v>1.713644168147245E-2</v>
      </c>
      <c r="H711" s="13">
        <v>3.7315366017535392E-2</v>
      </c>
      <c r="I711" s="13">
        <v>3.1698789456836317E-2</v>
      </c>
      <c r="J711" s="13">
        <v>8.4005827598347155E-2</v>
      </c>
      <c r="K711" s="13">
        <v>6.0348828715810427E-3</v>
      </c>
      <c r="L711" s="13">
        <v>4.973832711674693E-2</v>
      </c>
      <c r="M711" s="13">
        <v>7.3029674334022146E-2</v>
      </c>
      <c r="N711" s="13">
        <v>1.6758758258047166E-2</v>
      </c>
      <c r="O711" s="154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277</v>
      </c>
      <c r="C712" s="29"/>
      <c r="D712" s="13">
        <v>-9.158123631055648E-2</v>
      </c>
      <c r="E712" s="13">
        <v>-4.5471032624662122E-3</v>
      </c>
      <c r="F712" s="13">
        <v>3.2976625088241951E-2</v>
      </c>
      <c r="G712" s="13">
        <v>-3.718490315550016E-2</v>
      </c>
      <c r="H712" s="13">
        <v>0.13958323427627661</v>
      </c>
      <c r="I712" s="13">
        <v>8.6113451995961432E-2</v>
      </c>
      <c r="J712" s="13">
        <v>-7.8108832517694848E-3</v>
      </c>
      <c r="K712" s="13">
        <v>4.1327137698298211E-2</v>
      </c>
      <c r="L712" s="13">
        <v>-5.7141104578985247E-2</v>
      </c>
      <c r="M712" s="13">
        <v>-0.18405500267415265</v>
      </c>
      <c r="N712" s="13">
        <v>-0.10173521849950062</v>
      </c>
      <c r="O712" s="154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278</v>
      </c>
      <c r="C713" s="47"/>
      <c r="D713" s="45">
        <v>1.17</v>
      </c>
      <c r="E713" s="45">
        <v>0.02</v>
      </c>
      <c r="F713" s="45">
        <v>0.54</v>
      </c>
      <c r="G713" s="45">
        <v>0.42</v>
      </c>
      <c r="H713" s="45">
        <v>2</v>
      </c>
      <c r="I713" s="45">
        <v>1.26</v>
      </c>
      <c r="J713" s="45">
        <v>0.02</v>
      </c>
      <c r="K713" s="45">
        <v>0.65</v>
      </c>
      <c r="L713" s="45">
        <v>0.7</v>
      </c>
      <c r="M713" s="45" t="s">
        <v>279</v>
      </c>
      <c r="N713" s="45">
        <v>1.31</v>
      </c>
      <c r="O713" s="154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 t="s">
        <v>293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BM714" s="55"/>
    </row>
    <row r="715" spans="1:65">
      <c r="BM715" s="55"/>
    </row>
    <row r="716" spans="1:65" ht="15">
      <c r="B716" s="8" t="s">
        <v>505</v>
      </c>
      <c r="BM716" s="28" t="s">
        <v>66</v>
      </c>
    </row>
    <row r="717" spans="1:65" ht="15">
      <c r="A717" s="25" t="s">
        <v>43</v>
      </c>
      <c r="B717" s="18" t="s">
        <v>110</v>
      </c>
      <c r="C717" s="15" t="s">
        <v>111</v>
      </c>
      <c r="D717" s="16" t="s">
        <v>237</v>
      </c>
      <c r="E717" s="17" t="s">
        <v>237</v>
      </c>
      <c r="F717" s="17" t="s">
        <v>237</v>
      </c>
      <c r="G717" s="17" t="s">
        <v>237</v>
      </c>
      <c r="H717" s="17" t="s">
        <v>237</v>
      </c>
      <c r="I717" s="17" t="s">
        <v>237</v>
      </c>
      <c r="J717" s="17" t="s">
        <v>237</v>
      </c>
      <c r="K717" s="17" t="s">
        <v>237</v>
      </c>
      <c r="L717" s="17" t="s">
        <v>237</v>
      </c>
      <c r="M717" s="17" t="s">
        <v>237</v>
      </c>
      <c r="N717" s="17" t="s">
        <v>237</v>
      </c>
      <c r="O717" s="17" t="s">
        <v>237</v>
      </c>
      <c r="P717" s="17" t="s">
        <v>237</v>
      </c>
      <c r="Q717" s="17" t="s">
        <v>237</v>
      </c>
      <c r="R717" s="17" t="s">
        <v>237</v>
      </c>
      <c r="S717" s="17" t="s">
        <v>237</v>
      </c>
      <c r="T717" s="17" t="s">
        <v>237</v>
      </c>
      <c r="U717" s="17" t="s">
        <v>237</v>
      </c>
      <c r="V717" s="17" t="s">
        <v>237</v>
      </c>
      <c r="W717" s="17" t="s">
        <v>237</v>
      </c>
      <c r="X717" s="17" t="s">
        <v>237</v>
      </c>
      <c r="Y717" s="17" t="s">
        <v>237</v>
      </c>
      <c r="Z717" s="154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238</v>
      </c>
      <c r="C718" s="9" t="s">
        <v>238</v>
      </c>
      <c r="D718" s="152" t="s">
        <v>240</v>
      </c>
      <c r="E718" s="153" t="s">
        <v>242</v>
      </c>
      <c r="F718" s="153" t="s">
        <v>243</v>
      </c>
      <c r="G718" s="153" t="s">
        <v>244</v>
      </c>
      <c r="H718" s="153" t="s">
        <v>245</v>
      </c>
      <c r="I718" s="153" t="s">
        <v>246</v>
      </c>
      <c r="J718" s="153" t="s">
        <v>247</v>
      </c>
      <c r="K718" s="153" t="s">
        <v>248</v>
      </c>
      <c r="L718" s="153" t="s">
        <v>249</v>
      </c>
      <c r="M718" s="153" t="s">
        <v>250</v>
      </c>
      <c r="N718" s="153" t="s">
        <v>251</v>
      </c>
      <c r="O718" s="153" t="s">
        <v>252</v>
      </c>
      <c r="P718" s="153" t="s">
        <v>253</v>
      </c>
      <c r="Q718" s="153" t="s">
        <v>254</v>
      </c>
      <c r="R718" s="153" t="s">
        <v>255</v>
      </c>
      <c r="S718" s="153" t="s">
        <v>256</v>
      </c>
      <c r="T718" s="153" t="s">
        <v>257</v>
      </c>
      <c r="U718" s="153" t="s">
        <v>258</v>
      </c>
      <c r="V718" s="153" t="s">
        <v>259</v>
      </c>
      <c r="W718" s="153" t="s">
        <v>261</v>
      </c>
      <c r="X718" s="153" t="s">
        <v>265</v>
      </c>
      <c r="Y718" s="153" t="s">
        <v>267</v>
      </c>
      <c r="Z718" s="154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288</v>
      </c>
      <c r="E719" s="11" t="s">
        <v>288</v>
      </c>
      <c r="F719" s="11" t="s">
        <v>288</v>
      </c>
      <c r="G719" s="11" t="s">
        <v>288</v>
      </c>
      <c r="H719" s="11" t="s">
        <v>288</v>
      </c>
      <c r="I719" s="11" t="s">
        <v>289</v>
      </c>
      <c r="J719" s="11" t="s">
        <v>289</v>
      </c>
      <c r="K719" s="11" t="s">
        <v>288</v>
      </c>
      <c r="L719" s="11" t="s">
        <v>289</v>
      </c>
      <c r="M719" s="11" t="s">
        <v>288</v>
      </c>
      <c r="N719" s="11" t="s">
        <v>288</v>
      </c>
      <c r="O719" s="11" t="s">
        <v>289</v>
      </c>
      <c r="P719" s="11" t="s">
        <v>289</v>
      </c>
      <c r="Q719" s="11" t="s">
        <v>289</v>
      </c>
      <c r="R719" s="11" t="s">
        <v>289</v>
      </c>
      <c r="S719" s="11" t="s">
        <v>289</v>
      </c>
      <c r="T719" s="11" t="s">
        <v>289</v>
      </c>
      <c r="U719" s="11" t="s">
        <v>288</v>
      </c>
      <c r="V719" s="11" t="s">
        <v>288</v>
      </c>
      <c r="W719" s="11" t="s">
        <v>288</v>
      </c>
      <c r="X719" s="11" t="s">
        <v>114</v>
      </c>
      <c r="Y719" s="11" t="s">
        <v>288</v>
      </c>
      <c r="Z719" s="154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154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0</v>
      </c>
    </row>
    <row r="721" spans="1:65">
      <c r="A721" s="30"/>
      <c r="B721" s="18">
        <v>1</v>
      </c>
      <c r="C721" s="14">
        <v>1</v>
      </c>
      <c r="D721" s="223">
        <v>132</v>
      </c>
      <c r="E721" s="223">
        <v>115.2</v>
      </c>
      <c r="F721" s="223">
        <v>115.7</v>
      </c>
      <c r="G721" s="223">
        <v>115.99</v>
      </c>
      <c r="H721" s="223">
        <v>122.66638665422096</v>
      </c>
      <c r="I721" s="223">
        <v>121</v>
      </c>
      <c r="J721" s="223">
        <v>129</v>
      </c>
      <c r="K721" s="223">
        <v>126.65080000000002</v>
      </c>
      <c r="L721" s="223">
        <v>121</v>
      </c>
      <c r="M721" s="223">
        <v>112</v>
      </c>
      <c r="N721" s="223">
        <v>129.97999999999999</v>
      </c>
      <c r="O721" s="225">
        <v>114.5</v>
      </c>
      <c r="P721" s="223">
        <v>116.5</v>
      </c>
      <c r="Q721" s="223">
        <v>108</v>
      </c>
      <c r="R721" s="223">
        <v>119</v>
      </c>
      <c r="S721" s="223">
        <v>125</v>
      </c>
      <c r="T721" s="223">
        <v>124</v>
      </c>
      <c r="U721" s="223">
        <v>134</v>
      </c>
      <c r="V721" s="223">
        <v>108</v>
      </c>
      <c r="W721" s="223">
        <v>119.5</v>
      </c>
      <c r="X721" s="223">
        <v>119.4794844573934</v>
      </c>
      <c r="Y721" s="223">
        <v>115</v>
      </c>
      <c r="Z721" s="226"/>
      <c r="AA721" s="227"/>
      <c r="AB721" s="227"/>
      <c r="AC721" s="227"/>
      <c r="AD721" s="227"/>
      <c r="AE721" s="227"/>
      <c r="AF721" s="227"/>
      <c r="AG721" s="227"/>
      <c r="AH721" s="227"/>
      <c r="AI721" s="227"/>
      <c r="AJ721" s="227"/>
      <c r="AK721" s="227"/>
      <c r="AL721" s="227"/>
      <c r="AM721" s="227"/>
      <c r="AN721" s="227"/>
      <c r="AO721" s="227"/>
      <c r="AP721" s="227"/>
      <c r="AQ721" s="227"/>
      <c r="AR721" s="227"/>
      <c r="AS721" s="227"/>
      <c r="AT721" s="227"/>
      <c r="AU721" s="227"/>
      <c r="AV721" s="227"/>
      <c r="AW721" s="227"/>
      <c r="AX721" s="227"/>
      <c r="AY721" s="227"/>
      <c r="AZ721" s="227"/>
      <c r="BA721" s="227"/>
      <c r="BB721" s="227"/>
      <c r="BC721" s="227"/>
      <c r="BD721" s="227"/>
      <c r="BE721" s="227"/>
      <c r="BF721" s="227"/>
      <c r="BG721" s="227"/>
      <c r="BH721" s="227"/>
      <c r="BI721" s="227"/>
      <c r="BJ721" s="227"/>
      <c r="BK721" s="227"/>
      <c r="BL721" s="227"/>
      <c r="BM721" s="228">
        <v>1</v>
      </c>
    </row>
    <row r="722" spans="1:65">
      <c r="A722" s="30"/>
      <c r="B722" s="19">
        <v>1</v>
      </c>
      <c r="C722" s="9">
        <v>2</v>
      </c>
      <c r="D722" s="229">
        <v>139</v>
      </c>
      <c r="E722" s="229">
        <v>110.8</v>
      </c>
      <c r="F722" s="229">
        <v>111.7</v>
      </c>
      <c r="G722" s="229">
        <v>117.61</v>
      </c>
      <c r="H722" s="229">
        <v>119.44372636879956</v>
      </c>
      <c r="I722" s="229">
        <v>122</v>
      </c>
      <c r="J722" s="229">
        <v>129</v>
      </c>
      <c r="K722" s="229">
        <v>126.6704</v>
      </c>
      <c r="L722" s="229">
        <v>118</v>
      </c>
      <c r="M722" s="229">
        <v>112</v>
      </c>
      <c r="N722" s="229">
        <v>124.80999999999999</v>
      </c>
      <c r="O722" s="229">
        <v>121</v>
      </c>
      <c r="P722" s="229">
        <v>116.5</v>
      </c>
      <c r="Q722" s="229">
        <v>113.5</v>
      </c>
      <c r="R722" s="229">
        <v>114.5</v>
      </c>
      <c r="S722" s="229">
        <v>122</v>
      </c>
      <c r="T722" s="229">
        <v>123.7</v>
      </c>
      <c r="U722" s="229">
        <v>127</v>
      </c>
      <c r="V722" s="229">
        <v>117</v>
      </c>
      <c r="W722" s="229">
        <v>121.7</v>
      </c>
      <c r="X722" s="229">
        <v>120.50035199252601</v>
      </c>
      <c r="Y722" s="229">
        <v>115</v>
      </c>
      <c r="Z722" s="226"/>
      <c r="AA722" s="227"/>
      <c r="AB722" s="227"/>
      <c r="AC722" s="227"/>
      <c r="AD722" s="227"/>
      <c r="AE722" s="227"/>
      <c r="AF722" s="227"/>
      <c r="AG722" s="227"/>
      <c r="AH722" s="227"/>
      <c r="AI722" s="227"/>
      <c r="AJ722" s="227"/>
      <c r="AK722" s="227"/>
      <c r="AL722" s="227"/>
      <c r="AM722" s="227"/>
      <c r="AN722" s="227"/>
      <c r="AO722" s="227"/>
      <c r="AP722" s="227"/>
      <c r="AQ722" s="227"/>
      <c r="AR722" s="227"/>
      <c r="AS722" s="227"/>
      <c r="AT722" s="227"/>
      <c r="AU722" s="227"/>
      <c r="AV722" s="227"/>
      <c r="AW722" s="227"/>
      <c r="AX722" s="227"/>
      <c r="AY722" s="227"/>
      <c r="AZ722" s="227"/>
      <c r="BA722" s="227"/>
      <c r="BB722" s="227"/>
      <c r="BC722" s="227"/>
      <c r="BD722" s="227"/>
      <c r="BE722" s="227"/>
      <c r="BF722" s="227"/>
      <c r="BG722" s="227"/>
      <c r="BH722" s="227"/>
      <c r="BI722" s="227"/>
      <c r="BJ722" s="227"/>
      <c r="BK722" s="227"/>
      <c r="BL722" s="227"/>
      <c r="BM722" s="228">
        <v>34</v>
      </c>
    </row>
    <row r="723" spans="1:65">
      <c r="A723" s="30"/>
      <c r="B723" s="19">
        <v>1</v>
      </c>
      <c r="C723" s="9">
        <v>3</v>
      </c>
      <c r="D723" s="229">
        <v>128</v>
      </c>
      <c r="E723" s="229">
        <v>119.5</v>
      </c>
      <c r="F723" s="229">
        <v>121.6</v>
      </c>
      <c r="G723" s="229">
        <v>117.18</v>
      </c>
      <c r="H723" s="229">
        <v>116.65997747164232</v>
      </c>
      <c r="I723" s="229">
        <v>126</v>
      </c>
      <c r="J723" s="229">
        <v>131</v>
      </c>
      <c r="K723" s="229">
        <v>126.49</v>
      </c>
      <c r="L723" s="229">
        <v>118</v>
      </c>
      <c r="M723" s="229">
        <v>112</v>
      </c>
      <c r="N723" s="229">
        <v>128.21</v>
      </c>
      <c r="O723" s="229">
        <v>122</v>
      </c>
      <c r="P723" s="229">
        <v>112.5</v>
      </c>
      <c r="Q723" s="229">
        <v>111.5</v>
      </c>
      <c r="R723" s="229">
        <v>119</v>
      </c>
      <c r="S723" s="229">
        <v>125.49999999999999</v>
      </c>
      <c r="T723" s="229">
        <v>124.20000000000002</v>
      </c>
      <c r="U723" s="229">
        <v>129</v>
      </c>
      <c r="V723" s="229">
        <v>110</v>
      </c>
      <c r="W723" s="229">
        <v>122.9</v>
      </c>
      <c r="X723" s="229">
        <v>117.1044349308436</v>
      </c>
      <c r="Y723" s="229">
        <v>110</v>
      </c>
      <c r="Z723" s="226"/>
      <c r="AA723" s="227"/>
      <c r="AB723" s="227"/>
      <c r="AC723" s="227"/>
      <c r="AD723" s="227"/>
      <c r="AE723" s="227"/>
      <c r="AF723" s="227"/>
      <c r="AG723" s="227"/>
      <c r="AH723" s="227"/>
      <c r="AI723" s="227"/>
      <c r="AJ723" s="227"/>
      <c r="AK723" s="227"/>
      <c r="AL723" s="227"/>
      <c r="AM723" s="227"/>
      <c r="AN723" s="227"/>
      <c r="AO723" s="227"/>
      <c r="AP723" s="227"/>
      <c r="AQ723" s="227"/>
      <c r="AR723" s="227"/>
      <c r="AS723" s="227"/>
      <c r="AT723" s="227"/>
      <c r="AU723" s="227"/>
      <c r="AV723" s="227"/>
      <c r="AW723" s="227"/>
      <c r="AX723" s="227"/>
      <c r="AY723" s="227"/>
      <c r="AZ723" s="227"/>
      <c r="BA723" s="227"/>
      <c r="BB723" s="227"/>
      <c r="BC723" s="227"/>
      <c r="BD723" s="227"/>
      <c r="BE723" s="227"/>
      <c r="BF723" s="227"/>
      <c r="BG723" s="227"/>
      <c r="BH723" s="227"/>
      <c r="BI723" s="227"/>
      <c r="BJ723" s="227"/>
      <c r="BK723" s="227"/>
      <c r="BL723" s="227"/>
      <c r="BM723" s="228">
        <v>16</v>
      </c>
    </row>
    <row r="724" spans="1:65">
      <c r="A724" s="30"/>
      <c r="B724" s="19">
        <v>1</v>
      </c>
      <c r="C724" s="9">
        <v>4</v>
      </c>
      <c r="D724" s="229">
        <v>132</v>
      </c>
      <c r="E724" s="229">
        <v>114.8</v>
      </c>
      <c r="F724" s="229">
        <v>116</v>
      </c>
      <c r="G724" s="229">
        <v>117.68</v>
      </c>
      <c r="H724" s="229">
        <v>120.01834451185566</v>
      </c>
      <c r="I724" s="229">
        <v>121</v>
      </c>
      <c r="J724" s="229">
        <v>128</v>
      </c>
      <c r="K724" s="229">
        <v>126.2816</v>
      </c>
      <c r="L724" s="229">
        <v>116</v>
      </c>
      <c r="M724" s="229">
        <v>114</v>
      </c>
      <c r="N724" s="229">
        <v>124.40000000000002</v>
      </c>
      <c r="O724" s="229">
        <v>122.5</v>
      </c>
      <c r="P724" s="229">
        <v>112</v>
      </c>
      <c r="Q724" s="229">
        <v>107</v>
      </c>
      <c r="R724" s="229">
        <v>123.00000000000001</v>
      </c>
      <c r="S724" s="229">
        <v>123.00000000000001</v>
      </c>
      <c r="T724" s="229">
        <v>123.09999999999998</v>
      </c>
      <c r="U724" s="229">
        <v>128</v>
      </c>
      <c r="V724" s="229">
        <v>102</v>
      </c>
      <c r="W724" s="229">
        <v>121.7</v>
      </c>
      <c r="X724" s="229">
        <v>120.751912555158</v>
      </c>
      <c r="Y724" s="229">
        <v>116</v>
      </c>
      <c r="Z724" s="226"/>
      <c r="AA724" s="227"/>
      <c r="AB724" s="227"/>
      <c r="AC724" s="227"/>
      <c r="AD724" s="227"/>
      <c r="AE724" s="227"/>
      <c r="AF724" s="227"/>
      <c r="AG724" s="227"/>
      <c r="AH724" s="227"/>
      <c r="AI724" s="227"/>
      <c r="AJ724" s="227"/>
      <c r="AK724" s="227"/>
      <c r="AL724" s="227"/>
      <c r="AM724" s="227"/>
      <c r="AN724" s="227"/>
      <c r="AO724" s="227"/>
      <c r="AP724" s="227"/>
      <c r="AQ724" s="227"/>
      <c r="AR724" s="227"/>
      <c r="AS724" s="227"/>
      <c r="AT724" s="227"/>
      <c r="AU724" s="227"/>
      <c r="AV724" s="227"/>
      <c r="AW724" s="227"/>
      <c r="AX724" s="227"/>
      <c r="AY724" s="227"/>
      <c r="AZ724" s="227"/>
      <c r="BA724" s="227"/>
      <c r="BB724" s="227"/>
      <c r="BC724" s="227"/>
      <c r="BD724" s="227"/>
      <c r="BE724" s="227"/>
      <c r="BF724" s="227"/>
      <c r="BG724" s="227"/>
      <c r="BH724" s="227"/>
      <c r="BI724" s="227"/>
      <c r="BJ724" s="227"/>
      <c r="BK724" s="227"/>
      <c r="BL724" s="227"/>
      <c r="BM724" s="228">
        <v>119.84152429476734</v>
      </c>
    </row>
    <row r="725" spans="1:65">
      <c r="A725" s="30"/>
      <c r="B725" s="19">
        <v>1</v>
      </c>
      <c r="C725" s="9">
        <v>5</v>
      </c>
      <c r="D725" s="229">
        <v>137</v>
      </c>
      <c r="E725" s="229">
        <v>111.8</v>
      </c>
      <c r="F725" s="229">
        <v>115.2</v>
      </c>
      <c r="G725" s="229">
        <v>119.24</v>
      </c>
      <c r="H725" s="229">
        <v>119.40709035670594</v>
      </c>
      <c r="I725" s="229">
        <v>122</v>
      </c>
      <c r="J725" s="229">
        <v>127</v>
      </c>
      <c r="K725" s="229">
        <v>126.21120000000001</v>
      </c>
      <c r="L725" s="229">
        <v>117</v>
      </c>
      <c r="M725" s="229">
        <v>114</v>
      </c>
      <c r="N725" s="229">
        <v>124.98000000000002</v>
      </c>
      <c r="O725" s="229">
        <v>123.00000000000001</v>
      </c>
      <c r="P725" s="229">
        <v>114</v>
      </c>
      <c r="Q725" s="229">
        <v>108</v>
      </c>
      <c r="R725" s="229">
        <v>122</v>
      </c>
      <c r="S725" s="229">
        <v>124</v>
      </c>
      <c r="T725" s="229">
        <v>126.50000000000001</v>
      </c>
      <c r="U725" s="229">
        <v>129</v>
      </c>
      <c r="V725" s="229">
        <v>105</v>
      </c>
      <c r="W725" s="229">
        <v>123.5</v>
      </c>
      <c r="X725" s="229">
        <v>116.16635254412901</v>
      </c>
      <c r="Y725" s="229">
        <v>110</v>
      </c>
      <c r="Z725" s="226"/>
      <c r="AA725" s="227"/>
      <c r="AB725" s="227"/>
      <c r="AC725" s="227"/>
      <c r="AD725" s="227"/>
      <c r="AE725" s="227"/>
      <c r="AF725" s="227"/>
      <c r="AG725" s="227"/>
      <c r="AH725" s="227"/>
      <c r="AI725" s="227"/>
      <c r="AJ725" s="227"/>
      <c r="AK725" s="227"/>
      <c r="AL725" s="227"/>
      <c r="AM725" s="227"/>
      <c r="AN725" s="227"/>
      <c r="AO725" s="227"/>
      <c r="AP725" s="227"/>
      <c r="AQ725" s="227"/>
      <c r="AR725" s="227"/>
      <c r="AS725" s="227"/>
      <c r="AT725" s="227"/>
      <c r="AU725" s="227"/>
      <c r="AV725" s="227"/>
      <c r="AW725" s="227"/>
      <c r="AX725" s="227"/>
      <c r="AY725" s="227"/>
      <c r="AZ725" s="227"/>
      <c r="BA725" s="227"/>
      <c r="BB725" s="227"/>
      <c r="BC725" s="227"/>
      <c r="BD725" s="227"/>
      <c r="BE725" s="227"/>
      <c r="BF725" s="227"/>
      <c r="BG725" s="227"/>
      <c r="BH725" s="227"/>
      <c r="BI725" s="227"/>
      <c r="BJ725" s="227"/>
      <c r="BK725" s="227"/>
      <c r="BL725" s="227"/>
      <c r="BM725" s="228">
        <v>49</v>
      </c>
    </row>
    <row r="726" spans="1:65">
      <c r="A726" s="30"/>
      <c r="B726" s="19">
        <v>1</v>
      </c>
      <c r="C726" s="9">
        <v>6</v>
      </c>
      <c r="D726" s="229">
        <v>134</v>
      </c>
      <c r="E726" s="229">
        <v>104.8</v>
      </c>
      <c r="F726" s="229">
        <v>120</v>
      </c>
      <c r="G726" s="229">
        <v>117.82</v>
      </c>
      <c r="H726" s="229">
        <v>120.1645182461439</v>
      </c>
      <c r="I726" s="229">
        <v>125</v>
      </c>
      <c r="J726" s="229">
        <v>128</v>
      </c>
      <c r="K726" s="229">
        <v>126.42919999999999</v>
      </c>
      <c r="L726" s="229">
        <v>117</v>
      </c>
      <c r="M726" s="229">
        <v>112</v>
      </c>
      <c r="N726" s="229">
        <v>125.64</v>
      </c>
      <c r="O726" s="229">
        <v>120.5</v>
      </c>
      <c r="P726" s="229">
        <v>115</v>
      </c>
      <c r="Q726" s="229">
        <v>110.5</v>
      </c>
      <c r="R726" s="229">
        <v>111</v>
      </c>
      <c r="S726" s="229">
        <v>124</v>
      </c>
      <c r="T726" s="229">
        <v>120.8</v>
      </c>
      <c r="U726" s="229">
        <v>124</v>
      </c>
      <c r="V726" s="229">
        <v>106</v>
      </c>
      <c r="W726" s="229">
        <v>122.3</v>
      </c>
      <c r="X726" s="229">
        <v>117.6454268198686</v>
      </c>
      <c r="Y726" s="229">
        <v>109</v>
      </c>
      <c r="Z726" s="226"/>
      <c r="AA726" s="227"/>
      <c r="AB726" s="227"/>
      <c r="AC726" s="227"/>
      <c r="AD726" s="227"/>
      <c r="AE726" s="227"/>
      <c r="AF726" s="227"/>
      <c r="AG726" s="227"/>
      <c r="AH726" s="227"/>
      <c r="AI726" s="227"/>
      <c r="AJ726" s="227"/>
      <c r="AK726" s="227"/>
      <c r="AL726" s="227"/>
      <c r="AM726" s="227"/>
      <c r="AN726" s="227"/>
      <c r="AO726" s="227"/>
      <c r="AP726" s="227"/>
      <c r="AQ726" s="227"/>
      <c r="AR726" s="227"/>
      <c r="AS726" s="227"/>
      <c r="AT726" s="227"/>
      <c r="AU726" s="227"/>
      <c r="AV726" s="227"/>
      <c r="AW726" s="227"/>
      <c r="AX726" s="227"/>
      <c r="AY726" s="227"/>
      <c r="AZ726" s="227"/>
      <c r="BA726" s="227"/>
      <c r="BB726" s="227"/>
      <c r="BC726" s="227"/>
      <c r="BD726" s="227"/>
      <c r="BE726" s="227"/>
      <c r="BF726" s="227"/>
      <c r="BG726" s="227"/>
      <c r="BH726" s="227"/>
      <c r="BI726" s="227"/>
      <c r="BJ726" s="227"/>
      <c r="BK726" s="227"/>
      <c r="BL726" s="227"/>
      <c r="BM726" s="232"/>
    </row>
    <row r="727" spans="1:65">
      <c r="A727" s="30"/>
      <c r="B727" s="20" t="s">
        <v>274</v>
      </c>
      <c r="C727" s="12"/>
      <c r="D727" s="233">
        <v>133.66666666666666</v>
      </c>
      <c r="E727" s="233">
        <v>112.81666666666666</v>
      </c>
      <c r="F727" s="233">
        <v>116.7</v>
      </c>
      <c r="G727" s="233">
        <v>117.58666666666666</v>
      </c>
      <c r="H727" s="233">
        <v>119.72667393489472</v>
      </c>
      <c r="I727" s="233">
        <v>122.83333333333333</v>
      </c>
      <c r="J727" s="233">
        <v>128.66666666666666</v>
      </c>
      <c r="K727" s="233">
        <v>126.45553333333334</v>
      </c>
      <c r="L727" s="233">
        <v>117.83333333333333</v>
      </c>
      <c r="M727" s="233">
        <v>112.66666666666667</v>
      </c>
      <c r="N727" s="233">
        <v>126.33666666666669</v>
      </c>
      <c r="O727" s="233">
        <v>120.58333333333333</v>
      </c>
      <c r="P727" s="233">
        <v>114.41666666666667</v>
      </c>
      <c r="Q727" s="233">
        <v>109.75</v>
      </c>
      <c r="R727" s="233">
        <v>118.08333333333333</v>
      </c>
      <c r="S727" s="233">
        <v>123.91666666666667</v>
      </c>
      <c r="T727" s="233">
        <v>123.71666666666665</v>
      </c>
      <c r="U727" s="233">
        <v>128.5</v>
      </c>
      <c r="V727" s="233">
        <v>108</v>
      </c>
      <c r="W727" s="233">
        <v>121.93333333333332</v>
      </c>
      <c r="X727" s="233">
        <v>118.60799388331976</v>
      </c>
      <c r="Y727" s="233">
        <v>112.5</v>
      </c>
      <c r="Z727" s="226"/>
      <c r="AA727" s="227"/>
      <c r="AB727" s="227"/>
      <c r="AC727" s="227"/>
      <c r="AD727" s="227"/>
      <c r="AE727" s="227"/>
      <c r="AF727" s="227"/>
      <c r="AG727" s="227"/>
      <c r="AH727" s="227"/>
      <c r="AI727" s="227"/>
      <c r="AJ727" s="227"/>
      <c r="AK727" s="227"/>
      <c r="AL727" s="227"/>
      <c r="AM727" s="227"/>
      <c r="AN727" s="227"/>
      <c r="AO727" s="227"/>
      <c r="AP727" s="227"/>
      <c r="AQ727" s="227"/>
      <c r="AR727" s="227"/>
      <c r="AS727" s="227"/>
      <c r="AT727" s="227"/>
      <c r="AU727" s="227"/>
      <c r="AV727" s="227"/>
      <c r="AW727" s="227"/>
      <c r="AX727" s="227"/>
      <c r="AY727" s="227"/>
      <c r="AZ727" s="227"/>
      <c r="BA727" s="227"/>
      <c r="BB727" s="227"/>
      <c r="BC727" s="227"/>
      <c r="BD727" s="227"/>
      <c r="BE727" s="227"/>
      <c r="BF727" s="227"/>
      <c r="BG727" s="227"/>
      <c r="BH727" s="227"/>
      <c r="BI727" s="227"/>
      <c r="BJ727" s="227"/>
      <c r="BK727" s="227"/>
      <c r="BL727" s="227"/>
      <c r="BM727" s="232"/>
    </row>
    <row r="728" spans="1:65">
      <c r="A728" s="30"/>
      <c r="B728" s="3" t="s">
        <v>275</v>
      </c>
      <c r="C728" s="29"/>
      <c r="D728" s="229">
        <v>133</v>
      </c>
      <c r="E728" s="229">
        <v>113.3</v>
      </c>
      <c r="F728" s="229">
        <v>115.85</v>
      </c>
      <c r="G728" s="229">
        <v>117.64500000000001</v>
      </c>
      <c r="H728" s="229">
        <v>119.73103544032762</v>
      </c>
      <c r="I728" s="229">
        <v>122</v>
      </c>
      <c r="J728" s="229">
        <v>128.5</v>
      </c>
      <c r="K728" s="229">
        <v>126.45959999999999</v>
      </c>
      <c r="L728" s="229">
        <v>117.5</v>
      </c>
      <c r="M728" s="229">
        <v>112</v>
      </c>
      <c r="N728" s="229">
        <v>125.31</v>
      </c>
      <c r="O728" s="229">
        <v>121.5</v>
      </c>
      <c r="P728" s="229">
        <v>114.5</v>
      </c>
      <c r="Q728" s="229">
        <v>109.25</v>
      </c>
      <c r="R728" s="229">
        <v>119</v>
      </c>
      <c r="S728" s="229">
        <v>124</v>
      </c>
      <c r="T728" s="229">
        <v>123.85</v>
      </c>
      <c r="U728" s="229">
        <v>128.5</v>
      </c>
      <c r="V728" s="229">
        <v>107</v>
      </c>
      <c r="W728" s="229">
        <v>122</v>
      </c>
      <c r="X728" s="229">
        <v>118.56245563863101</v>
      </c>
      <c r="Y728" s="229">
        <v>112.5</v>
      </c>
      <c r="Z728" s="226"/>
      <c r="AA728" s="227"/>
      <c r="AB728" s="227"/>
      <c r="AC728" s="227"/>
      <c r="AD728" s="227"/>
      <c r="AE728" s="227"/>
      <c r="AF728" s="227"/>
      <c r="AG728" s="227"/>
      <c r="AH728" s="227"/>
      <c r="AI728" s="227"/>
      <c r="AJ728" s="227"/>
      <c r="AK728" s="227"/>
      <c r="AL728" s="227"/>
      <c r="AM728" s="227"/>
      <c r="AN728" s="227"/>
      <c r="AO728" s="227"/>
      <c r="AP728" s="227"/>
      <c r="AQ728" s="227"/>
      <c r="AR728" s="227"/>
      <c r="AS728" s="227"/>
      <c r="AT728" s="227"/>
      <c r="AU728" s="227"/>
      <c r="AV728" s="227"/>
      <c r="AW728" s="227"/>
      <c r="AX728" s="227"/>
      <c r="AY728" s="227"/>
      <c r="AZ728" s="227"/>
      <c r="BA728" s="227"/>
      <c r="BB728" s="227"/>
      <c r="BC728" s="227"/>
      <c r="BD728" s="227"/>
      <c r="BE728" s="227"/>
      <c r="BF728" s="227"/>
      <c r="BG728" s="227"/>
      <c r="BH728" s="227"/>
      <c r="BI728" s="227"/>
      <c r="BJ728" s="227"/>
      <c r="BK728" s="227"/>
      <c r="BL728" s="227"/>
      <c r="BM728" s="232"/>
    </row>
    <row r="729" spans="1:65">
      <c r="A729" s="30"/>
      <c r="B729" s="3" t="s">
        <v>276</v>
      </c>
      <c r="C729" s="29"/>
      <c r="D729" s="229">
        <v>3.9327683210007001</v>
      </c>
      <c r="E729" s="229">
        <v>4.9728931887450267</v>
      </c>
      <c r="F729" s="229">
        <v>3.5676322680455703</v>
      </c>
      <c r="G729" s="229">
        <v>1.0499460303590205</v>
      </c>
      <c r="H729" s="229">
        <v>1.923824858185295</v>
      </c>
      <c r="I729" s="229">
        <v>2.1369760566432809</v>
      </c>
      <c r="J729" s="229">
        <v>1.3662601021279464</v>
      </c>
      <c r="K729" s="229">
        <v>0.18768576575400653</v>
      </c>
      <c r="L729" s="229">
        <v>1.7224014243685082</v>
      </c>
      <c r="M729" s="229">
        <v>1.0327955589886444</v>
      </c>
      <c r="N729" s="229">
        <v>2.2445727136064537</v>
      </c>
      <c r="O729" s="229">
        <v>3.1211643126670983</v>
      </c>
      <c r="P729" s="229">
        <v>1.9343388189938873</v>
      </c>
      <c r="Q729" s="229">
        <v>2.5049950099750697</v>
      </c>
      <c r="R729" s="229">
        <v>4.5652674255367227</v>
      </c>
      <c r="S729" s="229">
        <v>1.2812754062521656</v>
      </c>
      <c r="T729" s="229">
        <v>1.841104740819135</v>
      </c>
      <c r="U729" s="229">
        <v>3.271085446759225</v>
      </c>
      <c r="V729" s="229">
        <v>5.1768716422179137</v>
      </c>
      <c r="W729" s="229">
        <v>1.3822686666009139</v>
      </c>
      <c r="X729" s="229">
        <v>1.9018801019040015</v>
      </c>
      <c r="Y729" s="229">
        <v>3.1464265445104549</v>
      </c>
      <c r="Z729" s="226"/>
      <c r="AA729" s="227"/>
      <c r="AB729" s="227"/>
      <c r="AC729" s="227"/>
      <c r="AD729" s="227"/>
      <c r="AE729" s="227"/>
      <c r="AF729" s="227"/>
      <c r="AG729" s="227"/>
      <c r="AH729" s="227"/>
      <c r="AI729" s="227"/>
      <c r="AJ729" s="227"/>
      <c r="AK729" s="227"/>
      <c r="AL729" s="227"/>
      <c r="AM729" s="227"/>
      <c r="AN729" s="227"/>
      <c r="AO729" s="227"/>
      <c r="AP729" s="227"/>
      <c r="AQ729" s="227"/>
      <c r="AR729" s="227"/>
      <c r="AS729" s="227"/>
      <c r="AT729" s="227"/>
      <c r="AU729" s="227"/>
      <c r="AV729" s="227"/>
      <c r="AW729" s="227"/>
      <c r="AX729" s="227"/>
      <c r="AY729" s="227"/>
      <c r="AZ729" s="227"/>
      <c r="BA729" s="227"/>
      <c r="BB729" s="227"/>
      <c r="BC729" s="227"/>
      <c r="BD729" s="227"/>
      <c r="BE729" s="227"/>
      <c r="BF729" s="227"/>
      <c r="BG729" s="227"/>
      <c r="BH729" s="227"/>
      <c r="BI729" s="227"/>
      <c r="BJ729" s="227"/>
      <c r="BK729" s="227"/>
      <c r="BL729" s="227"/>
      <c r="BM729" s="232"/>
    </row>
    <row r="730" spans="1:65">
      <c r="A730" s="30"/>
      <c r="B730" s="3" t="s">
        <v>86</v>
      </c>
      <c r="C730" s="29"/>
      <c r="D730" s="13">
        <v>2.9422206890279554E-2</v>
      </c>
      <c r="E730" s="13">
        <v>4.4079419607726641E-2</v>
      </c>
      <c r="F730" s="13">
        <v>3.0570970591650131E-2</v>
      </c>
      <c r="G730" s="13">
        <v>8.9291248754877588E-3</v>
      </c>
      <c r="H730" s="13">
        <v>1.6068473256272343E-2</v>
      </c>
      <c r="I730" s="13">
        <v>1.7397362740650863E-2</v>
      </c>
      <c r="J730" s="13">
        <v>1.0618601830009946E-2</v>
      </c>
      <c r="K730" s="13">
        <v>1.4842036627948259E-3</v>
      </c>
      <c r="L730" s="13">
        <v>1.4617268099308415E-2</v>
      </c>
      <c r="M730" s="13">
        <v>9.1668244880648911E-3</v>
      </c>
      <c r="N730" s="13">
        <v>1.7766597558954541E-2</v>
      </c>
      <c r="O730" s="13">
        <v>2.5883878197653892E-2</v>
      </c>
      <c r="P730" s="13">
        <v>1.6906093101184738E-2</v>
      </c>
      <c r="Q730" s="13">
        <v>2.2824555899545053E-2</v>
      </c>
      <c r="R730" s="13">
        <v>3.8661403744841692E-2</v>
      </c>
      <c r="S730" s="13">
        <v>1.0339814979842628E-2</v>
      </c>
      <c r="T730" s="13">
        <v>1.4881622585093374E-2</v>
      </c>
      <c r="U730" s="13">
        <v>2.5455917873612646E-2</v>
      </c>
      <c r="V730" s="13">
        <v>4.7933996687202905E-2</v>
      </c>
      <c r="W730" s="13">
        <v>1.1336265718432865E-2</v>
      </c>
      <c r="X730" s="13">
        <v>1.6035007756517405E-2</v>
      </c>
      <c r="Y730" s="13">
        <v>2.7968235951204044E-2</v>
      </c>
      <c r="Z730" s="154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277</v>
      </c>
      <c r="C731" s="29"/>
      <c r="D731" s="13">
        <v>0.11536187021365318</v>
      </c>
      <c r="E731" s="13">
        <v>-5.861789283338914E-2</v>
      </c>
      <c r="F731" s="13">
        <v>-2.6213988125186938E-2</v>
      </c>
      <c r="G731" s="13">
        <v>-1.8815328337734916E-2</v>
      </c>
      <c r="H731" s="13">
        <v>-9.5835196146309976E-4</v>
      </c>
      <c r="I731" s="13">
        <v>2.4964711156437058E-2</v>
      </c>
      <c r="J731" s="13">
        <v>7.3640104494937964E-2</v>
      </c>
      <c r="K731" s="13">
        <v>5.5189627113703121E-2</v>
      </c>
      <c r="L731" s="13">
        <v>-1.6757054562278273E-2</v>
      </c>
      <c r="M731" s="13">
        <v>-5.9869545804950519E-2</v>
      </c>
      <c r="N731" s="13">
        <v>5.4197761670016886E-2</v>
      </c>
      <c r="O731" s="13">
        <v>6.1899165830150427E-3</v>
      </c>
      <c r="P731" s="13">
        <v>-4.5266927803400248E-2</v>
      </c>
      <c r="Q731" s="13">
        <v>-8.4207242474201083E-2</v>
      </c>
      <c r="R731" s="13">
        <v>-1.4670966276342456E-2</v>
      </c>
      <c r="S731" s="13">
        <v>3.4004427062158671E-2</v>
      </c>
      <c r="T731" s="13">
        <v>3.2335556433410018E-2</v>
      </c>
      <c r="U731" s="13">
        <v>7.2249378970980827E-2</v>
      </c>
      <c r="V731" s="13">
        <v>-9.8809860475751465E-2</v>
      </c>
      <c r="W731" s="13">
        <v>1.7454793327068119E-2</v>
      </c>
      <c r="X731" s="13">
        <v>-1.0293013366665216E-2</v>
      </c>
      <c r="Y731" s="13">
        <v>-6.1260271328907767E-2</v>
      </c>
      <c r="Z731" s="154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278</v>
      </c>
      <c r="C732" s="47"/>
      <c r="D732" s="45">
        <v>2.06</v>
      </c>
      <c r="E732" s="45">
        <v>0.9</v>
      </c>
      <c r="F732" s="45">
        <v>0.35</v>
      </c>
      <c r="G732" s="45">
        <v>0.22</v>
      </c>
      <c r="H732" s="45">
        <v>0.08</v>
      </c>
      <c r="I732" s="45">
        <v>0.52</v>
      </c>
      <c r="J732" s="45">
        <v>1.35</v>
      </c>
      <c r="K732" s="45">
        <v>1.03</v>
      </c>
      <c r="L732" s="45">
        <v>0.19</v>
      </c>
      <c r="M732" s="45">
        <v>0.92</v>
      </c>
      <c r="N732" s="45">
        <v>1.02</v>
      </c>
      <c r="O732" s="45">
        <v>0.2</v>
      </c>
      <c r="P732" s="45">
        <v>0.67</v>
      </c>
      <c r="Q732" s="45">
        <v>1.34</v>
      </c>
      <c r="R732" s="45">
        <v>0.15</v>
      </c>
      <c r="S732" s="45">
        <v>0.67</v>
      </c>
      <c r="T732" s="45">
        <v>0.65</v>
      </c>
      <c r="U732" s="45">
        <v>1.32</v>
      </c>
      <c r="V732" s="45">
        <v>1.59</v>
      </c>
      <c r="W732" s="45">
        <v>0.39</v>
      </c>
      <c r="X732" s="45">
        <v>0.08</v>
      </c>
      <c r="Y732" s="45">
        <v>0.95</v>
      </c>
      <c r="Z732" s="154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BM733" s="55"/>
    </row>
    <row r="734" spans="1:65" ht="15">
      <c r="B734" s="8" t="s">
        <v>506</v>
      </c>
      <c r="BM734" s="28" t="s">
        <v>66</v>
      </c>
    </row>
    <row r="735" spans="1:65" ht="15">
      <c r="A735" s="25" t="s">
        <v>59</v>
      </c>
      <c r="B735" s="18" t="s">
        <v>110</v>
      </c>
      <c r="C735" s="15" t="s">
        <v>111</v>
      </c>
      <c r="D735" s="16" t="s">
        <v>237</v>
      </c>
      <c r="E735" s="17" t="s">
        <v>237</v>
      </c>
      <c r="F735" s="17" t="s">
        <v>237</v>
      </c>
      <c r="G735" s="17" t="s">
        <v>237</v>
      </c>
      <c r="H735" s="17" t="s">
        <v>237</v>
      </c>
      <c r="I735" s="17" t="s">
        <v>237</v>
      </c>
      <c r="J735" s="17" t="s">
        <v>237</v>
      </c>
      <c r="K735" s="17" t="s">
        <v>237</v>
      </c>
      <c r="L735" s="17" t="s">
        <v>237</v>
      </c>
      <c r="M735" s="17" t="s">
        <v>237</v>
      </c>
      <c r="N735" s="17" t="s">
        <v>237</v>
      </c>
      <c r="O735" s="17" t="s">
        <v>237</v>
      </c>
      <c r="P735" s="17" t="s">
        <v>237</v>
      </c>
      <c r="Q735" s="17" t="s">
        <v>237</v>
      </c>
      <c r="R735" s="17" t="s">
        <v>237</v>
      </c>
      <c r="S735" s="17" t="s">
        <v>237</v>
      </c>
      <c r="T735" s="17" t="s">
        <v>237</v>
      </c>
      <c r="U735" s="17" t="s">
        <v>237</v>
      </c>
      <c r="V735" s="17" t="s">
        <v>237</v>
      </c>
      <c r="W735" s="17" t="s">
        <v>237</v>
      </c>
      <c r="X735" s="154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238</v>
      </c>
      <c r="C736" s="9" t="s">
        <v>238</v>
      </c>
      <c r="D736" s="152" t="s">
        <v>240</v>
      </c>
      <c r="E736" s="153" t="s">
        <v>242</v>
      </c>
      <c r="F736" s="153" t="s">
        <v>243</v>
      </c>
      <c r="G736" s="153" t="s">
        <v>244</v>
      </c>
      <c r="H736" s="153" t="s">
        <v>245</v>
      </c>
      <c r="I736" s="153" t="s">
        <v>246</v>
      </c>
      <c r="J736" s="153" t="s">
        <v>247</v>
      </c>
      <c r="K736" s="153" t="s">
        <v>250</v>
      </c>
      <c r="L736" s="153" t="s">
        <v>251</v>
      </c>
      <c r="M736" s="153" t="s">
        <v>252</v>
      </c>
      <c r="N736" s="153" t="s">
        <v>253</v>
      </c>
      <c r="O736" s="153" t="s">
        <v>254</v>
      </c>
      <c r="P736" s="153" t="s">
        <v>255</v>
      </c>
      <c r="Q736" s="153" t="s">
        <v>256</v>
      </c>
      <c r="R736" s="153" t="s">
        <v>257</v>
      </c>
      <c r="S736" s="153" t="s">
        <v>258</v>
      </c>
      <c r="T736" s="153" t="s">
        <v>259</v>
      </c>
      <c r="U736" s="153" t="s">
        <v>261</v>
      </c>
      <c r="V736" s="153" t="s">
        <v>265</v>
      </c>
      <c r="W736" s="153" t="s">
        <v>267</v>
      </c>
      <c r="X736" s="154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288</v>
      </c>
      <c r="E737" s="11" t="s">
        <v>288</v>
      </c>
      <c r="F737" s="11" t="s">
        <v>288</v>
      </c>
      <c r="G737" s="11" t="s">
        <v>288</v>
      </c>
      <c r="H737" s="11" t="s">
        <v>288</v>
      </c>
      <c r="I737" s="11" t="s">
        <v>289</v>
      </c>
      <c r="J737" s="11" t="s">
        <v>289</v>
      </c>
      <c r="K737" s="11" t="s">
        <v>288</v>
      </c>
      <c r="L737" s="11" t="s">
        <v>288</v>
      </c>
      <c r="M737" s="11" t="s">
        <v>289</v>
      </c>
      <c r="N737" s="11" t="s">
        <v>289</v>
      </c>
      <c r="O737" s="11" t="s">
        <v>289</v>
      </c>
      <c r="P737" s="11" t="s">
        <v>289</v>
      </c>
      <c r="Q737" s="11" t="s">
        <v>289</v>
      </c>
      <c r="R737" s="11" t="s">
        <v>289</v>
      </c>
      <c r="S737" s="11" t="s">
        <v>288</v>
      </c>
      <c r="T737" s="11" t="s">
        <v>288</v>
      </c>
      <c r="U737" s="11" t="s">
        <v>288</v>
      </c>
      <c r="V737" s="11" t="s">
        <v>114</v>
      </c>
      <c r="W737" s="11" t="s">
        <v>288</v>
      </c>
      <c r="X737" s="154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154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36">
        <v>1.4E-2</v>
      </c>
      <c r="E739" s="237">
        <v>2.9000000000000001E-2</v>
      </c>
      <c r="F739" s="211" t="s">
        <v>217</v>
      </c>
      <c r="G739" s="211">
        <v>3.0000000000000001E-3</v>
      </c>
      <c r="H739" s="211" t="s">
        <v>105</v>
      </c>
      <c r="I739" s="211">
        <v>2E-3</v>
      </c>
      <c r="J739" s="211">
        <v>3.0000000000000001E-3</v>
      </c>
      <c r="K739" s="237" t="s">
        <v>218</v>
      </c>
      <c r="L739" s="211">
        <v>3.0000000000000001E-3</v>
      </c>
      <c r="M739" s="211">
        <v>2E-3</v>
      </c>
      <c r="N739" s="211">
        <v>3.0000000000000001E-3</v>
      </c>
      <c r="O739" s="211">
        <v>3.0000000000000001E-3</v>
      </c>
      <c r="P739" s="211">
        <v>3.0000000000000001E-3</v>
      </c>
      <c r="Q739" s="211">
        <v>4.0000000000000001E-3</v>
      </c>
      <c r="R739" s="211" t="s">
        <v>298</v>
      </c>
      <c r="S739" s="237" t="s">
        <v>104</v>
      </c>
      <c r="T739" s="211">
        <v>5.0000000000000001E-3</v>
      </c>
      <c r="U739" s="211" t="s">
        <v>299</v>
      </c>
      <c r="V739" s="237" t="s">
        <v>218</v>
      </c>
      <c r="W739" s="237" t="s">
        <v>104</v>
      </c>
      <c r="X739" s="209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2">
        <v>1</v>
      </c>
    </row>
    <row r="740" spans="1:65">
      <c r="A740" s="30"/>
      <c r="B740" s="19">
        <v>1</v>
      </c>
      <c r="C740" s="9">
        <v>2</v>
      </c>
      <c r="D740" s="239">
        <v>2.3E-2</v>
      </c>
      <c r="E740" s="238">
        <v>2.1000000000000001E-2</v>
      </c>
      <c r="F740" s="24" t="s">
        <v>217</v>
      </c>
      <c r="G740" s="24">
        <v>2E-3</v>
      </c>
      <c r="H740" s="24" t="s">
        <v>105</v>
      </c>
      <c r="I740" s="24">
        <v>3.0000000000000001E-3</v>
      </c>
      <c r="J740" s="24">
        <v>4.0000000000000001E-3</v>
      </c>
      <c r="K740" s="238" t="s">
        <v>218</v>
      </c>
      <c r="L740" s="24">
        <v>4.0000000000000001E-3</v>
      </c>
      <c r="M740" s="24">
        <v>3.0000000000000001E-3</v>
      </c>
      <c r="N740" s="24">
        <v>4.0000000000000001E-3</v>
      </c>
      <c r="O740" s="24">
        <v>3.0000000000000001E-3</v>
      </c>
      <c r="P740" s="24">
        <v>5.0000000000000001E-3</v>
      </c>
      <c r="Q740" s="24">
        <v>5.0000000000000001E-3</v>
      </c>
      <c r="R740" s="24" t="s">
        <v>298</v>
      </c>
      <c r="S740" s="238" t="s">
        <v>104</v>
      </c>
      <c r="T740" s="24">
        <v>2E-3</v>
      </c>
      <c r="U740" s="24" t="s">
        <v>299</v>
      </c>
      <c r="V740" s="238" t="s">
        <v>218</v>
      </c>
      <c r="W740" s="238" t="s">
        <v>104</v>
      </c>
      <c r="X740" s="209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2">
        <v>35</v>
      </c>
    </row>
    <row r="741" spans="1:65">
      <c r="A741" s="30"/>
      <c r="B741" s="19">
        <v>1</v>
      </c>
      <c r="C741" s="9">
        <v>3</v>
      </c>
      <c r="D741" s="24" t="s">
        <v>299</v>
      </c>
      <c r="E741" s="238">
        <v>2.8000000000000001E-2</v>
      </c>
      <c r="F741" s="24" t="s">
        <v>217</v>
      </c>
      <c r="G741" s="24">
        <v>4.0000000000000001E-3</v>
      </c>
      <c r="H741" s="24" t="s">
        <v>105</v>
      </c>
      <c r="I741" s="24">
        <v>3.0000000000000001E-3</v>
      </c>
      <c r="J741" s="24">
        <v>4.0000000000000001E-3</v>
      </c>
      <c r="K741" s="238" t="s">
        <v>218</v>
      </c>
      <c r="L741" s="24">
        <v>3.0000000000000001E-3</v>
      </c>
      <c r="M741" s="24">
        <v>3.0000000000000001E-3</v>
      </c>
      <c r="N741" s="24">
        <v>4.0000000000000001E-3</v>
      </c>
      <c r="O741" s="24">
        <v>2E-3</v>
      </c>
      <c r="P741" s="24">
        <v>2E-3</v>
      </c>
      <c r="Q741" s="24">
        <v>4.0000000000000001E-3</v>
      </c>
      <c r="R741" s="24" t="s">
        <v>298</v>
      </c>
      <c r="S741" s="238" t="s">
        <v>104</v>
      </c>
      <c r="T741" s="24">
        <v>4.0000000000000001E-3</v>
      </c>
      <c r="U741" s="24" t="s">
        <v>299</v>
      </c>
      <c r="V741" s="238" t="s">
        <v>218</v>
      </c>
      <c r="W741" s="238" t="s">
        <v>104</v>
      </c>
      <c r="X741" s="209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2">
        <v>16</v>
      </c>
    </row>
    <row r="742" spans="1:65">
      <c r="A742" s="30"/>
      <c r="B742" s="19">
        <v>1</v>
      </c>
      <c r="C742" s="9">
        <v>4</v>
      </c>
      <c r="D742" s="24" t="s">
        <v>299</v>
      </c>
      <c r="E742" s="238">
        <v>4.3999999999999997E-2</v>
      </c>
      <c r="F742" s="24" t="s">
        <v>217</v>
      </c>
      <c r="G742" s="24">
        <v>3.0000000000000001E-3</v>
      </c>
      <c r="H742" s="24" t="s">
        <v>105</v>
      </c>
      <c r="I742" s="24">
        <v>2E-3</v>
      </c>
      <c r="J742" s="24">
        <v>3.0000000000000001E-3</v>
      </c>
      <c r="K742" s="238" t="s">
        <v>218</v>
      </c>
      <c r="L742" s="24">
        <v>3.0000000000000001E-3</v>
      </c>
      <c r="M742" s="24">
        <v>3.0000000000000001E-3</v>
      </c>
      <c r="N742" s="24">
        <v>2E-3</v>
      </c>
      <c r="O742" s="24">
        <v>3.0000000000000001E-3</v>
      </c>
      <c r="P742" s="24">
        <v>3.0000000000000001E-3</v>
      </c>
      <c r="Q742" s="24">
        <v>3.0000000000000001E-3</v>
      </c>
      <c r="R742" s="24" t="s">
        <v>298</v>
      </c>
      <c r="S742" s="238" t="s">
        <v>104</v>
      </c>
      <c r="T742" s="24">
        <v>3.0000000000000001E-3</v>
      </c>
      <c r="U742" s="24" t="s">
        <v>299</v>
      </c>
      <c r="V742" s="238" t="s">
        <v>218</v>
      </c>
      <c r="W742" s="238" t="s">
        <v>104</v>
      </c>
      <c r="X742" s="209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2" t="s">
        <v>217</v>
      </c>
    </row>
    <row r="743" spans="1:65">
      <c r="A743" s="30"/>
      <c r="B743" s="19">
        <v>1</v>
      </c>
      <c r="C743" s="9">
        <v>5</v>
      </c>
      <c r="D743" s="24" t="s">
        <v>299</v>
      </c>
      <c r="E743" s="238">
        <v>0.02</v>
      </c>
      <c r="F743" s="24" t="s">
        <v>217</v>
      </c>
      <c r="G743" s="24">
        <v>3.0000000000000001E-3</v>
      </c>
      <c r="H743" s="24" t="s">
        <v>105</v>
      </c>
      <c r="I743" s="24">
        <v>3.0000000000000001E-3</v>
      </c>
      <c r="J743" s="24">
        <v>4.0000000000000001E-3</v>
      </c>
      <c r="K743" s="238" t="s">
        <v>218</v>
      </c>
      <c r="L743" s="24"/>
      <c r="M743" s="24">
        <v>3.0000000000000001E-3</v>
      </c>
      <c r="N743" s="24">
        <v>3.0000000000000001E-3</v>
      </c>
      <c r="O743" s="24">
        <v>2E-3</v>
      </c>
      <c r="P743" s="24">
        <v>4.0000000000000001E-3</v>
      </c>
      <c r="Q743" s="24">
        <v>4.0000000000000001E-3</v>
      </c>
      <c r="R743" s="24" t="s">
        <v>298</v>
      </c>
      <c r="S743" s="238" t="s">
        <v>104</v>
      </c>
      <c r="T743" s="24">
        <v>3.0000000000000001E-3</v>
      </c>
      <c r="U743" s="24" t="s">
        <v>299</v>
      </c>
      <c r="V743" s="238" t="s">
        <v>218</v>
      </c>
      <c r="W743" s="238" t="s">
        <v>104</v>
      </c>
      <c r="X743" s="209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12">
        <v>50</v>
      </c>
    </row>
    <row r="744" spans="1:65">
      <c r="A744" s="30"/>
      <c r="B744" s="19">
        <v>1</v>
      </c>
      <c r="C744" s="9">
        <v>6</v>
      </c>
      <c r="D744" s="24" t="s">
        <v>299</v>
      </c>
      <c r="E744" s="238">
        <v>2.4E-2</v>
      </c>
      <c r="F744" s="24" t="s">
        <v>217</v>
      </c>
      <c r="G744" s="24"/>
      <c r="H744" s="24" t="s">
        <v>105</v>
      </c>
      <c r="I744" s="24">
        <v>3.0000000000000001E-3</v>
      </c>
      <c r="J744" s="24">
        <v>4.0000000000000001E-3</v>
      </c>
      <c r="K744" s="238" t="s">
        <v>218</v>
      </c>
      <c r="L744" s="24">
        <v>3.0000000000000001E-3</v>
      </c>
      <c r="M744" s="24">
        <v>3.0000000000000001E-3</v>
      </c>
      <c r="N744" s="24">
        <v>4.0000000000000001E-3</v>
      </c>
      <c r="O744" s="24">
        <v>3.0000000000000001E-3</v>
      </c>
      <c r="P744" s="24">
        <v>2E-3</v>
      </c>
      <c r="Q744" s="24">
        <v>3.0000000000000001E-3</v>
      </c>
      <c r="R744" s="24" t="s">
        <v>298</v>
      </c>
      <c r="S744" s="238" t="s">
        <v>104</v>
      </c>
      <c r="T744" s="24">
        <v>4.0000000000000001E-3</v>
      </c>
      <c r="U744" s="24" t="s">
        <v>299</v>
      </c>
      <c r="V744" s="238" t="s">
        <v>218</v>
      </c>
      <c r="W744" s="238" t="s">
        <v>104</v>
      </c>
      <c r="X744" s="209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56"/>
    </row>
    <row r="745" spans="1:65">
      <c r="A745" s="30"/>
      <c r="B745" s="20" t="s">
        <v>274</v>
      </c>
      <c r="C745" s="12"/>
      <c r="D745" s="213">
        <v>1.8499999999999999E-2</v>
      </c>
      <c r="E745" s="213">
        <v>2.7666666666666662E-2</v>
      </c>
      <c r="F745" s="213" t="s">
        <v>719</v>
      </c>
      <c r="G745" s="213">
        <v>3.0000000000000001E-3</v>
      </c>
      <c r="H745" s="213" t="s">
        <v>719</v>
      </c>
      <c r="I745" s="213">
        <v>2.6666666666666666E-3</v>
      </c>
      <c r="J745" s="213">
        <v>3.6666666666666666E-3</v>
      </c>
      <c r="K745" s="213" t="s">
        <v>719</v>
      </c>
      <c r="L745" s="213">
        <v>3.2000000000000002E-3</v>
      </c>
      <c r="M745" s="213">
        <v>2.8333333333333331E-3</v>
      </c>
      <c r="N745" s="213">
        <v>3.3333333333333335E-3</v>
      </c>
      <c r="O745" s="213">
        <v>2.6666666666666666E-3</v>
      </c>
      <c r="P745" s="213">
        <v>3.166666666666667E-3</v>
      </c>
      <c r="Q745" s="213">
        <v>3.8333333333333331E-3</v>
      </c>
      <c r="R745" s="213" t="s">
        <v>719</v>
      </c>
      <c r="S745" s="213" t="s">
        <v>719</v>
      </c>
      <c r="T745" s="213">
        <v>3.4999999999999996E-3</v>
      </c>
      <c r="U745" s="213" t="s">
        <v>719</v>
      </c>
      <c r="V745" s="213" t="s">
        <v>719</v>
      </c>
      <c r="W745" s="213" t="s">
        <v>719</v>
      </c>
      <c r="X745" s="209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56"/>
    </row>
    <row r="746" spans="1:65">
      <c r="A746" s="30"/>
      <c r="B746" s="3" t="s">
        <v>275</v>
      </c>
      <c r="C746" s="29"/>
      <c r="D746" s="24">
        <v>1.8499999999999999E-2</v>
      </c>
      <c r="E746" s="24">
        <v>2.6000000000000002E-2</v>
      </c>
      <c r="F746" s="24" t="s">
        <v>719</v>
      </c>
      <c r="G746" s="24">
        <v>3.0000000000000001E-3</v>
      </c>
      <c r="H746" s="24" t="s">
        <v>719</v>
      </c>
      <c r="I746" s="24">
        <v>3.0000000000000001E-3</v>
      </c>
      <c r="J746" s="24">
        <v>4.0000000000000001E-3</v>
      </c>
      <c r="K746" s="24" t="s">
        <v>719</v>
      </c>
      <c r="L746" s="24">
        <v>3.0000000000000001E-3</v>
      </c>
      <c r="M746" s="24">
        <v>3.0000000000000001E-3</v>
      </c>
      <c r="N746" s="24">
        <v>3.5000000000000001E-3</v>
      </c>
      <c r="O746" s="24">
        <v>3.0000000000000001E-3</v>
      </c>
      <c r="P746" s="24">
        <v>3.0000000000000001E-3</v>
      </c>
      <c r="Q746" s="24">
        <v>4.0000000000000001E-3</v>
      </c>
      <c r="R746" s="24" t="s">
        <v>719</v>
      </c>
      <c r="S746" s="24" t="s">
        <v>719</v>
      </c>
      <c r="T746" s="24">
        <v>3.5000000000000001E-3</v>
      </c>
      <c r="U746" s="24" t="s">
        <v>719</v>
      </c>
      <c r="V746" s="24" t="s">
        <v>719</v>
      </c>
      <c r="W746" s="24" t="s">
        <v>719</v>
      </c>
      <c r="X746" s="209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56"/>
    </row>
    <row r="747" spans="1:65">
      <c r="A747" s="30"/>
      <c r="B747" s="3" t="s">
        <v>276</v>
      </c>
      <c r="C747" s="29"/>
      <c r="D747" s="24">
        <v>6.3639610306789329E-3</v>
      </c>
      <c r="E747" s="24">
        <v>8.7787622514034942E-3</v>
      </c>
      <c r="F747" s="24" t="s">
        <v>719</v>
      </c>
      <c r="G747" s="24">
        <v>7.0710678118654751E-4</v>
      </c>
      <c r="H747" s="24" t="s">
        <v>719</v>
      </c>
      <c r="I747" s="24">
        <v>5.1639777949432232E-4</v>
      </c>
      <c r="J747" s="24">
        <v>5.1639777949432232E-4</v>
      </c>
      <c r="K747" s="24" t="s">
        <v>719</v>
      </c>
      <c r="L747" s="24">
        <v>4.4721359549995795E-4</v>
      </c>
      <c r="M747" s="24">
        <v>4.0824829046386303E-4</v>
      </c>
      <c r="N747" s="24">
        <v>8.1649658092772606E-4</v>
      </c>
      <c r="O747" s="24">
        <v>5.1639777949432221E-4</v>
      </c>
      <c r="P747" s="24">
        <v>1.1690451944500121E-3</v>
      </c>
      <c r="Q747" s="24">
        <v>7.5277265270908109E-4</v>
      </c>
      <c r="R747" s="24" t="s">
        <v>719</v>
      </c>
      <c r="S747" s="24" t="s">
        <v>719</v>
      </c>
      <c r="T747" s="24">
        <v>1.0488088481701515E-3</v>
      </c>
      <c r="U747" s="24" t="s">
        <v>719</v>
      </c>
      <c r="V747" s="24" t="s">
        <v>719</v>
      </c>
      <c r="W747" s="24" t="s">
        <v>719</v>
      </c>
      <c r="X747" s="209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56"/>
    </row>
    <row r="748" spans="1:65">
      <c r="A748" s="30"/>
      <c r="B748" s="3" t="s">
        <v>86</v>
      </c>
      <c r="C748" s="29"/>
      <c r="D748" s="13">
        <v>0.3439978935502126</v>
      </c>
      <c r="E748" s="13">
        <v>0.31730465968928295</v>
      </c>
      <c r="F748" s="13" t="s">
        <v>719</v>
      </c>
      <c r="G748" s="13">
        <v>0.23570226039551584</v>
      </c>
      <c r="H748" s="13" t="s">
        <v>719</v>
      </c>
      <c r="I748" s="13">
        <v>0.19364916731037088</v>
      </c>
      <c r="J748" s="13">
        <v>0.14083575804390608</v>
      </c>
      <c r="K748" s="13" t="s">
        <v>719</v>
      </c>
      <c r="L748" s="13">
        <v>0.13975424859373686</v>
      </c>
      <c r="M748" s="13">
        <v>0.14408763192842225</v>
      </c>
      <c r="N748" s="13">
        <v>0.2449489742783178</v>
      </c>
      <c r="O748" s="13">
        <v>0.19364916731037082</v>
      </c>
      <c r="P748" s="13">
        <v>0.36917216666842484</v>
      </c>
      <c r="Q748" s="13">
        <v>0.19637547461976029</v>
      </c>
      <c r="R748" s="13" t="s">
        <v>719</v>
      </c>
      <c r="S748" s="13" t="s">
        <v>719</v>
      </c>
      <c r="T748" s="13">
        <v>0.29965967090575762</v>
      </c>
      <c r="U748" s="13" t="s">
        <v>719</v>
      </c>
      <c r="V748" s="13" t="s">
        <v>719</v>
      </c>
      <c r="W748" s="13" t="s">
        <v>719</v>
      </c>
      <c r="X748" s="154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277</v>
      </c>
      <c r="C749" s="29"/>
      <c r="D749" s="13" t="s">
        <v>719</v>
      </c>
      <c r="E749" s="13" t="s">
        <v>719</v>
      </c>
      <c r="F749" s="13" t="s">
        <v>719</v>
      </c>
      <c r="G749" s="13" t="s">
        <v>719</v>
      </c>
      <c r="H749" s="13" t="s">
        <v>719</v>
      </c>
      <c r="I749" s="13" t="s">
        <v>719</v>
      </c>
      <c r="J749" s="13" t="s">
        <v>719</v>
      </c>
      <c r="K749" s="13" t="s">
        <v>719</v>
      </c>
      <c r="L749" s="13" t="s">
        <v>719</v>
      </c>
      <c r="M749" s="13" t="s">
        <v>719</v>
      </c>
      <c r="N749" s="13" t="s">
        <v>719</v>
      </c>
      <c r="O749" s="13" t="s">
        <v>719</v>
      </c>
      <c r="P749" s="13" t="s">
        <v>719</v>
      </c>
      <c r="Q749" s="13" t="s">
        <v>719</v>
      </c>
      <c r="R749" s="13" t="s">
        <v>719</v>
      </c>
      <c r="S749" s="13" t="s">
        <v>719</v>
      </c>
      <c r="T749" s="13" t="s">
        <v>719</v>
      </c>
      <c r="U749" s="13" t="s">
        <v>719</v>
      </c>
      <c r="V749" s="13" t="s">
        <v>719</v>
      </c>
      <c r="W749" s="13" t="s">
        <v>719</v>
      </c>
      <c r="X749" s="154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278</v>
      </c>
      <c r="C750" s="47"/>
      <c r="D750" s="45">
        <v>2.76</v>
      </c>
      <c r="E750" s="45">
        <v>19.62</v>
      </c>
      <c r="F750" s="45">
        <v>0.74</v>
      </c>
      <c r="G750" s="45">
        <v>0.34</v>
      </c>
      <c r="H750" s="45">
        <v>1.28</v>
      </c>
      <c r="I750" s="45">
        <v>0.61</v>
      </c>
      <c r="J750" s="45">
        <v>0.2</v>
      </c>
      <c r="K750" s="45">
        <v>17.46</v>
      </c>
      <c r="L750" s="45">
        <v>0.18</v>
      </c>
      <c r="M750" s="45">
        <v>0.47</v>
      </c>
      <c r="N750" s="45">
        <v>7.0000000000000007E-2</v>
      </c>
      <c r="O750" s="45">
        <v>0.61</v>
      </c>
      <c r="P750" s="45">
        <v>0.2</v>
      </c>
      <c r="Q750" s="45">
        <v>0.34</v>
      </c>
      <c r="R750" s="45">
        <v>1.55</v>
      </c>
      <c r="S750" s="45">
        <v>37.69</v>
      </c>
      <c r="T750" s="45">
        <v>7.0000000000000007E-2</v>
      </c>
      <c r="U750" s="45">
        <v>1.96</v>
      </c>
      <c r="V750" s="45">
        <v>17.46</v>
      </c>
      <c r="W750" s="45">
        <v>37.69</v>
      </c>
      <c r="X750" s="154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BM751" s="55"/>
    </row>
    <row r="752" spans="1:65" ht="15">
      <c r="B752" s="8" t="s">
        <v>507</v>
      </c>
      <c r="BM752" s="28" t="s">
        <v>66</v>
      </c>
    </row>
    <row r="753" spans="1:65" ht="15">
      <c r="A753" s="25" t="s">
        <v>60</v>
      </c>
      <c r="B753" s="18" t="s">
        <v>110</v>
      </c>
      <c r="C753" s="15" t="s">
        <v>111</v>
      </c>
      <c r="D753" s="16" t="s">
        <v>237</v>
      </c>
      <c r="E753" s="17" t="s">
        <v>237</v>
      </c>
      <c r="F753" s="17" t="s">
        <v>237</v>
      </c>
      <c r="G753" s="17" t="s">
        <v>237</v>
      </c>
      <c r="H753" s="17" t="s">
        <v>237</v>
      </c>
      <c r="I753" s="17" t="s">
        <v>237</v>
      </c>
      <c r="J753" s="17" t="s">
        <v>237</v>
      </c>
      <c r="K753" s="17" t="s">
        <v>237</v>
      </c>
      <c r="L753" s="17" t="s">
        <v>237</v>
      </c>
      <c r="M753" s="17" t="s">
        <v>237</v>
      </c>
      <c r="N753" s="17" t="s">
        <v>237</v>
      </c>
      <c r="O753" s="17" t="s">
        <v>237</v>
      </c>
      <c r="P753" s="17" t="s">
        <v>237</v>
      </c>
      <c r="Q753" s="17" t="s">
        <v>237</v>
      </c>
      <c r="R753" s="17" t="s">
        <v>237</v>
      </c>
      <c r="S753" s="17" t="s">
        <v>237</v>
      </c>
      <c r="T753" s="17" t="s">
        <v>237</v>
      </c>
      <c r="U753" s="17" t="s">
        <v>237</v>
      </c>
      <c r="V753" s="17" t="s">
        <v>237</v>
      </c>
      <c r="W753" s="17" t="s">
        <v>237</v>
      </c>
      <c r="X753" s="17" t="s">
        <v>237</v>
      </c>
      <c r="Y753" s="17" t="s">
        <v>237</v>
      </c>
      <c r="Z753" s="17" t="s">
        <v>237</v>
      </c>
      <c r="AA753" s="17" t="s">
        <v>237</v>
      </c>
      <c r="AB753" s="17" t="s">
        <v>237</v>
      </c>
      <c r="AC753" s="17" t="s">
        <v>237</v>
      </c>
      <c r="AD753" s="154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238</v>
      </c>
      <c r="C754" s="9" t="s">
        <v>238</v>
      </c>
      <c r="D754" s="152" t="s">
        <v>240</v>
      </c>
      <c r="E754" s="153" t="s">
        <v>242</v>
      </c>
      <c r="F754" s="153" t="s">
        <v>243</v>
      </c>
      <c r="G754" s="153" t="s">
        <v>244</v>
      </c>
      <c r="H754" s="153" t="s">
        <v>245</v>
      </c>
      <c r="I754" s="153" t="s">
        <v>246</v>
      </c>
      <c r="J754" s="153" t="s">
        <v>247</v>
      </c>
      <c r="K754" s="153" t="s">
        <v>248</v>
      </c>
      <c r="L754" s="153" t="s">
        <v>249</v>
      </c>
      <c r="M754" s="153" t="s">
        <v>250</v>
      </c>
      <c r="N754" s="153" t="s">
        <v>251</v>
      </c>
      <c r="O754" s="153" t="s">
        <v>252</v>
      </c>
      <c r="P754" s="153" t="s">
        <v>253</v>
      </c>
      <c r="Q754" s="153" t="s">
        <v>254</v>
      </c>
      <c r="R754" s="153" t="s">
        <v>255</v>
      </c>
      <c r="S754" s="153" t="s">
        <v>256</v>
      </c>
      <c r="T754" s="153" t="s">
        <v>257</v>
      </c>
      <c r="U754" s="153" t="s">
        <v>258</v>
      </c>
      <c r="V754" s="153" t="s">
        <v>259</v>
      </c>
      <c r="W754" s="153" t="s">
        <v>260</v>
      </c>
      <c r="X754" s="153" t="s">
        <v>261</v>
      </c>
      <c r="Y754" s="153" t="s">
        <v>262</v>
      </c>
      <c r="Z754" s="153" t="s">
        <v>264</v>
      </c>
      <c r="AA754" s="153" t="s">
        <v>265</v>
      </c>
      <c r="AB754" s="153" t="s">
        <v>266</v>
      </c>
      <c r="AC754" s="153" t="s">
        <v>267</v>
      </c>
      <c r="AD754" s="154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</v>
      </c>
    </row>
    <row r="755" spans="1:65">
      <c r="A755" s="30"/>
      <c r="B755" s="19"/>
      <c r="C755" s="9"/>
      <c r="D755" s="10" t="s">
        <v>114</v>
      </c>
      <c r="E755" s="11" t="s">
        <v>288</v>
      </c>
      <c r="F755" s="11" t="s">
        <v>288</v>
      </c>
      <c r="G755" s="11" t="s">
        <v>114</v>
      </c>
      <c r="H755" s="11" t="s">
        <v>288</v>
      </c>
      <c r="I755" s="11" t="s">
        <v>289</v>
      </c>
      <c r="J755" s="11" t="s">
        <v>289</v>
      </c>
      <c r="K755" s="11" t="s">
        <v>114</v>
      </c>
      <c r="L755" s="11" t="s">
        <v>289</v>
      </c>
      <c r="M755" s="11" t="s">
        <v>114</v>
      </c>
      <c r="N755" s="11" t="s">
        <v>114</v>
      </c>
      <c r="O755" s="11" t="s">
        <v>289</v>
      </c>
      <c r="P755" s="11" t="s">
        <v>289</v>
      </c>
      <c r="Q755" s="11" t="s">
        <v>289</v>
      </c>
      <c r="R755" s="11" t="s">
        <v>289</v>
      </c>
      <c r="S755" s="11" t="s">
        <v>289</v>
      </c>
      <c r="T755" s="11" t="s">
        <v>289</v>
      </c>
      <c r="U755" s="11" t="s">
        <v>114</v>
      </c>
      <c r="V755" s="11" t="s">
        <v>288</v>
      </c>
      <c r="W755" s="11" t="s">
        <v>114</v>
      </c>
      <c r="X755" s="11" t="s">
        <v>289</v>
      </c>
      <c r="Y755" s="11" t="s">
        <v>114</v>
      </c>
      <c r="Z755" s="11" t="s">
        <v>289</v>
      </c>
      <c r="AA755" s="11" t="s">
        <v>114</v>
      </c>
      <c r="AB755" s="11" t="s">
        <v>114</v>
      </c>
      <c r="AC755" s="11" t="s">
        <v>114</v>
      </c>
      <c r="AD755" s="154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154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2">
        <v>1.31</v>
      </c>
      <c r="E757" s="22">
        <v>1.28</v>
      </c>
      <c r="F757" s="22">
        <v>1.2</v>
      </c>
      <c r="G757" s="22">
        <v>1.3323</v>
      </c>
      <c r="H757" s="22">
        <v>1.3151867074521539</v>
      </c>
      <c r="I757" s="22">
        <v>1.19</v>
      </c>
      <c r="J757" s="22">
        <v>1.32</v>
      </c>
      <c r="K757" s="22">
        <v>1.23864</v>
      </c>
      <c r="L757" s="22">
        <v>1.28</v>
      </c>
      <c r="M757" s="22">
        <v>1.4000000000000001</v>
      </c>
      <c r="N757" s="22">
        <v>1.3506</v>
      </c>
      <c r="O757" s="22">
        <v>1.31</v>
      </c>
      <c r="P757" s="22">
        <v>1.3</v>
      </c>
      <c r="Q757" s="22">
        <v>1.3</v>
      </c>
      <c r="R757" s="22">
        <v>1.22</v>
      </c>
      <c r="S757" s="22">
        <v>1.37</v>
      </c>
      <c r="T757" s="22">
        <v>1.2189999999999999</v>
      </c>
      <c r="U757" s="22">
        <v>1.3540000000000001</v>
      </c>
      <c r="V757" s="22">
        <v>1.36</v>
      </c>
      <c r="W757" s="148">
        <v>0.61</v>
      </c>
      <c r="X757" s="22">
        <v>1.29</v>
      </c>
      <c r="Y757" s="22">
        <v>1.2565</v>
      </c>
      <c r="Z757" s="22">
        <v>1.32</v>
      </c>
      <c r="AA757" s="22">
        <v>1.2826365978958347</v>
      </c>
      <c r="AB757" s="22">
        <v>1.2889999999999999</v>
      </c>
      <c r="AC757" s="22">
        <v>1.339</v>
      </c>
      <c r="AD757" s="154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2</v>
      </c>
      <c r="D758" s="11">
        <v>1.31</v>
      </c>
      <c r="E758" s="11">
        <v>1.25</v>
      </c>
      <c r="F758" s="11">
        <v>1.2</v>
      </c>
      <c r="G758" s="11">
        <v>1.2770999999999999</v>
      </c>
      <c r="H758" s="11">
        <v>1.3182883700800769</v>
      </c>
      <c r="I758" s="11">
        <v>1.21</v>
      </c>
      <c r="J758" s="11">
        <v>1.35</v>
      </c>
      <c r="K758" s="11">
        <v>1.2329100000000002</v>
      </c>
      <c r="L758" s="11">
        <v>1.33</v>
      </c>
      <c r="M758" s="11">
        <v>1.4000000000000001</v>
      </c>
      <c r="N758" s="11">
        <v>1.3223</v>
      </c>
      <c r="O758" s="11">
        <v>1.34</v>
      </c>
      <c r="P758" s="11">
        <v>1.33</v>
      </c>
      <c r="Q758" s="11">
        <v>1.28</v>
      </c>
      <c r="R758" s="11">
        <v>1.26</v>
      </c>
      <c r="S758" s="11">
        <v>1.34</v>
      </c>
      <c r="T758" s="11">
        <v>1.2153</v>
      </c>
      <c r="U758" s="11">
        <v>1.3009999999999999</v>
      </c>
      <c r="V758" s="11">
        <v>1.38</v>
      </c>
      <c r="W758" s="149">
        <v>0.61</v>
      </c>
      <c r="X758" s="11">
        <v>1.3</v>
      </c>
      <c r="Y758" s="11">
        <v>1.2443</v>
      </c>
      <c r="Z758" s="11">
        <v>1.32</v>
      </c>
      <c r="AA758" s="11">
        <v>1.292764285071653</v>
      </c>
      <c r="AB758" s="11">
        <v>1.2789999999999999</v>
      </c>
      <c r="AC758" s="11">
        <v>1.3460000000000001</v>
      </c>
      <c r="AD758" s="154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11</v>
      </c>
    </row>
    <row r="759" spans="1:65">
      <c r="A759" s="30"/>
      <c r="B759" s="19">
        <v>1</v>
      </c>
      <c r="C759" s="9">
        <v>3</v>
      </c>
      <c r="D759" s="11">
        <v>1.33</v>
      </c>
      <c r="E759" s="11">
        <v>1.28</v>
      </c>
      <c r="F759" s="11">
        <v>1.3</v>
      </c>
      <c r="G759" s="11">
        <v>1.3315999999999999</v>
      </c>
      <c r="H759" s="11">
        <v>1.3314051388163461</v>
      </c>
      <c r="I759" s="11">
        <v>1.22</v>
      </c>
      <c r="J759" s="11">
        <v>1.34</v>
      </c>
      <c r="K759" s="11">
        <v>1.2362200000000001</v>
      </c>
      <c r="L759" s="11">
        <v>1.31</v>
      </c>
      <c r="M759" s="11">
        <v>1.37</v>
      </c>
      <c r="N759" s="11">
        <v>1.3483000000000001</v>
      </c>
      <c r="O759" s="11">
        <v>1.32</v>
      </c>
      <c r="P759" s="11">
        <v>1.32</v>
      </c>
      <c r="Q759" s="11">
        <v>1.24</v>
      </c>
      <c r="R759" s="11">
        <v>1.28</v>
      </c>
      <c r="S759" s="11">
        <v>1.37</v>
      </c>
      <c r="T759" s="11">
        <v>1.2038</v>
      </c>
      <c r="U759" s="11">
        <v>1.333</v>
      </c>
      <c r="V759" s="11">
        <v>1.36</v>
      </c>
      <c r="W759" s="149">
        <v>0.61</v>
      </c>
      <c r="X759" s="11">
        <v>1.27</v>
      </c>
      <c r="Y759" s="11">
        <v>1.2383</v>
      </c>
      <c r="Z759" s="11">
        <v>1.35</v>
      </c>
      <c r="AA759" s="11">
        <v>1.2648168415595009</v>
      </c>
      <c r="AB759" s="11">
        <v>1.282</v>
      </c>
      <c r="AC759" s="11">
        <v>1.319</v>
      </c>
      <c r="AD759" s="154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16</v>
      </c>
    </row>
    <row r="760" spans="1:65">
      <c r="A760" s="30"/>
      <c r="B760" s="19">
        <v>1</v>
      </c>
      <c r="C760" s="9">
        <v>4</v>
      </c>
      <c r="D760" s="11">
        <v>1.33</v>
      </c>
      <c r="E760" s="11">
        <v>1.27</v>
      </c>
      <c r="F760" s="11">
        <v>1.2</v>
      </c>
      <c r="G760" s="11">
        <v>1.2937000000000001</v>
      </c>
      <c r="H760" s="11">
        <v>1.337292669907115</v>
      </c>
      <c r="I760" s="11">
        <v>1.18</v>
      </c>
      <c r="J760" s="11">
        <v>1.37</v>
      </c>
      <c r="K760" s="11">
        <v>1.2354400000000001</v>
      </c>
      <c r="L760" s="11">
        <v>1.32</v>
      </c>
      <c r="M760" s="11">
        <v>1.39</v>
      </c>
      <c r="N760" s="11">
        <v>1.3186</v>
      </c>
      <c r="O760" s="11">
        <v>1.33</v>
      </c>
      <c r="P760" s="11">
        <v>1.3</v>
      </c>
      <c r="Q760" s="11">
        <v>1.27</v>
      </c>
      <c r="R760" s="11">
        <v>1.22</v>
      </c>
      <c r="S760" s="11">
        <v>1.32</v>
      </c>
      <c r="T760" s="11">
        <v>1.2024999999999999</v>
      </c>
      <c r="U760" s="11">
        <v>1.3129999999999999</v>
      </c>
      <c r="V760" s="11">
        <v>1.34</v>
      </c>
      <c r="W760" s="149">
        <v>0.61</v>
      </c>
      <c r="X760" s="11">
        <v>1.27</v>
      </c>
      <c r="Y760" s="11">
        <v>1.2637</v>
      </c>
      <c r="Z760" s="11">
        <v>1.3</v>
      </c>
      <c r="AA760" s="11">
        <v>1.3036600837645913</v>
      </c>
      <c r="AB760" s="11">
        <v>1.25</v>
      </c>
      <c r="AC760" s="11">
        <v>1.4379999999999999</v>
      </c>
      <c r="AD760" s="154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1.2946557930718543</v>
      </c>
    </row>
    <row r="761" spans="1:65">
      <c r="A761" s="30"/>
      <c r="B761" s="19">
        <v>1</v>
      </c>
      <c r="C761" s="9">
        <v>5</v>
      </c>
      <c r="D761" s="11">
        <v>1.32</v>
      </c>
      <c r="E761" s="11">
        <v>1.3</v>
      </c>
      <c r="F761" s="11">
        <v>1.2</v>
      </c>
      <c r="G761" s="11">
        <v>1.3294000000000001</v>
      </c>
      <c r="H761" s="11">
        <v>1.3180093260262693</v>
      </c>
      <c r="I761" s="11">
        <v>1.2</v>
      </c>
      <c r="J761" s="11">
        <v>1.38</v>
      </c>
      <c r="K761" s="11">
        <v>1.2331000000000001</v>
      </c>
      <c r="L761" s="11">
        <v>1.3</v>
      </c>
      <c r="M761" s="11">
        <v>1.3599999999999999</v>
      </c>
      <c r="N761" s="11">
        <v>1.3265</v>
      </c>
      <c r="O761" s="11">
        <v>1.33</v>
      </c>
      <c r="P761" s="11">
        <v>1.3</v>
      </c>
      <c r="Q761" s="11">
        <v>1.26</v>
      </c>
      <c r="R761" s="11">
        <v>1.23</v>
      </c>
      <c r="S761" s="11">
        <v>1.36</v>
      </c>
      <c r="T761" s="150">
        <v>1.2670999999999999</v>
      </c>
      <c r="U761" s="11">
        <v>1.3180000000000001</v>
      </c>
      <c r="V761" s="11">
        <v>1.36</v>
      </c>
      <c r="W761" s="149">
        <v>0.62</v>
      </c>
      <c r="X761" s="11">
        <v>1.27</v>
      </c>
      <c r="Y761" s="11">
        <v>1.2481</v>
      </c>
      <c r="Z761" s="11">
        <v>1.37</v>
      </c>
      <c r="AA761" s="11">
        <v>1.2476093892469682</v>
      </c>
      <c r="AB761" s="11">
        <v>1.2569999999999999</v>
      </c>
      <c r="AC761" s="11">
        <v>1.2569999999999999</v>
      </c>
      <c r="AD761" s="154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51</v>
      </c>
    </row>
    <row r="762" spans="1:65">
      <c r="A762" s="30"/>
      <c r="B762" s="19">
        <v>1</v>
      </c>
      <c r="C762" s="9">
        <v>6</v>
      </c>
      <c r="D762" s="11">
        <v>1.3</v>
      </c>
      <c r="E762" s="11">
        <v>1.25</v>
      </c>
      <c r="F762" s="11">
        <v>1.2</v>
      </c>
      <c r="G762" s="11">
        <v>1.2935000000000001</v>
      </c>
      <c r="H762" s="11">
        <v>1.3260402353906151</v>
      </c>
      <c r="I762" s="11">
        <v>1.22</v>
      </c>
      <c r="J762" s="11">
        <v>1.33</v>
      </c>
      <c r="K762" s="11">
        <v>1.2324700000000002</v>
      </c>
      <c r="L762" s="11">
        <v>1.32</v>
      </c>
      <c r="M762" s="11">
        <v>1.37</v>
      </c>
      <c r="N762" s="11">
        <v>1.3419999999999999</v>
      </c>
      <c r="O762" s="11">
        <v>1.3</v>
      </c>
      <c r="P762" s="11">
        <v>1.29</v>
      </c>
      <c r="Q762" s="11">
        <v>1.27</v>
      </c>
      <c r="R762" s="11">
        <v>1.23</v>
      </c>
      <c r="S762" s="11">
        <v>1.37</v>
      </c>
      <c r="T762" s="11">
        <v>1.1945000000000001</v>
      </c>
      <c r="U762" s="11">
        <v>1.2829999999999999</v>
      </c>
      <c r="V762" s="11">
        <v>1.39</v>
      </c>
      <c r="W762" s="149">
        <v>0.61</v>
      </c>
      <c r="X762" s="11">
        <v>1.27</v>
      </c>
      <c r="Y762" s="11">
        <v>1.2081999999999999</v>
      </c>
      <c r="Z762" s="11">
        <v>1.34</v>
      </c>
      <c r="AA762" s="11">
        <v>1.2507593155670669</v>
      </c>
      <c r="AB762" s="11">
        <v>1.278</v>
      </c>
      <c r="AC762" s="11">
        <v>1.288</v>
      </c>
      <c r="AD762" s="154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20" t="s">
        <v>274</v>
      </c>
      <c r="C763" s="12"/>
      <c r="D763" s="23">
        <v>1.3166666666666667</v>
      </c>
      <c r="E763" s="23">
        <v>1.2716666666666667</v>
      </c>
      <c r="F763" s="23">
        <v>1.2166666666666668</v>
      </c>
      <c r="G763" s="23">
        <v>1.3095999999999999</v>
      </c>
      <c r="H763" s="23">
        <v>1.3243704079454295</v>
      </c>
      <c r="I763" s="23">
        <v>1.2033333333333334</v>
      </c>
      <c r="J763" s="23">
        <v>1.3483333333333334</v>
      </c>
      <c r="K763" s="23">
        <v>1.2347966666666668</v>
      </c>
      <c r="L763" s="23">
        <v>1.31</v>
      </c>
      <c r="M763" s="23">
        <v>1.3816666666666666</v>
      </c>
      <c r="N763" s="23">
        <v>1.3347166666666668</v>
      </c>
      <c r="O763" s="23">
        <v>1.3216666666666668</v>
      </c>
      <c r="P763" s="23">
        <v>1.3066666666666666</v>
      </c>
      <c r="Q763" s="23">
        <v>1.2699999999999998</v>
      </c>
      <c r="R763" s="23">
        <v>1.24</v>
      </c>
      <c r="S763" s="23">
        <v>1.3550000000000002</v>
      </c>
      <c r="T763" s="23">
        <v>1.2170333333333332</v>
      </c>
      <c r="U763" s="23">
        <v>1.3169999999999999</v>
      </c>
      <c r="V763" s="23">
        <v>1.3650000000000002</v>
      </c>
      <c r="W763" s="23">
        <v>0.61166666666666669</v>
      </c>
      <c r="X763" s="23">
        <v>1.2783333333333333</v>
      </c>
      <c r="Y763" s="23">
        <v>1.2431833333333333</v>
      </c>
      <c r="Z763" s="23">
        <v>1.3333333333333333</v>
      </c>
      <c r="AA763" s="23">
        <v>1.2737077521842692</v>
      </c>
      <c r="AB763" s="23">
        <v>1.2725</v>
      </c>
      <c r="AC763" s="23">
        <v>1.3311666666666666</v>
      </c>
      <c r="AD763" s="154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275</v>
      </c>
      <c r="C764" s="29"/>
      <c r="D764" s="11">
        <v>1.3149999999999999</v>
      </c>
      <c r="E764" s="11">
        <v>1.2749999999999999</v>
      </c>
      <c r="F764" s="11">
        <v>1.2</v>
      </c>
      <c r="G764" s="11">
        <v>1.31155</v>
      </c>
      <c r="H764" s="11">
        <v>1.322164302735346</v>
      </c>
      <c r="I764" s="11">
        <v>1.2050000000000001</v>
      </c>
      <c r="J764" s="11">
        <v>1.3450000000000002</v>
      </c>
      <c r="K764" s="11">
        <v>1.23427</v>
      </c>
      <c r="L764" s="11">
        <v>1.3149999999999999</v>
      </c>
      <c r="M764" s="11">
        <v>1.38</v>
      </c>
      <c r="N764" s="11">
        <v>1.3342499999999999</v>
      </c>
      <c r="O764" s="11">
        <v>1.3250000000000002</v>
      </c>
      <c r="P764" s="11">
        <v>1.3</v>
      </c>
      <c r="Q764" s="11">
        <v>1.27</v>
      </c>
      <c r="R764" s="11">
        <v>1.23</v>
      </c>
      <c r="S764" s="11">
        <v>1.3650000000000002</v>
      </c>
      <c r="T764" s="11">
        <v>1.2095500000000001</v>
      </c>
      <c r="U764" s="11">
        <v>1.3155000000000001</v>
      </c>
      <c r="V764" s="11">
        <v>1.36</v>
      </c>
      <c r="W764" s="11">
        <v>0.61</v>
      </c>
      <c r="X764" s="11">
        <v>1.27</v>
      </c>
      <c r="Y764" s="11">
        <v>1.2462</v>
      </c>
      <c r="Z764" s="11">
        <v>1.33</v>
      </c>
      <c r="AA764" s="11">
        <v>1.2737267197276678</v>
      </c>
      <c r="AB764" s="11">
        <v>1.2785</v>
      </c>
      <c r="AC764" s="11">
        <v>1.329</v>
      </c>
      <c r="AD764" s="154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276</v>
      </c>
      <c r="C765" s="29"/>
      <c r="D765" s="24">
        <v>1.2110601416389978E-2</v>
      </c>
      <c r="E765" s="24">
        <v>1.9407902170679534E-2</v>
      </c>
      <c r="F765" s="24">
        <v>4.0824829046386332E-2</v>
      </c>
      <c r="G765" s="24">
        <v>2.4329406075775883E-2</v>
      </c>
      <c r="H765" s="24">
        <v>8.7298971226170453E-3</v>
      </c>
      <c r="I765" s="24">
        <v>1.6329931618554533E-2</v>
      </c>
      <c r="J765" s="24">
        <v>2.3166067138525363E-2</v>
      </c>
      <c r="K765" s="24">
        <v>2.4109140728500334E-3</v>
      </c>
      <c r="L765" s="24">
        <v>1.7888543819998336E-2</v>
      </c>
      <c r="M765" s="24">
        <v>1.7224014243685134E-2</v>
      </c>
      <c r="N765" s="24">
        <v>1.3937491405079556E-2</v>
      </c>
      <c r="O765" s="24">
        <v>1.4719601443879758E-2</v>
      </c>
      <c r="P765" s="24">
        <v>1.5055453054181633E-2</v>
      </c>
      <c r="Q765" s="24">
        <v>2.0000000000000018E-2</v>
      </c>
      <c r="R765" s="24">
        <v>2.4494897427831803E-2</v>
      </c>
      <c r="S765" s="24">
        <v>2.073644135332774E-2</v>
      </c>
      <c r="T765" s="24">
        <v>2.6106065706395974E-2</v>
      </c>
      <c r="U765" s="24">
        <v>2.4714368290530971E-2</v>
      </c>
      <c r="V765" s="24">
        <v>1.7606816861658926E-2</v>
      </c>
      <c r="W765" s="24">
        <v>4.0824829046386341E-3</v>
      </c>
      <c r="X765" s="24">
        <v>1.3291601358251267E-2</v>
      </c>
      <c r="Y765" s="24">
        <v>1.9346153795177679E-2</v>
      </c>
      <c r="Z765" s="24">
        <v>2.5033311140691475E-2</v>
      </c>
      <c r="AA765" s="24">
        <v>2.292082669296594E-2</v>
      </c>
      <c r="AB765" s="24">
        <v>1.5372052563011881E-2</v>
      </c>
      <c r="AC765" s="24">
        <v>6.1978759802586145E-2</v>
      </c>
      <c r="AD765" s="209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56"/>
    </row>
    <row r="766" spans="1:65">
      <c r="A766" s="30"/>
      <c r="B766" s="3" t="s">
        <v>86</v>
      </c>
      <c r="C766" s="29"/>
      <c r="D766" s="13">
        <v>9.1979251263721359E-3</v>
      </c>
      <c r="E766" s="13">
        <v>1.5261784144702124E-2</v>
      </c>
      <c r="F766" s="13">
        <v>3.3554654010728491E-2</v>
      </c>
      <c r="G766" s="13">
        <v>1.8577738298546035E-2</v>
      </c>
      <c r="H766" s="13">
        <v>6.5917337553322618E-3</v>
      </c>
      <c r="I766" s="13">
        <v>1.357058029242759E-2</v>
      </c>
      <c r="J766" s="13">
        <v>1.7181261165779008E-2</v>
      </c>
      <c r="K766" s="13">
        <v>1.9524786047230716E-3</v>
      </c>
      <c r="L766" s="13">
        <v>1.3655376961830791E-2</v>
      </c>
      <c r="M766" s="13">
        <v>1.2466114048505526E-2</v>
      </c>
      <c r="N766" s="13">
        <v>1.0442284683450587E-2</v>
      </c>
      <c r="O766" s="13">
        <v>1.1137151155520624E-2</v>
      </c>
      <c r="P766" s="13">
        <v>1.1522030398608394E-2</v>
      </c>
      <c r="Q766" s="13">
        <v>1.5748031496063009E-2</v>
      </c>
      <c r="R766" s="13">
        <v>1.9753949538574036E-2</v>
      </c>
      <c r="S766" s="13">
        <v>1.5303646755223423E-2</v>
      </c>
      <c r="T766" s="13">
        <v>2.1450575749551622E-2</v>
      </c>
      <c r="U766" s="13">
        <v>1.8765655497745611E-2</v>
      </c>
      <c r="V766" s="13">
        <v>1.2898766931618259E-2</v>
      </c>
      <c r="W766" s="13">
        <v>6.6743589721612543E-3</v>
      </c>
      <c r="X766" s="13">
        <v>1.039760210554206E-2</v>
      </c>
      <c r="Y766" s="13">
        <v>1.5561786645984914E-2</v>
      </c>
      <c r="Z766" s="13">
        <v>1.8774983355518606E-2</v>
      </c>
      <c r="AA766" s="13">
        <v>1.799535776841998E-2</v>
      </c>
      <c r="AB766" s="13">
        <v>1.2080198477808944E-2</v>
      </c>
      <c r="AC766" s="13">
        <v>4.6559729412234491E-2</v>
      </c>
      <c r="AD766" s="154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277</v>
      </c>
      <c r="C767" s="29"/>
      <c r="D767" s="13">
        <v>1.7001332487445842E-2</v>
      </c>
      <c r="E767" s="13">
        <v>-1.7756940901365592E-2</v>
      </c>
      <c r="F767" s="13">
        <v>-6.0239275043246221E-2</v>
      </c>
      <c r="G767" s="13">
        <v>1.1542996221943325E-2</v>
      </c>
      <c r="H767" s="13">
        <v>2.2951749053754966E-2</v>
      </c>
      <c r="I767" s="13">
        <v>-7.0538022714005222E-2</v>
      </c>
      <c r="J767" s="13">
        <v>4.1460858205498274E-2</v>
      </c>
      <c r="K767" s="13">
        <v>-4.6235552897931798E-2</v>
      </c>
      <c r="L767" s="13">
        <v>1.185195865206623E-2</v>
      </c>
      <c r="M767" s="13">
        <v>6.7207727382395666E-2</v>
      </c>
      <c r="N767" s="13">
        <v>3.0943262146735817E-2</v>
      </c>
      <c r="O767" s="13">
        <v>2.0863362863980495E-2</v>
      </c>
      <c r="P767" s="13">
        <v>9.2772717343765354E-3</v>
      </c>
      <c r="Q767" s="13">
        <v>-1.9044284360210662E-2</v>
      </c>
      <c r="R767" s="13">
        <v>-4.2216466619418136E-2</v>
      </c>
      <c r="S767" s="13">
        <v>4.6610232040877886E-2</v>
      </c>
      <c r="T767" s="13">
        <v>-5.9956059482300539E-2</v>
      </c>
      <c r="U767" s="13">
        <v>1.7258801179214744E-2</v>
      </c>
      <c r="V767" s="13">
        <v>5.4334292793947192E-2</v>
      </c>
      <c r="W767" s="13">
        <v>-0.52754495060393336</v>
      </c>
      <c r="X767" s="13">
        <v>-1.2607567065986203E-2</v>
      </c>
      <c r="Y767" s="13">
        <v>-3.9757640613024448E-2</v>
      </c>
      <c r="Z767" s="13">
        <v>2.9874767075894315E-2</v>
      </c>
      <c r="AA767" s="13">
        <v>-1.6180394047348501E-2</v>
      </c>
      <c r="AB767" s="13">
        <v>-1.7113269171943224E-2</v>
      </c>
      <c r="AC767" s="13">
        <v>2.8201220579396002E-2</v>
      </c>
      <c r="AD767" s="154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278</v>
      </c>
      <c r="C768" s="47"/>
      <c r="D768" s="45">
        <v>0.16</v>
      </c>
      <c r="E768" s="45">
        <v>0.68</v>
      </c>
      <c r="F768" s="45">
        <v>1.71</v>
      </c>
      <c r="G768" s="45">
        <v>0.03</v>
      </c>
      <c r="H768" s="45">
        <v>0.3</v>
      </c>
      <c r="I768" s="45">
        <v>1.96</v>
      </c>
      <c r="J768" s="45">
        <v>0.75</v>
      </c>
      <c r="K768" s="45">
        <v>1.37</v>
      </c>
      <c r="L768" s="45">
        <v>0.03</v>
      </c>
      <c r="M768" s="45">
        <v>1.38</v>
      </c>
      <c r="N768" s="45">
        <v>0.5</v>
      </c>
      <c r="O768" s="45">
        <v>0.25</v>
      </c>
      <c r="P768" s="45">
        <v>0.03</v>
      </c>
      <c r="Q768" s="45">
        <v>0.71</v>
      </c>
      <c r="R768" s="45">
        <v>1.27</v>
      </c>
      <c r="S768" s="45">
        <v>0.88</v>
      </c>
      <c r="T768" s="45">
        <v>1.7</v>
      </c>
      <c r="U768" s="45">
        <v>0.17</v>
      </c>
      <c r="V768" s="45">
        <v>1.06</v>
      </c>
      <c r="W768" s="45">
        <v>13.03</v>
      </c>
      <c r="X768" s="45">
        <v>0.56000000000000005</v>
      </c>
      <c r="Y768" s="45">
        <v>1.21</v>
      </c>
      <c r="Z768" s="45">
        <v>0.47</v>
      </c>
      <c r="AA768" s="45">
        <v>0.64</v>
      </c>
      <c r="AB768" s="45">
        <v>0.67</v>
      </c>
      <c r="AC768" s="45">
        <v>0.43</v>
      </c>
      <c r="AD768" s="154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BM769" s="55"/>
    </row>
    <row r="770" spans="1:65" ht="15">
      <c r="B770" s="8" t="s">
        <v>508</v>
      </c>
      <c r="BM770" s="28" t="s">
        <v>66</v>
      </c>
    </row>
    <row r="771" spans="1:65" ht="15">
      <c r="A771" s="25" t="s">
        <v>6</v>
      </c>
      <c r="B771" s="18" t="s">
        <v>110</v>
      </c>
      <c r="C771" s="15" t="s">
        <v>111</v>
      </c>
      <c r="D771" s="16" t="s">
        <v>237</v>
      </c>
      <c r="E771" s="17" t="s">
        <v>237</v>
      </c>
      <c r="F771" s="17" t="s">
        <v>237</v>
      </c>
      <c r="G771" s="17" t="s">
        <v>237</v>
      </c>
      <c r="H771" s="17" t="s">
        <v>237</v>
      </c>
      <c r="I771" s="17" t="s">
        <v>237</v>
      </c>
      <c r="J771" s="17" t="s">
        <v>237</v>
      </c>
      <c r="K771" s="17" t="s">
        <v>237</v>
      </c>
      <c r="L771" s="17" t="s">
        <v>237</v>
      </c>
      <c r="M771" s="17" t="s">
        <v>237</v>
      </c>
      <c r="N771" s="17" t="s">
        <v>237</v>
      </c>
      <c r="O771" s="17" t="s">
        <v>237</v>
      </c>
      <c r="P771" s="17" t="s">
        <v>237</v>
      </c>
      <c r="Q771" s="17" t="s">
        <v>237</v>
      </c>
      <c r="R771" s="17" t="s">
        <v>237</v>
      </c>
      <c r="S771" s="17" t="s">
        <v>237</v>
      </c>
      <c r="T771" s="17" t="s">
        <v>237</v>
      </c>
      <c r="U771" s="17" t="s">
        <v>237</v>
      </c>
      <c r="V771" s="17" t="s">
        <v>237</v>
      </c>
      <c r="W771" s="17" t="s">
        <v>237</v>
      </c>
      <c r="X771" s="17" t="s">
        <v>237</v>
      </c>
      <c r="Y771" s="17" t="s">
        <v>237</v>
      </c>
      <c r="Z771" s="17" t="s">
        <v>237</v>
      </c>
      <c r="AA771" s="17" t="s">
        <v>237</v>
      </c>
      <c r="AB771" s="154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238</v>
      </c>
      <c r="C772" s="9" t="s">
        <v>238</v>
      </c>
      <c r="D772" s="152" t="s">
        <v>240</v>
      </c>
      <c r="E772" s="153" t="s">
        <v>242</v>
      </c>
      <c r="F772" s="153" t="s">
        <v>243</v>
      </c>
      <c r="G772" s="153" t="s">
        <v>244</v>
      </c>
      <c r="H772" s="153" t="s">
        <v>245</v>
      </c>
      <c r="I772" s="153" t="s">
        <v>246</v>
      </c>
      <c r="J772" s="153" t="s">
        <v>247</v>
      </c>
      <c r="K772" s="153" t="s">
        <v>249</v>
      </c>
      <c r="L772" s="153" t="s">
        <v>250</v>
      </c>
      <c r="M772" s="153" t="s">
        <v>251</v>
      </c>
      <c r="N772" s="153" t="s">
        <v>252</v>
      </c>
      <c r="O772" s="153" t="s">
        <v>253</v>
      </c>
      <c r="P772" s="153" t="s">
        <v>254</v>
      </c>
      <c r="Q772" s="153" t="s">
        <v>255</v>
      </c>
      <c r="R772" s="153" t="s">
        <v>256</v>
      </c>
      <c r="S772" s="153" t="s">
        <v>257</v>
      </c>
      <c r="T772" s="153" t="s">
        <v>258</v>
      </c>
      <c r="U772" s="153" t="s">
        <v>259</v>
      </c>
      <c r="V772" s="153" t="s">
        <v>260</v>
      </c>
      <c r="W772" s="153" t="s">
        <v>261</v>
      </c>
      <c r="X772" s="153" t="s">
        <v>262</v>
      </c>
      <c r="Y772" s="153" t="s">
        <v>265</v>
      </c>
      <c r="Z772" s="153" t="s">
        <v>266</v>
      </c>
      <c r="AA772" s="153" t="s">
        <v>267</v>
      </c>
      <c r="AB772" s="154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114</v>
      </c>
      <c r="E773" s="11" t="s">
        <v>288</v>
      </c>
      <c r="F773" s="11" t="s">
        <v>288</v>
      </c>
      <c r="G773" s="11" t="s">
        <v>288</v>
      </c>
      <c r="H773" s="11" t="s">
        <v>288</v>
      </c>
      <c r="I773" s="11" t="s">
        <v>289</v>
      </c>
      <c r="J773" s="11" t="s">
        <v>289</v>
      </c>
      <c r="K773" s="11" t="s">
        <v>289</v>
      </c>
      <c r="L773" s="11" t="s">
        <v>288</v>
      </c>
      <c r="M773" s="11" t="s">
        <v>288</v>
      </c>
      <c r="N773" s="11" t="s">
        <v>289</v>
      </c>
      <c r="O773" s="11" t="s">
        <v>289</v>
      </c>
      <c r="P773" s="11" t="s">
        <v>289</v>
      </c>
      <c r="Q773" s="11" t="s">
        <v>289</v>
      </c>
      <c r="R773" s="11" t="s">
        <v>289</v>
      </c>
      <c r="S773" s="11" t="s">
        <v>289</v>
      </c>
      <c r="T773" s="11" t="s">
        <v>288</v>
      </c>
      <c r="U773" s="11" t="s">
        <v>288</v>
      </c>
      <c r="V773" s="11" t="s">
        <v>114</v>
      </c>
      <c r="W773" s="11" t="s">
        <v>288</v>
      </c>
      <c r="X773" s="11" t="s">
        <v>114</v>
      </c>
      <c r="Y773" s="11" t="s">
        <v>114</v>
      </c>
      <c r="Z773" s="11" t="s">
        <v>114</v>
      </c>
      <c r="AA773" s="11" t="s">
        <v>288</v>
      </c>
      <c r="AB773" s="154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154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</v>
      </c>
    </row>
    <row r="775" spans="1:65">
      <c r="A775" s="30"/>
      <c r="B775" s="18">
        <v>1</v>
      </c>
      <c r="C775" s="14">
        <v>1</v>
      </c>
      <c r="D775" s="214">
        <v>46</v>
      </c>
      <c r="E775" s="214">
        <v>44.73</v>
      </c>
      <c r="F775" s="215">
        <v>36.6</v>
      </c>
      <c r="G775" s="214">
        <v>49.2</v>
      </c>
      <c r="H775" s="214">
        <v>49.75874517616559</v>
      </c>
      <c r="I775" s="214">
        <v>48</v>
      </c>
      <c r="J775" s="214">
        <v>51.5</v>
      </c>
      <c r="K775" s="214">
        <v>48.42</v>
      </c>
      <c r="L775" s="214">
        <v>47</v>
      </c>
      <c r="M775" s="214">
        <v>51.3</v>
      </c>
      <c r="N775" s="234">
        <v>49.5</v>
      </c>
      <c r="O775" s="214">
        <v>45</v>
      </c>
      <c r="P775" s="214">
        <v>50.8</v>
      </c>
      <c r="Q775" s="214">
        <v>45.9</v>
      </c>
      <c r="R775" s="214">
        <v>47.3</v>
      </c>
      <c r="S775" s="214">
        <v>44.66</v>
      </c>
      <c r="T775" s="214">
        <v>47.65</v>
      </c>
      <c r="U775" s="214">
        <v>45.9</v>
      </c>
      <c r="V775" s="214">
        <v>45.97</v>
      </c>
      <c r="W775" s="214">
        <v>42.79</v>
      </c>
      <c r="X775" s="214">
        <v>44.110399999999998</v>
      </c>
      <c r="Y775" s="214">
        <v>44.458458004181388</v>
      </c>
      <c r="Z775" s="214">
        <v>43.72</v>
      </c>
      <c r="AA775" s="214">
        <v>47.45</v>
      </c>
      <c r="AB775" s="216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18">
        <v>1</v>
      </c>
    </row>
    <row r="776" spans="1:65">
      <c r="A776" s="30"/>
      <c r="B776" s="19">
        <v>1</v>
      </c>
      <c r="C776" s="9">
        <v>2</v>
      </c>
      <c r="D776" s="219">
        <v>47</v>
      </c>
      <c r="E776" s="219">
        <v>42.7</v>
      </c>
      <c r="F776" s="220">
        <v>39.6</v>
      </c>
      <c r="G776" s="219">
        <v>48.9</v>
      </c>
      <c r="H776" s="219">
        <v>49.10009859614776</v>
      </c>
      <c r="I776" s="219">
        <v>48.7</v>
      </c>
      <c r="J776" s="219">
        <v>51.5</v>
      </c>
      <c r="K776" s="219">
        <v>47.19</v>
      </c>
      <c r="L776" s="219">
        <v>46.4</v>
      </c>
      <c r="M776" s="219">
        <v>49.89</v>
      </c>
      <c r="N776" s="219">
        <v>51.4</v>
      </c>
      <c r="O776" s="219">
        <v>45.8</v>
      </c>
      <c r="P776" s="219">
        <v>51</v>
      </c>
      <c r="Q776" s="219">
        <v>47.8</v>
      </c>
      <c r="R776" s="219">
        <v>46.5</v>
      </c>
      <c r="S776" s="219">
        <v>43.84</v>
      </c>
      <c r="T776" s="219">
        <v>46.63</v>
      </c>
      <c r="U776" s="219">
        <v>44.3</v>
      </c>
      <c r="V776" s="219">
        <v>45.2</v>
      </c>
      <c r="W776" s="219">
        <v>42.45</v>
      </c>
      <c r="X776" s="219">
        <v>46.464300000000001</v>
      </c>
      <c r="Y776" s="219">
        <v>44.176041809186003</v>
      </c>
      <c r="Z776" s="219">
        <v>42.96</v>
      </c>
      <c r="AA776" s="219">
        <v>46.35</v>
      </c>
      <c r="AB776" s="216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18">
        <v>36</v>
      </c>
    </row>
    <row r="777" spans="1:65">
      <c r="A777" s="30"/>
      <c r="B777" s="19">
        <v>1</v>
      </c>
      <c r="C777" s="9">
        <v>3</v>
      </c>
      <c r="D777" s="219">
        <v>48</v>
      </c>
      <c r="E777" s="219">
        <v>47.97</v>
      </c>
      <c r="F777" s="220">
        <v>40.799999999999997</v>
      </c>
      <c r="G777" s="219">
        <v>48.8</v>
      </c>
      <c r="H777" s="219">
        <v>49.105026858701834</v>
      </c>
      <c r="I777" s="219">
        <v>49.3</v>
      </c>
      <c r="J777" s="219">
        <v>52.6</v>
      </c>
      <c r="K777" s="219">
        <v>47.37</v>
      </c>
      <c r="L777" s="219">
        <v>47.2</v>
      </c>
      <c r="M777" s="219">
        <v>50.67</v>
      </c>
      <c r="N777" s="219">
        <v>51.6</v>
      </c>
      <c r="O777" s="219">
        <v>44.9</v>
      </c>
      <c r="P777" s="219">
        <v>50.4</v>
      </c>
      <c r="Q777" s="219">
        <v>49.6</v>
      </c>
      <c r="R777" s="219">
        <v>48.4</v>
      </c>
      <c r="S777" s="219">
        <v>44.12</v>
      </c>
      <c r="T777" s="219">
        <v>45.61</v>
      </c>
      <c r="U777" s="219">
        <v>45.6</v>
      </c>
      <c r="V777" s="219">
        <v>43.37</v>
      </c>
      <c r="W777" s="219">
        <v>44.4</v>
      </c>
      <c r="X777" s="219">
        <v>42.854300000000002</v>
      </c>
      <c r="Y777" s="219">
        <v>39.979516520355929</v>
      </c>
      <c r="Z777" s="219">
        <v>43.92</v>
      </c>
      <c r="AA777" s="219">
        <v>48.94</v>
      </c>
      <c r="AB777" s="216"/>
      <c r="AC777" s="217"/>
      <c r="AD777" s="217"/>
      <c r="AE777" s="217"/>
      <c r="AF777" s="217"/>
      <c r="AG777" s="217"/>
      <c r="AH777" s="217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  <c r="AV777" s="217"/>
      <c r="AW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J777" s="217"/>
      <c r="BK777" s="217"/>
      <c r="BL777" s="217"/>
      <c r="BM777" s="218">
        <v>16</v>
      </c>
    </row>
    <row r="778" spans="1:65">
      <c r="A778" s="30"/>
      <c r="B778" s="19">
        <v>1</v>
      </c>
      <c r="C778" s="9">
        <v>4</v>
      </c>
      <c r="D778" s="219">
        <v>48</v>
      </c>
      <c r="E778" s="219">
        <v>44.62</v>
      </c>
      <c r="F778" s="220">
        <v>37</v>
      </c>
      <c r="G778" s="219">
        <v>48.81</v>
      </c>
      <c r="H778" s="219">
        <v>48.070216807797593</v>
      </c>
      <c r="I778" s="219">
        <v>47.7</v>
      </c>
      <c r="J778" s="219">
        <v>51.7</v>
      </c>
      <c r="K778" s="219">
        <v>46.52</v>
      </c>
      <c r="L778" s="235">
        <v>45.1</v>
      </c>
      <c r="M778" s="219">
        <v>49.87</v>
      </c>
      <c r="N778" s="219">
        <v>51</v>
      </c>
      <c r="O778" s="219">
        <v>44</v>
      </c>
      <c r="P778" s="219">
        <v>49.2</v>
      </c>
      <c r="Q778" s="219">
        <v>47.4</v>
      </c>
      <c r="R778" s="219">
        <v>47.2</v>
      </c>
      <c r="S778" s="219">
        <v>44.66</v>
      </c>
      <c r="T778" s="219">
        <v>47.06</v>
      </c>
      <c r="U778" s="219">
        <v>44</v>
      </c>
      <c r="V778" s="219">
        <v>44.18</v>
      </c>
      <c r="W778" s="219">
        <v>43.65</v>
      </c>
      <c r="X778" s="219">
        <v>44.250100000000003</v>
      </c>
      <c r="Y778" s="219">
        <v>40.882031925636738</v>
      </c>
      <c r="Z778" s="219">
        <v>42.21</v>
      </c>
      <c r="AA778" s="219">
        <v>49.58</v>
      </c>
      <c r="AB778" s="216"/>
      <c r="AC778" s="217"/>
      <c r="AD778" s="217"/>
      <c r="AE778" s="217"/>
      <c r="AF778" s="217"/>
      <c r="AG778" s="217"/>
      <c r="AH778" s="217"/>
      <c r="AI778" s="217"/>
      <c r="AJ778" s="217"/>
      <c r="AK778" s="217"/>
      <c r="AL778" s="217"/>
      <c r="AM778" s="217"/>
      <c r="AN778" s="217"/>
      <c r="AO778" s="217"/>
      <c r="AP778" s="217"/>
      <c r="AQ778" s="217"/>
      <c r="AR778" s="217"/>
      <c r="AS778" s="217"/>
      <c r="AT778" s="217"/>
      <c r="AU778" s="217"/>
      <c r="AV778" s="217"/>
      <c r="AW778" s="217"/>
      <c r="AX778" s="217"/>
      <c r="AY778" s="217"/>
      <c r="AZ778" s="217"/>
      <c r="BA778" s="217"/>
      <c r="BB778" s="217"/>
      <c r="BC778" s="217"/>
      <c r="BD778" s="217"/>
      <c r="BE778" s="217"/>
      <c r="BF778" s="217"/>
      <c r="BG778" s="217"/>
      <c r="BH778" s="217"/>
      <c r="BI778" s="217"/>
      <c r="BJ778" s="217"/>
      <c r="BK778" s="217"/>
      <c r="BL778" s="217"/>
      <c r="BM778" s="218">
        <v>46.795343400296261</v>
      </c>
    </row>
    <row r="779" spans="1:65">
      <c r="A779" s="30"/>
      <c r="B779" s="19">
        <v>1</v>
      </c>
      <c r="C779" s="9">
        <v>5</v>
      </c>
      <c r="D779" s="219">
        <v>47</v>
      </c>
      <c r="E779" s="219">
        <v>42.85</v>
      </c>
      <c r="F779" s="220">
        <v>35.200000000000003</v>
      </c>
      <c r="G779" s="219">
        <v>50.06</v>
      </c>
      <c r="H779" s="219">
        <v>49.396067407532406</v>
      </c>
      <c r="I779" s="219">
        <v>48.4</v>
      </c>
      <c r="J779" s="219">
        <v>51.8</v>
      </c>
      <c r="K779" s="219">
        <v>47.57</v>
      </c>
      <c r="L779" s="219">
        <v>46.7</v>
      </c>
      <c r="M779" s="219">
        <v>49.43</v>
      </c>
      <c r="N779" s="219">
        <v>52</v>
      </c>
      <c r="O779" s="219">
        <v>44.9</v>
      </c>
      <c r="P779" s="219">
        <v>48.7</v>
      </c>
      <c r="Q779" s="219">
        <v>48.5</v>
      </c>
      <c r="R779" s="219">
        <v>48.1</v>
      </c>
      <c r="S779" s="219">
        <v>44.89</v>
      </c>
      <c r="T779" s="219">
        <v>46.79</v>
      </c>
      <c r="U779" s="219">
        <v>47</v>
      </c>
      <c r="V779" s="219">
        <v>42.46</v>
      </c>
      <c r="W779" s="219">
        <v>43.63</v>
      </c>
      <c r="X779" s="219">
        <v>41.595599999999997</v>
      </c>
      <c r="Y779" s="219">
        <v>42.138732669848537</v>
      </c>
      <c r="Z779" s="219">
        <v>42.84</v>
      </c>
      <c r="AA779" s="219">
        <v>46.87</v>
      </c>
      <c r="AB779" s="216"/>
      <c r="AC779" s="217"/>
      <c r="AD779" s="217"/>
      <c r="AE779" s="217"/>
      <c r="AF779" s="217"/>
      <c r="AG779" s="217"/>
      <c r="AH779" s="217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17"/>
      <c r="AT779" s="217"/>
      <c r="AU779" s="217"/>
      <c r="AV779" s="217"/>
      <c r="AW779" s="217"/>
      <c r="AX779" s="217"/>
      <c r="AY779" s="217"/>
      <c r="AZ779" s="217"/>
      <c r="BA779" s="217"/>
      <c r="BB779" s="217"/>
      <c r="BC779" s="217"/>
      <c r="BD779" s="217"/>
      <c r="BE779" s="217"/>
      <c r="BF779" s="217"/>
      <c r="BG779" s="217"/>
      <c r="BH779" s="217"/>
      <c r="BI779" s="217"/>
      <c r="BJ779" s="217"/>
      <c r="BK779" s="217"/>
      <c r="BL779" s="217"/>
      <c r="BM779" s="218">
        <v>52</v>
      </c>
    </row>
    <row r="780" spans="1:65">
      <c r="A780" s="30"/>
      <c r="B780" s="19">
        <v>1</v>
      </c>
      <c r="C780" s="9">
        <v>6</v>
      </c>
      <c r="D780" s="219">
        <v>48</v>
      </c>
      <c r="E780" s="219">
        <v>42.99</v>
      </c>
      <c r="F780" s="220">
        <v>38.200000000000003</v>
      </c>
      <c r="G780" s="219">
        <v>49.58</v>
      </c>
      <c r="H780" s="219">
        <v>48.097754012143767</v>
      </c>
      <c r="I780" s="219">
        <v>50</v>
      </c>
      <c r="J780" s="219">
        <v>51.3</v>
      </c>
      <c r="K780" s="219">
        <v>46.44</v>
      </c>
      <c r="L780" s="219">
        <v>47.2</v>
      </c>
      <c r="M780" s="219">
        <v>49.24</v>
      </c>
      <c r="N780" s="219">
        <v>52.1</v>
      </c>
      <c r="O780" s="219">
        <v>44.8</v>
      </c>
      <c r="P780" s="219">
        <v>50.9</v>
      </c>
      <c r="Q780" s="219">
        <v>48.8</v>
      </c>
      <c r="R780" s="219">
        <v>48.6</v>
      </c>
      <c r="S780" s="219">
        <v>43.2</v>
      </c>
      <c r="T780" s="219">
        <v>46.03</v>
      </c>
      <c r="U780" s="219">
        <v>44</v>
      </c>
      <c r="V780" s="219">
        <v>43.19</v>
      </c>
      <c r="W780" s="219">
        <v>44.13</v>
      </c>
      <c r="X780" s="219">
        <v>40.586100000000002</v>
      </c>
      <c r="Y780" s="219">
        <v>40.133899453187873</v>
      </c>
      <c r="Z780" s="219">
        <v>43.9</v>
      </c>
      <c r="AA780" s="219">
        <v>45.26</v>
      </c>
      <c r="AB780" s="216"/>
      <c r="AC780" s="217"/>
      <c r="AD780" s="217"/>
      <c r="AE780" s="217"/>
      <c r="AF780" s="217"/>
      <c r="AG780" s="217"/>
      <c r="AH780" s="217"/>
      <c r="AI780" s="217"/>
      <c r="AJ780" s="217"/>
      <c r="AK780" s="217"/>
      <c r="AL780" s="217"/>
      <c r="AM780" s="217"/>
      <c r="AN780" s="217"/>
      <c r="AO780" s="217"/>
      <c r="AP780" s="217"/>
      <c r="AQ780" s="217"/>
      <c r="AR780" s="217"/>
      <c r="AS780" s="217"/>
      <c r="AT780" s="217"/>
      <c r="AU780" s="217"/>
      <c r="AV780" s="217"/>
      <c r="AW780" s="217"/>
      <c r="AX780" s="217"/>
      <c r="AY780" s="217"/>
      <c r="AZ780" s="217"/>
      <c r="BA780" s="217"/>
      <c r="BB780" s="217"/>
      <c r="BC780" s="217"/>
      <c r="BD780" s="217"/>
      <c r="BE780" s="217"/>
      <c r="BF780" s="217"/>
      <c r="BG780" s="217"/>
      <c r="BH780" s="217"/>
      <c r="BI780" s="217"/>
      <c r="BJ780" s="217"/>
      <c r="BK780" s="217"/>
      <c r="BL780" s="217"/>
      <c r="BM780" s="221"/>
    </row>
    <row r="781" spans="1:65">
      <c r="A781" s="30"/>
      <c r="B781" s="20" t="s">
        <v>274</v>
      </c>
      <c r="C781" s="12"/>
      <c r="D781" s="222">
        <v>47.333333333333336</v>
      </c>
      <c r="E781" s="222">
        <v>44.31</v>
      </c>
      <c r="F781" s="222">
        <v>37.9</v>
      </c>
      <c r="G781" s="222">
        <v>49.224999999999994</v>
      </c>
      <c r="H781" s="222">
        <v>48.921318143081493</v>
      </c>
      <c r="I781" s="222">
        <v>48.683333333333337</v>
      </c>
      <c r="J781" s="222">
        <v>51.733333333333341</v>
      </c>
      <c r="K781" s="222">
        <v>47.251666666666665</v>
      </c>
      <c r="L781" s="222">
        <v>46.6</v>
      </c>
      <c r="M781" s="222">
        <v>50.06666666666667</v>
      </c>
      <c r="N781" s="222">
        <v>51.266666666666673</v>
      </c>
      <c r="O781" s="222">
        <v>44.9</v>
      </c>
      <c r="P781" s="222">
        <v>50.166666666666657</v>
      </c>
      <c r="Q781" s="222">
        <v>48</v>
      </c>
      <c r="R781" s="222">
        <v>47.68333333333333</v>
      </c>
      <c r="S781" s="222">
        <v>44.228333333333332</v>
      </c>
      <c r="T781" s="222">
        <v>46.62833333333333</v>
      </c>
      <c r="U781" s="222">
        <v>45.133333333333326</v>
      </c>
      <c r="V781" s="222">
        <v>44.061666666666667</v>
      </c>
      <c r="W781" s="222">
        <v>43.508333333333333</v>
      </c>
      <c r="X781" s="222">
        <v>43.310133333333333</v>
      </c>
      <c r="Y781" s="222">
        <v>41.961446730399409</v>
      </c>
      <c r="Z781" s="222">
        <v>43.258333333333333</v>
      </c>
      <c r="AA781" s="222">
        <v>47.408333333333331</v>
      </c>
      <c r="AB781" s="216"/>
      <c r="AC781" s="217"/>
      <c r="AD781" s="217"/>
      <c r="AE781" s="217"/>
      <c r="AF781" s="217"/>
      <c r="AG781" s="217"/>
      <c r="AH781" s="217"/>
      <c r="AI781" s="217"/>
      <c r="AJ781" s="217"/>
      <c r="AK781" s="217"/>
      <c r="AL781" s="217"/>
      <c r="AM781" s="217"/>
      <c r="AN781" s="217"/>
      <c r="AO781" s="217"/>
      <c r="AP781" s="217"/>
      <c r="AQ781" s="217"/>
      <c r="AR781" s="217"/>
      <c r="AS781" s="217"/>
      <c r="AT781" s="217"/>
      <c r="AU781" s="217"/>
      <c r="AV781" s="217"/>
      <c r="AW781" s="217"/>
      <c r="AX781" s="217"/>
      <c r="AY781" s="217"/>
      <c r="AZ781" s="217"/>
      <c r="BA781" s="217"/>
      <c r="BB781" s="217"/>
      <c r="BC781" s="217"/>
      <c r="BD781" s="217"/>
      <c r="BE781" s="217"/>
      <c r="BF781" s="217"/>
      <c r="BG781" s="217"/>
      <c r="BH781" s="217"/>
      <c r="BI781" s="217"/>
      <c r="BJ781" s="217"/>
      <c r="BK781" s="217"/>
      <c r="BL781" s="217"/>
      <c r="BM781" s="221"/>
    </row>
    <row r="782" spans="1:65">
      <c r="A782" s="30"/>
      <c r="B782" s="3" t="s">
        <v>275</v>
      </c>
      <c r="C782" s="29"/>
      <c r="D782" s="219">
        <v>47.5</v>
      </c>
      <c r="E782" s="219">
        <v>43.805</v>
      </c>
      <c r="F782" s="219">
        <v>37.6</v>
      </c>
      <c r="G782" s="219">
        <v>49.05</v>
      </c>
      <c r="H782" s="219">
        <v>49.102562727424797</v>
      </c>
      <c r="I782" s="219">
        <v>48.55</v>
      </c>
      <c r="J782" s="219">
        <v>51.6</v>
      </c>
      <c r="K782" s="219">
        <v>47.28</v>
      </c>
      <c r="L782" s="219">
        <v>46.85</v>
      </c>
      <c r="M782" s="219">
        <v>49.879999999999995</v>
      </c>
      <c r="N782" s="219">
        <v>51.5</v>
      </c>
      <c r="O782" s="219">
        <v>44.9</v>
      </c>
      <c r="P782" s="219">
        <v>50.599999999999994</v>
      </c>
      <c r="Q782" s="219">
        <v>48.15</v>
      </c>
      <c r="R782" s="219">
        <v>47.7</v>
      </c>
      <c r="S782" s="219">
        <v>44.39</v>
      </c>
      <c r="T782" s="219">
        <v>46.71</v>
      </c>
      <c r="U782" s="219">
        <v>44.95</v>
      </c>
      <c r="V782" s="219">
        <v>43.774999999999999</v>
      </c>
      <c r="W782" s="219">
        <v>43.64</v>
      </c>
      <c r="X782" s="219">
        <v>43.482349999999997</v>
      </c>
      <c r="Y782" s="219">
        <v>41.510382297742638</v>
      </c>
      <c r="Z782" s="219">
        <v>43.34</v>
      </c>
      <c r="AA782" s="219">
        <v>47.16</v>
      </c>
      <c r="AB782" s="216"/>
      <c r="AC782" s="217"/>
      <c r="AD782" s="217"/>
      <c r="AE782" s="217"/>
      <c r="AF782" s="217"/>
      <c r="AG782" s="217"/>
      <c r="AH782" s="217"/>
      <c r="AI782" s="217"/>
      <c r="AJ782" s="217"/>
      <c r="AK782" s="217"/>
      <c r="AL782" s="217"/>
      <c r="AM782" s="217"/>
      <c r="AN782" s="217"/>
      <c r="AO782" s="217"/>
      <c r="AP782" s="217"/>
      <c r="AQ782" s="217"/>
      <c r="AR782" s="217"/>
      <c r="AS782" s="217"/>
      <c r="AT782" s="217"/>
      <c r="AU782" s="217"/>
      <c r="AV782" s="217"/>
      <c r="AW782" s="217"/>
      <c r="AX782" s="217"/>
      <c r="AY782" s="217"/>
      <c r="AZ782" s="217"/>
      <c r="BA782" s="217"/>
      <c r="BB782" s="217"/>
      <c r="BC782" s="217"/>
      <c r="BD782" s="217"/>
      <c r="BE782" s="217"/>
      <c r="BF782" s="217"/>
      <c r="BG782" s="217"/>
      <c r="BH782" s="217"/>
      <c r="BI782" s="217"/>
      <c r="BJ782" s="217"/>
      <c r="BK782" s="217"/>
      <c r="BL782" s="217"/>
      <c r="BM782" s="221"/>
    </row>
    <row r="783" spans="1:65">
      <c r="A783" s="30"/>
      <c r="B783" s="3" t="s">
        <v>276</v>
      </c>
      <c r="C783" s="29"/>
      <c r="D783" s="24">
        <v>0.81649658092772603</v>
      </c>
      <c r="E783" s="24">
        <v>2.00669878158133</v>
      </c>
      <c r="F783" s="24">
        <v>2.0581545131500683</v>
      </c>
      <c r="G783" s="24">
        <v>0.50642867217407905</v>
      </c>
      <c r="H783" s="24">
        <v>0.69210022440675767</v>
      </c>
      <c r="I783" s="24">
        <v>0.85186070848857975</v>
      </c>
      <c r="J783" s="24">
        <v>0.45898438608156111</v>
      </c>
      <c r="K783" s="24">
        <v>0.73188569235001943</v>
      </c>
      <c r="L783" s="24">
        <v>0.79749608149507589</v>
      </c>
      <c r="M783" s="24">
        <v>0.78022219057564957</v>
      </c>
      <c r="N783" s="24">
        <v>0.95428856572143161</v>
      </c>
      <c r="O783" s="24">
        <v>0.57271284253105337</v>
      </c>
      <c r="P783" s="24">
        <v>0.97707045122993186</v>
      </c>
      <c r="Q783" s="24">
        <v>1.2853015210447711</v>
      </c>
      <c r="R783" s="24">
        <v>0.81342895612749544</v>
      </c>
      <c r="S783" s="24">
        <v>0.63725714328414085</v>
      </c>
      <c r="T783" s="24">
        <v>0.72818724698161696</v>
      </c>
      <c r="U783" s="24">
        <v>1.2290918056299405</v>
      </c>
      <c r="V783" s="24">
        <v>1.32325986361964</v>
      </c>
      <c r="W783" s="24">
        <v>0.75531229744170458</v>
      </c>
      <c r="X783" s="24">
        <v>2.0995474566359933</v>
      </c>
      <c r="Y783" s="24">
        <v>1.9801030123391856</v>
      </c>
      <c r="Z783" s="24">
        <v>0.69651752789622279</v>
      </c>
      <c r="AA783" s="24">
        <v>1.6179668311392126</v>
      </c>
      <c r="AB783" s="154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86</v>
      </c>
      <c r="C784" s="29"/>
      <c r="D784" s="13">
        <v>1.724992776607872E-2</v>
      </c>
      <c r="E784" s="13">
        <v>4.5287717932325208E-2</v>
      </c>
      <c r="F784" s="13">
        <v>5.4304868420846128E-2</v>
      </c>
      <c r="G784" s="13">
        <v>1.0288038032992974E-2</v>
      </c>
      <c r="H784" s="13">
        <v>1.4147211291048078E-2</v>
      </c>
      <c r="I784" s="13">
        <v>1.7497994696786985E-2</v>
      </c>
      <c r="J784" s="13">
        <v>8.8721208649786276E-3</v>
      </c>
      <c r="K784" s="13">
        <v>1.5489097929879429E-2</v>
      </c>
      <c r="L784" s="13">
        <v>1.71136498174909E-2</v>
      </c>
      <c r="M784" s="13">
        <v>1.5583665590725356E-2</v>
      </c>
      <c r="N784" s="13">
        <v>1.8614211294956402E-2</v>
      </c>
      <c r="O784" s="13">
        <v>1.275529716104796E-2</v>
      </c>
      <c r="P784" s="13">
        <v>1.9476487399932199E-2</v>
      </c>
      <c r="Q784" s="13">
        <v>2.6777115021766065E-2</v>
      </c>
      <c r="R784" s="13">
        <v>1.705897845775943E-2</v>
      </c>
      <c r="S784" s="13">
        <v>1.440834630781492E-2</v>
      </c>
      <c r="T784" s="13">
        <v>1.561684055434715E-2</v>
      </c>
      <c r="U784" s="13">
        <v>2.7232462458565893E-2</v>
      </c>
      <c r="V784" s="13">
        <v>3.0031997509996747E-2</v>
      </c>
      <c r="W784" s="13">
        <v>1.7360175386516866E-2</v>
      </c>
      <c r="X784" s="13">
        <v>4.8477049019382532E-2</v>
      </c>
      <c r="Y784" s="13">
        <v>4.7188625908474204E-2</v>
      </c>
      <c r="Z784" s="13">
        <v>1.6101349132642408E-2</v>
      </c>
      <c r="AA784" s="13">
        <v>3.4128321275567856E-2</v>
      </c>
      <c r="AB784" s="154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277</v>
      </c>
      <c r="C785" s="29"/>
      <c r="D785" s="13">
        <v>1.1496655306811432E-2</v>
      </c>
      <c r="E785" s="13">
        <v>-5.3110912746940575E-2</v>
      </c>
      <c r="F785" s="13">
        <v>-0.19009035416630682</v>
      </c>
      <c r="G785" s="13">
        <v>5.1920905439671428E-2</v>
      </c>
      <c r="H785" s="13">
        <v>4.5431331160437072E-2</v>
      </c>
      <c r="I785" s="13">
        <v>4.0345679630702902E-2</v>
      </c>
      <c r="J785" s="13">
        <v>0.10552310495505024</v>
      </c>
      <c r="K785" s="13">
        <v>9.7514674156129466E-3</v>
      </c>
      <c r="L785" s="13">
        <v>-4.1744196345617768E-3</v>
      </c>
      <c r="M785" s="13">
        <v>6.9907025542838452E-2</v>
      </c>
      <c r="N785" s="13">
        <v>9.5550602719630895E-2</v>
      </c>
      <c r="O785" s="13">
        <v>-4.0502820635017756E-2</v>
      </c>
      <c r="P785" s="13">
        <v>7.2043990307570915E-2</v>
      </c>
      <c r="Q785" s="13">
        <v>2.5743087071695925E-2</v>
      </c>
      <c r="R785" s="13">
        <v>1.8976031983375607E-2</v>
      </c>
      <c r="S785" s="13">
        <v>-5.485610063813906E-2</v>
      </c>
      <c r="T785" s="13">
        <v>-3.5689462845542863E-3</v>
      </c>
      <c r="U785" s="13">
        <v>-3.5516569517308305E-2</v>
      </c>
      <c r="V785" s="13">
        <v>-5.8417708579360239E-2</v>
      </c>
      <c r="W785" s="13">
        <v>-7.0242246944214548E-2</v>
      </c>
      <c r="X785" s="13">
        <v>-7.4477711107914679E-2</v>
      </c>
      <c r="Y785" s="13">
        <v>-0.10329866859928305</v>
      </c>
      <c r="Z785" s="13">
        <v>-7.5584658856046261E-2</v>
      </c>
      <c r="AA785" s="13">
        <v>1.3099378880360835E-2</v>
      </c>
      <c r="AB785" s="154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278</v>
      </c>
      <c r="C786" s="47"/>
      <c r="D786" s="45">
        <v>0.11</v>
      </c>
      <c r="E786" s="45">
        <v>0.72</v>
      </c>
      <c r="F786" s="45">
        <v>2.48</v>
      </c>
      <c r="G786" s="45">
        <v>0.63</v>
      </c>
      <c r="H786" s="45">
        <v>0.54</v>
      </c>
      <c r="I786" s="45">
        <v>0.48</v>
      </c>
      <c r="J786" s="45">
        <v>1.32</v>
      </c>
      <c r="K786" s="45">
        <v>0.09</v>
      </c>
      <c r="L786" s="45">
        <v>0.09</v>
      </c>
      <c r="M786" s="45">
        <v>0.86</v>
      </c>
      <c r="N786" s="45">
        <v>1.19</v>
      </c>
      <c r="O786" s="45">
        <v>0.56000000000000005</v>
      </c>
      <c r="P786" s="45">
        <v>0.89</v>
      </c>
      <c r="Q786" s="45">
        <v>0.28999999999999998</v>
      </c>
      <c r="R786" s="45">
        <v>0.2</v>
      </c>
      <c r="S786" s="45">
        <v>0.74</v>
      </c>
      <c r="T786" s="45">
        <v>0.09</v>
      </c>
      <c r="U786" s="45">
        <v>0.5</v>
      </c>
      <c r="V786" s="45">
        <v>0.79</v>
      </c>
      <c r="W786" s="45">
        <v>0.94</v>
      </c>
      <c r="X786" s="45">
        <v>1</v>
      </c>
      <c r="Y786" s="45">
        <v>1.37</v>
      </c>
      <c r="Z786" s="45">
        <v>1.01</v>
      </c>
      <c r="AA786" s="45">
        <v>0.13</v>
      </c>
      <c r="AB786" s="154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BM787" s="55"/>
    </row>
    <row r="788" spans="1:65" ht="15">
      <c r="B788" s="8" t="s">
        <v>509</v>
      </c>
      <c r="BM788" s="28" t="s">
        <v>66</v>
      </c>
    </row>
    <row r="789" spans="1:65" ht="15">
      <c r="A789" s="25" t="s">
        <v>9</v>
      </c>
      <c r="B789" s="18" t="s">
        <v>110</v>
      </c>
      <c r="C789" s="15" t="s">
        <v>111</v>
      </c>
      <c r="D789" s="16" t="s">
        <v>237</v>
      </c>
      <c r="E789" s="17" t="s">
        <v>237</v>
      </c>
      <c r="F789" s="17" t="s">
        <v>237</v>
      </c>
      <c r="G789" s="17" t="s">
        <v>237</v>
      </c>
      <c r="H789" s="17" t="s">
        <v>237</v>
      </c>
      <c r="I789" s="17" t="s">
        <v>237</v>
      </c>
      <c r="J789" s="17" t="s">
        <v>237</v>
      </c>
      <c r="K789" s="17" t="s">
        <v>237</v>
      </c>
      <c r="L789" s="17" t="s">
        <v>237</v>
      </c>
      <c r="M789" s="17" t="s">
        <v>237</v>
      </c>
      <c r="N789" s="17" t="s">
        <v>237</v>
      </c>
      <c r="O789" s="17" t="s">
        <v>237</v>
      </c>
      <c r="P789" s="17" t="s">
        <v>237</v>
      </c>
      <c r="Q789" s="17" t="s">
        <v>237</v>
      </c>
      <c r="R789" s="17" t="s">
        <v>237</v>
      </c>
      <c r="S789" s="17" t="s">
        <v>237</v>
      </c>
      <c r="T789" s="17" t="s">
        <v>237</v>
      </c>
      <c r="U789" s="17" t="s">
        <v>237</v>
      </c>
      <c r="V789" s="17" t="s">
        <v>237</v>
      </c>
      <c r="W789" s="17" t="s">
        <v>237</v>
      </c>
      <c r="X789" s="17" t="s">
        <v>237</v>
      </c>
      <c r="Y789" s="17" t="s">
        <v>237</v>
      </c>
      <c r="Z789" s="17" t="s">
        <v>237</v>
      </c>
      <c r="AA789" s="17" t="s">
        <v>237</v>
      </c>
      <c r="AB789" s="15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238</v>
      </c>
      <c r="C790" s="9" t="s">
        <v>238</v>
      </c>
      <c r="D790" s="152" t="s">
        <v>240</v>
      </c>
      <c r="E790" s="153" t="s">
        <v>242</v>
      </c>
      <c r="F790" s="153" t="s">
        <v>243</v>
      </c>
      <c r="G790" s="153" t="s">
        <v>244</v>
      </c>
      <c r="H790" s="153" t="s">
        <v>245</v>
      </c>
      <c r="I790" s="153" t="s">
        <v>246</v>
      </c>
      <c r="J790" s="153" t="s">
        <v>247</v>
      </c>
      <c r="K790" s="153" t="s">
        <v>248</v>
      </c>
      <c r="L790" s="153" t="s">
        <v>249</v>
      </c>
      <c r="M790" s="153" t="s">
        <v>250</v>
      </c>
      <c r="N790" s="153" t="s">
        <v>251</v>
      </c>
      <c r="O790" s="153" t="s">
        <v>252</v>
      </c>
      <c r="P790" s="153" t="s">
        <v>253</v>
      </c>
      <c r="Q790" s="153" t="s">
        <v>254</v>
      </c>
      <c r="R790" s="153" t="s">
        <v>255</v>
      </c>
      <c r="S790" s="153" t="s">
        <v>256</v>
      </c>
      <c r="T790" s="153" t="s">
        <v>257</v>
      </c>
      <c r="U790" s="153" t="s">
        <v>258</v>
      </c>
      <c r="V790" s="153" t="s">
        <v>259</v>
      </c>
      <c r="W790" s="153" t="s">
        <v>261</v>
      </c>
      <c r="X790" s="153" t="s">
        <v>262</v>
      </c>
      <c r="Y790" s="153" t="s">
        <v>264</v>
      </c>
      <c r="Z790" s="153" t="s">
        <v>265</v>
      </c>
      <c r="AA790" s="153" t="s">
        <v>267</v>
      </c>
      <c r="AB790" s="154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114</v>
      </c>
      <c r="E791" s="11" t="s">
        <v>288</v>
      </c>
      <c r="F791" s="11" t="s">
        <v>288</v>
      </c>
      <c r="G791" s="11" t="s">
        <v>288</v>
      </c>
      <c r="H791" s="11" t="s">
        <v>288</v>
      </c>
      <c r="I791" s="11" t="s">
        <v>289</v>
      </c>
      <c r="J791" s="11" t="s">
        <v>289</v>
      </c>
      <c r="K791" s="11" t="s">
        <v>288</v>
      </c>
      <c r="L791" s="11" t="s">
        <v>289</v>
      </c>
      <c r="M791" s="11" t="s">
        <v>114</v>
      </c>
      <c r="N791" s="11" t="s">
        <v>114</v>
      </c>
      <c r="O791" s="11" t="s">
        <v>289</v>
      </c>
      <c r="P791" s="11" t="s">
        <v>289</v>
      </c>
      <c r="Q791" s="11" t="s">
        <v>289</v>
      </c>
      <c r="R791" s="11" t="s">
        <v>289</v>
      </c>
      <c r="S791" s="11" t="s">
        <v>289</v>
      </c>
      <c r="T791" s="11" t="s">
        <v>289</v>
      </c>
      <c r="U791" s="11" t="s">
        <v>288</v>
      </c>
      <c r="V791" s="11" t="s">
        <v>114</v>
      </c>
      <c r="W791" s="11" t="s">
        <v>288</v>
      </c>
      <c r="X791" s="11" t="s">
        <v>288</v>
      </c>
      <c r="Y791" s="11" t="s">
        <v>289</v>
      </c>
      <c r="Z791" s="11" t="s">
        <v>114</v>
      </c>
      <c r="AA791" s="11" t="s">
        <v>288</v>
      </c>
      <c r="AB791" s="154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154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8">
        <v>1</v>
      </c>
      <c r="C793" s="14">
        <v>1</v>
      </c>
      <c r="D793" s="148" t="s">
        <v>103</v>
      </c>
      <c r="E793" s="22">
        <v>3.7</v>
      </c>
      <c r="F793" s="148">
        <v>4</v>
      </c>
      <c r="G793" s="22">
        <v>3.9</v>
      </c>
      <c r="H793" s="22">
        <v>3.7482954061042393</v>
      </c>
      <c r="I793" s="148">
        <v>4</v>
      </c>
      <c r="J793" s="22">
        <v>4.5999999999999996</v>
      </c>
      <c r="K793" s="22">
        <v>4.8589570000000002</v>
      </c>
      <c r="L793" s="22">
        <v>4.67</v>
      </c>
      <c r="M793" s="148">
        <v>4</v>
      </c>
      <c r="N793" s="22">
        <v>3.9</v>
      </c>
      <c r="O793" s="22">
        <v>3.6</v>
      </c>
      <c r="P793" s="22">
        <v>3.9</v>
      </c>
      <c r="Q793" s="22">
        <v>3.4</v>
      </c>
      <c r="R793" s="22">
        <v>3.9</v>
      </c>
      <c r="S793" s="22">
        <v>4.0999999999999996</v>
      </c>
      <c r="T793" s="22">
        <v>3.87</v>
      </c>
      <c r="U793" s="148">
        <v>3</v>
      </c>
      <c r="V793" s="22">
        <v>4</v>
      </c>
      <c r="W793" s="148">
        <v>2.8</v>
      </c>
      <c r="X793" s="22">
        <v>4.8537999999999997</v>
      </c>
      <c r="Y793" s="148">
        <v>3</v>
      </c>
      <c r="Z793" s="22">
        <v>4.2511539826851594</v>
      </c>
      <c r="AA793" s="22">
        <v>4.4000000000000004</v>
      </c>
      <c r="AB793" s="154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>
        <v>1</v>
      </c>
      <c r="C794" s="9">
        <v>2</v>
      </c>
      <c r="D794" s="149" t="s">
        <v>103</v>
      </c>
      <c r="E794" s="11">
        <v>3.6</v>
      </c>
      <c r="F794" s="149">
        <v>4</v>
      </c>
      <c r="G794" s="11">
        <v>3.9</v>
      </c>
      <c r="H794" s="11">
        <v>3.6926246273928696</v>
      </c>
      <c r="I794" s="149">
        <v>4</v>
      </c>
      <c r="J794" s="11">
        <v>4.5</v>
      </c>
      <c r="K794" s="11">
        <v>4.8654919999999997</v>
      </c>
      <c r="L794" s="11">
        <v>4.5</v>
      </c>
      <c r="M794" s="149">
        <v>4</v>
      </c>
      <c r="N794" s="11">
        <v>3.8</v>
      </c>
      <c r="O794" s="11">
        <v>3.8</v>
      </c>
      <c r="P794" s="11">
        <v>3.9</v>
      </c>
      <c r="Q794" s="11">
        <v>3.6</v>
      </c>
      <c r="R794" s="11">
        <v>3.8</v>
      </c>
      <c r="S794" s="11">
        <v>3.9</v>
      </c>
      <c r="T794" s="11">
        <v>3.87</v>
      </c>
      <c r="U794" s="149">
        <v>2.6</v>
      </c>
      <c r="V794" s="11">
        <v>4.0999999999999996</v>
      </c>
      <c r="W794" s="149">
        <v>2.6</v>
      </c>
      <c r="X794" s="11">
        <v>4.7526999999999999</v>
      </c>
      <c r="Y794" s="149">
        <v>3</v>
      </c>
      <c r="Z794" s="11">
        <v>4.320993815271394</v>
      </c>
      <c r="AA794" s="11">
        <v>4.5</v>
      </c>
      <c r="AB794" s="154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37</v>
      </c>
    </row>
    <row r="795" spans="1:65">
      <c r="A795" s="30"/>
      <c r="B795" s="19">
        <v>1</v>
      </c>
      <c r="C795" s="9">
        <v>3</v>
      </c>
      <c r="D795" s="149">
        <v>5</v>
      </c>
      <c r="E795" s="11">
        <v>4.2</v>
      </c>
      <c r="F795" s="149">
        <v>4</v>
      </c>
      <c r="G795" s="11">
        <v>3.8</v>
      </c>
      <c r="H795" s="11">
        <v>3.7096124272475985</v>
      </c>
      <c r="I795" s="149">
        <v>4</v>
      </c>
      <c r="J795" s="11">
        <v>4.7</v>
      </c>
      <c r="K795" s="11">
        <v>4.8706750000000003</v>
      </c>
      <c r="L795" s="11">
        <v>4.53</v>
      </c>
      <c r="M795" s="149">
        <v>4</v>
      </c>
      <c r="N795" s="11">
        <v>3.8</v>
      </c>
      <c r="O795" s="11">
        <v>3.9</v>
      </c>
      <c r="P795" s="11">
        <v>3.8</v>
      </c>
      <c r="Q795" s="11">
        <v>3.6</v>
      </c>
      <c r="R795" s="11">
        <v>3.9</v>
      </c>
      <c r="S795" s="11">
        <v>4.0999999999999996</v>
      </c>
      <c r="T795" s="11">
        <v>3.84</v>
      </c>
      <c r="U795" s="149">
        <v>2.8</v>
      </c>
      <c r="V795" s="11">
        <v>4</v>
      </c>
      <c r="W795" s="149">
        <v>2.7</v>
      </c>
      <c r="X795" s="11">
        <v>4.835</v>
      </c>
      <c r="Y795" s="149">
        <v>3</v>
      </c>
      <c r="Z795" s="11">
        <v>4.2330791648065507</v>
      </c>
      <c r="AA795" s="11">
        <v>4.5999999999999996</v>
      </c>
      <c r="AB795" s="154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16</v>
      </c>
    </row>
    <row r="796" spans="1:65">
      <c r="A796" s="30"/>
      <c r="B796" s="19">
        <v>1</v>
      </c>
      <c r="C796" s="9">
        <v>4</v>
      </c>
      <c r="D796" s="149" t="s">
        <v>103</v>
      </c>
      <c r="E796" s="11">
        <v>4.0999999999999996</v>
      </c>
      <c r="F796" s="149">
        <v>4</v>
      </c>
      <c r="G796" s="11">
        <v>3.9</v>
      </c>
      <c r="H796" s="11">
        <v>3.6231222784675006</v>
      </c>
      <c r="I796" s="149">
        <v>4</v>
      </c>
      <c r="J796" s="11">
        <v>4.7</v>
      </c>
      <c r="K796" s="11">
        <v>4.8968720000000001</v>
      </c>
      <c r="L796" s="11">
        <v>4.5</v>
      </c>
      <c r="M796" s="149">
        <v>4</v>
      </c>
      <c r="N796" s="11">
        <v>3.8</v>
      </c>
      <c r="O796" s="11">
        <v>3.9</v>
      </c>
      <c r="P796" s="11">
        <v>3.8</v>
      </c>
      <c r="Q796" s="11">
        <v>3.4</v>
      </c>
      <c r="R796" s="11">
        <v>3.9</v>
      </c>
      <c r="S796" s="11">
        <v>4</v>
      </c>
      <c r="T796" s="11">
        <v>3.8599999999999994</v>
      </c>
      <c r="U796" s="149">
        <v>2.7</v>
      </c>
      <c r="V796" s="11">
        <v>4</v>
      </c>
      <c r="W796" s="149">
        <v>2.8</v>
      </c>
      <c r="X796" s="150">
        <v>5.1741000000000001</v>
      </c>
      <c r="Y796" s="149">
        <v>3</v>
      </c>
      <c r="Z796" s="11">
        <v>4.4171454703340247</v>
      </c>
      <c r="AA796" s="11">
        <v>4.3</v>
      </c>
      <c r="AB796" s="154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4.0999857637073003</v>
      </c>
    </row>
    <row r="797" spans="1:65">
      <c r="A797" s="30"/>
      <c r="B797" s="19">
        <v>1</v>
      </c>
      <c r="C797" s="9">
        <v>5</v>
      </c>
      <c r="D797" s="149" t="s">
        <v>103</v>
      </c>
      <c r="E797" s="11">
        <v>3.7</v>
      </c>
      <c r="F797" s="149">
        <v>4</v>
      </c>
      <c r="G797" s="11">
        <v>4.0999999999999996</v>
      </c>
      <c r="H797" s="11">
        <v>3.7041843980540423</v>
      </c>
      <c r="I797" s="149">
        <v>4</v>
      </c>
      <c r="J797" s="11">
        <v>4.5999999999999996</v>
      </c>
      <c r="K797" s="11">
        <v>4.7966290000000003</v>
      </c>
      <c r="L797" s="11">
        <v>4.57</v>
      </c>
      <c r="M797" s="149">
        <v>4</v>
      </c>
      <c r="N797" s="11">
        <v>3.8</v>
      </c>
      <c r="O797" s="11">
        <v>3.8</v>
      </c>
      <c r="P797" s="11">
        <v>3.8</v>
      </c>
      <c r="Q797" s="11">
        <v>3.4</v>
      </c>
      <c r="R797" s="11">
        <v>4</v>
      </c>
      <c r="S797" s="11">
        <v>4</v>
      </c>
      <c r="T797" s="11">
        <v>3.89</v>
      </c>
      <c r="U797" s="149">
        <v>2.8</v>
      </c>
      <c r="V797" s="11">
        <v>4.0999999999999996</v>
      </c>
      <c r="W797" s="149">
        <v>2.8</v>
      </c>
      <c r="X797" s="11">
        <v>4.8642000000000003</v>
      </c>
      <c r="Y797" s="149">
        <v>3</v>
      </c>
      <c r="Z797" s="11">
        <v>4.0750688034594216</v>
      </c>
      <c r="AA797" s="11">
        <v>4.2</v>
      </c>
      <c r="AB797" s="154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53</v>
      </c>
    </row>
    <row r="798" spans="1:65">
      <c r="A798" s="30"/>
      <c r="B798" s="19">
        <v>1</v>
      </c>
      <c r="C798" s="9">
        <v>6</v>
      </c>
      <c r="D798" s="149" t="s">
        <v>103</v>
      </c>
      <c r="E798" s="11">
        <v>3.7</v>
      </c>
      <c r="F798" s="149">
        <v>4</v>
      </c>
      <c r="G798" s="11">
        <v>4.2</v>
      </c>
      <c r="H798" s="11">
        <v>3.6995689234173224</v>
      </c>
      <c r="I798" s="149">
        <v>4</v>
      </c>
      <c r="J798" s="11">
        <v>4.5999999999999996</v>
      </c>
      <c r="K798" s="11">
        <v>4.8356890000000003</v>
      </c>
      <c r="L798" s="11">
        <v>4.43</v>
      </c>
      <c r="M798" s="149">
        <v>4</v>
      </c>
      <c r="N798" s="11">
        <v>3.9</v>
      </c>
      <c r="O798" s="11">
        <v>3.7</v>
      </c>
      <c r="P798" s="11">
        <v>3.8</v>
      </c>
      <c r="Q798" s="11">
        <v>3.6</v>
      </c>
      <c r="R798" s="11">
        <v>3.7</v>
      </c>
      <c r="S798" s="11">
        <v>4.0999999999999996</v>
      </c>
      <c r="T798" s="11">
        <v>3.79</v>
      </c>
      <c r="U798" s="149">
        <v>2.2999999999999998</v>
      </c>
      <c r="V798" s="11">
        <v>4</v>
      </c>
      <c r="W798" s="149">
        <v>2.7</v>
      </c>
      <c r="X798" s="11">
        <v>4.6871</v>
      </c>
      <c r="Y798" s="149">
        <v>3</v>
      </c>
      <c r="Z798" s="11">
        <v>4.0880246009044656</v>
      </c>
      <c r="AA798" s="11">
        <v>4.5999999999999996</v>
      </c>
      <c r="AB798" s="154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20" t="s">
        <v>274</v>
      </c>
      <c r="C799" s="12"/>
      <c r="D799" s="23">
        <v>5</v>
      </c>
      <c r="E799" s="23">
        <v>3.8333333333333335</v>
      </c>
      <c r="F799" s="23">
        <v>4</v>
      </c>
      <c r="G799" s="23">
        <v>3.9666666666666668</v>
      </c>
      <c r="H799" s="23">
        <v>3.696234676780596</v>
      </c>
      <c r="I799" s="23">
        <v>4</v>
      </c>
      <c r="J799" s="23">
        <v>4.6166666666666671</v>
      </c>
      <c r="K799" s="23">
        <v>4.8540523333333327</v>
      </c>
      <c r="L799" s="23">
        <v>4.5333333333333332</v>
      </c>
      <c r="M799" s="23">
        <v>4</v>
      </c>
      <c r="N799" s="23">
        <v>3.8333333333333335</v>
      </c>
      <c r="O799" s="23">
        <v>3.7833333333333332</v>
      </c>
      <c r="P799" s="23">
        <v>3.8333333333333335</v>
      </c>
      <c r="Q799" s="23">
        <v>3.5</v>
      </c>
      <c r="R799" s="23">
        <v>3.8666666666666667</v>
      </c>
      <c r="S799" s="23">
        <v>4.0333333333333341</v>
      </c>
      <c r="T799" s="23">
        <v>3.8533333333333331</v>
      </c>
      <c r="U799" s="23">
        <v>2.6999999999999997</v>
      </c>
      <c r="V799" s="23">
        <v>4.0333333333333341</v>
      </c>
      <c r="W799" s="23">
        <v>2.7333333333333338</v>
      </c>
      <c r="X799" s="23">
        <v>4.8611500000000003</v>
      </c>
      <c r="Y799" s="23">
        <v>3</v>
      </c>
      <c r="Z799" s="23">
        <v>4.230910972910169</v>
      </c>
      <c r="AA799" s="23">
        <v>4.4333333333333336</v>
      </c>
      <c r="AB799" s="154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275</v>
      </c>
      <c r="C800" s="29"/>
      <c r="D800" s="11">
        <v>5</v>
      </c>
      <c r="E800" s="11">
        <v>3.7</v>
      </c>
      <c r="F800" s="11">
        <v>4</v>
      </c>
      <c r="G800" s="11">
        <v>3.9</v>
      </c>
      <c r="H800" s="11">
        <v>3.7018766607356826</v>
      </c>
      <c r="I800" s="11">
        <v>4</v>
      </c>
      <c r="J800" s="11">
        <v>4.5999999999999996</v>
      </c>
      <c r="K800" s="11">
        <v>4.8622244999999999</v>
      </c>
      <c r="L800" s="11">
        <v>4.5150000000000006</v>
      </c>
      <c r="M800" s="11">
        <v>4</v>
      </c>
      <c r="N800" s="11">
        <v>3.8</v>
      </c>
      <c r="O800" s="11">
        <v>3.8</v>
      </c>
      <c r="P800" s="11">
        <v>3.8</v>
      </c>
      <c r="Q800" s="11">
        <v>3.5</v>
      </c>
      <c r="R800" s="11">
        <v>3.9</v>
      </c>
      <c r="S800" s="11">
        <v>4.05</v>
      </c>
      <c r="T800" s="11">
        <v>3.8649999999999998</v>
      </c>
      <c r="U800" s="11">
        <v>2.75</v>
      </c>
      <c r="V800" s="11">
        <v>4</v>
      </c>
      <c r="W800" s="11">
        <v>2.75</v>
      </c>
      <c r="X800" s="11">
        <v>4.8444000000000003</v>
      </c>
      <c r="Y800" s="11">
        <v>3</v>
      </c>
      <c r="Z800" s="11">
        <v>4.2421165737458555</v>
      </c>
      <c r="AA800" s="11">
        <v>4.45</v>
      </c>
      <c r="AB800" s="154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276</v>
      </c>
      <c r="C801" s="29"/>
      <c r="D801" s="24" t="s">
        <v>719</v>
      </c>
      <c r="E801" s="24">
        <v>0.25033311140691439</v>
      </c>
      <c r="F801" s="24">
        <v>0</v>
      </c>
      <c r="G801" s="24">
        <v>0.15055453054181625</v>
      </c>
      <c r="H801" s="24">
        <v>4.0797191711934265E-2</v>
      </c>
      <c r="I801" s="24">
        <v>0</v>
      </c>
      <c r="J801" s="24">
        <v>7.5277265270908222E-2</v>
      </c>
      <c r="K801" s="24">
        <v>3.434941004248343E-2</v>
      </c>
      <c r="L801" s="24">
        <v>8.1158281565510484E-2</v>
      </c>
      <c r="M801" s="24">
        <v>0</v>
      </c>
      <c r="N801" s="24">
        <v>5.1639777949432274E-2</v>
      </c>
      <c r="O801" s="24">
        <v>0.1169045194450011</v>
      </c>
      <c r="P801" s="24">
        <v>5.1639777949432267E-2</v>
      </c>
      <c r="Q801" s="24">
        <v>0.10954451150103332</v>
      </c>
      <c r="R801" s="24">
        <v>0.10327955589886439</v>
      </c>
      <c r="S801" s="24">
        <v>8.1649658092772456E-2</v>
      </c>
      <c r="T801" s="24">
        <v>3.5023801430836547E-2</v>
      </c>
      <c r="U801" s="24">
        <v>0.23664319132398465</v>
      </c>
      <c r="V801" s="24">
        <v>5.1639777949432045E-2</v>
      </c>
      <c r="W801" s="24">
        <v>8.1649658092772456E-2</v>
      </c>
      <c r="X801" s="24">
        <v>0.16777345141589006</v>
      </c>
      <c r="Y801" s="24">
        <v>0</v>
      </c>
      <c r="Z801" s="24">
        <v>0.13260164712665606</v>
      </c>
      <c r="AA801" s="24">
        <v>0.16329931618554502</v>
      </c>
      <c r="AB801" s="209"/>
      <c r="AC801" s="210"/>
      <c r="AD801" s="210"/>
      <c r="AE801" s="210"/>
      <c r="AF801" s="210"/>
      <c r="AG801" s="210"/>
      <c r="AH801" s="210"/>
      <c r="AI801" s="210"/>
      <c r="AJ801" s="210"/>
      <c r="AK801" s="210"/>
      <c r="AL801" s="210"/>
      <c r="AM801" s="210"/>
      <c r="AN801" s="210"/>
      <c r="AO801" s="210"/>
      <c r="AP801" s="210"/>
      <c r="AQ801" s="210"/>
      <c r="AR801" s="210"/>
      <c r="AS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F801" s="210"/>
      <c r="BG801" s="210"/>
      <c r="BH801" s="210"/>
      <c r="BI801" s="210"/>
      <c r="BJ801" s="210"/>
      <c r="BK801" s="210"/>
      <c r="BL801" s="210"/>
      <c r="BM801" s="56"/>
    </row>
    <row r="802" spans="1:65">
      <c r="A802" s="30"/>
      <c r="B802" s="3" t="s">
        <v>86</v>
      </c>
      <c r="C802" s="29"/>
      <c r="D802" s="13" t="s">
        <v>719</v>
      </c>
      <c r="E802" s="13">
        <v>6.5304289932238538E-2</v>
      </c>
      <c r="F802" s="13">
        <v>0</v>
      </c>
      <c r="G802" s="13">
        <v>3.7954923666004094E-2</v>
      </c>
      <c r="H802" s="13">
        <v>1.1037500396881844E-2</v>
      </c>
      <c r="I802" s="13">
        <v>0</v>
      </c>
      <c r="J802" s="13">
        <v>1.6305544824023441E-2</v>
      </c>
      <c r="K802" s="13">
        <v>7.0764399894500726E-3</v>
      </c>
      <c r="L802" s="13">
        <v>1.7902562110039079E-2</v>
      </c>
      <c r="M802" s="13">
        <v>0</v>
      </c>
      <c r="N802" s="13">
        <v>1.3471246421591027E-2</v>
      </c>
      <c r="O802" s="13">
        <v>3.089987298105756E-2</v>
      </c>
      <c r="P802" s="13">
        <v>1.3471246421591025E-2</v>
      </c>
      <c r="Q802" s="13">
        <v>3.1298431857438094E-2</v>
      </c>
      <c r="R802" s="13">
        <v>2.671022997384424E-2</v>
      </c>
      <c r="S802" s="13">
        <v>2.0243716882505564E-2</v>
      </c>
      <c r="T802" s="13">
        <v>9.0892218246115611E-3</v>
      </c>
      <c r="U802" s="13">
        <v>8.7645626416290617E-2</v>
      </c>
      <c r="V802" s="13">
        <v>1.2803250731264142E-2</v>
      </c>
      <c r="W802" s="13">
        <v>2.9871826131502112E-2</v>
      </c>
      <c r="X802" s="13">
        <v>3.451311961488332E-2</v>
      </c>
      <c r="Y802" s="13">
        <v>0</v>
      </c>
      <c r="Z802" s="13">
        <v>3.1341157489647671E-2</v>
      </c>
      <c r="AA802" s="13">
        <v>3.6834432222303384E-2</v>
      </c>
      <c r="AB802" s="154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277</v>
      </c>
      <c r="C803" s="29"/>
      <c r="D803" s="13">
        <v>0.21951642960801077</v>
      </c>
      <c r="E803" s="13">
        <v>-6.5037403967191709E-2</v>
      </c>
      <c r="F803" s="13">
        <v>-2.4386856313591387E-2</v>
      </c>
      <c r="G803" s="13">
        <v>-3.2516965844311407E-2</v>
      </c>
      <c r="H803" s="13">
        <v>-9.847621679584162E-2</v>
      </c>
      <c r="I803" s="13">
        <v>-2.4386856313591387E-2</v>
      </c>
      <c r="J803" s="13">
        <v>0.12602017000473009</v>
      </c>
      <c r="K803" s="13">
        <v>0.18391931413541984</v>
      </c>
      <c r="L803" s="13">
        <v>0.1056948961779296</v>
      </c>
      <c r="M803" s="13">
        <v>-2.4386856313591387E-2</v>
      </c>
      <c r="N803" s="13">
        <v>-6.5037403967191709E-2</v>
      </c>
      <c r="O803" s="13">
        <v>-7.723256826327185E-2</v>
      </c>
      <c r="P803" s="13">
        <v>-6.5037403967191709E-2</v>
      </c>
      <c r="Q803" s="13">
        <v>-0.14633849927439246</v>
      </c>
      <c r="R803" s="13">
        <v>-5.6907294436471689E-2</v>
      </c>
      <c r="S803" s="13">
        <v>-1.6256746782871145E-2</v>
      </c>
      <c r="T803" s="13">
        <v>-6.0159338248759742E-2</v>
      </c>
      <c r="U803" s="13">
        <v>-0.34146112801167428</v>
      </c>
      <c r="V803" s="13">
        <v>-1.6256746782871145E-2</v>
      </c>
      <c r="W803" s="13">
        <v>-0.33333101848095403</v>
      </c>
      <c r="X803" s="13">
        <v>0.18565045835779626</v>
      </c>
      <c r="Y803" s="13">
        <v>-0.26829014223519354</v>
      </c>
      <c r="Z803" s="13">
        <v>3.1933088734552806E-2</v>
      </c>
      <c r="AA803" s="13">
        <v>8.1304567585769538E-2</v>
      </c>
      <c r="AB803" s="154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278</v>
      </c>
      <c r="C804" s="47"/>
      <c r="D804" s="45">
        <v>2.39</v>
      </c>
      <c r="E804" s="45">
        <v>7.0000000000000007E-2</v>
      </c>
      <c r="F804" s="45" t="s">
        <v>279</v>
      </c>
      <c r="G804" s="45">
        <v>0.27</v>
      </c>
      <c r="H804" s="45">
        <v>0.41</v>
      </c>
      <c r="I804" s="45" t="s">
        <v>279</v>
      </c>
      <c r="J804" s="45">
        <v>1.91</v>
      </c>
      <c r="K804" s="45">
        <v>2.5099999999999998</v>
      </c>
      <c r="L804" s="45">
        <v>1.7</v>
      </c>
      <c r="M804" s="45" t="s">
        <v>279</v>
      </c>
      <c r="N804" s="45">
        <v>7.0000000000000007E-2</v>
      </c>
      <c r="O804" s="45">
        <v>0.19</v>
      </c>
      <c r="P804" s="45">
        <v>7.0000000000000007E-2</v>
      </c>
      <c r="Q804" s="45">
        <v>0.91</v>
      </c>
      <c r="R804" s="45">
        <v>0.02</v>
      </c>
      <c r="S804" s="45">
        <v>0.44</v>
      </c>
      <c r="T804" s="45">
        <v>0.02</v>
      </c>
      <c r="U804" s="45">
        <v>2.93</v>
      </c>
      <c r="V804" s="45">
        <v>0.44</v>
      </c>
      <c r="W804" s="45">
        <v>2.85</v>
      </c>
      <c r="X804" s="45">
        <v>2.5299999999999998</v>
      </c>
      <c r="Y804" s="45" t="s">
        <v>279</v>
      </c>
      <c r="Z804" s="45">
        <v>0.94</v>
      </c>
      <c r="AA804" s="45">
        <v>1.45</v>
      </c>
      <c r="AB804" s="154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 t="s">
        <v>300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BM805" s="55"/>
    </row>
    <row r="806" spans="1:65">
      <c r="BM806" s="55"/>
    </row>
    <row r="807" spans="1:65" ht="15">
      <c r="B807" s="8" t="s">
        <v>510</v>
      </c>
      <c r="BM807" s="28" t="s">
        <v>66</v>
      </c>
    </row>
    <row r="808" spans="1:65" ht="15">
      <c r="A808" s="25" t="s">
        <v>61</v>
      </c>
      <c r="B808" s="18" t="s">
        <v>110</v>
      </c>
      <c r="C808" s="15" t="s">
        <v>111</v>
      </c>
      <c r="D808" s="16" t="s">
        <v>237</v>
      </c>
      <c r="E808" s="17" t="s">
        <v>237</v>
      </c>
      <c r="F808" s="17" t="s">
        <v>237</v>
      </c>
      <c r="G808" s="17" t="s">
        <v>237</v>
      </c>
      <c r="H808" s="17" t="s">
        <v>237</v>
      </c>
      <c r="I808" s="17" t="s">
        <v>237</v>
      </c>
      <c r="J808" s="17" t="s">
        <v>237</v>
      </c>
      <c r="K808" s="17" t="s">
        <v>237</v>
      </c>
      <c r="L808" s="17" t="s">
        <v>237</v>
      </c>
      <c r="M808" s="17" t="s">
        <v>237</v>
      </c>
      <c r="N808" s="17" t="s">
        <v>237</v>
      </c>
      <c r="O808" s="17" t="s">
        <v>237</v>
      </c>
      <c r="P808" s="17" t="s">
        <v>237</v>
      </c>
      <c r="Q808" s="17" t="s">
        <v>237</v>
      </c>
      <c r="R808" s="17" t="s">
        <v>237</v>
      </c>
      <c r="S808" s="17" t="s">
        <v>237</v>
      </c>
      <c r="T808" s="17" t="s">
        <v>237</v>
      </c>
      <c r="U808" s="17" t="s">
        <v>237</v>
      </c>
      <c r="V808" s="17" t="s">
        <v>237</v>
      </c>
      <c r="W808" s="17" t="s">
        <v>237</v>
      </c>
      <c r="X808" s="17" t="s">
        <v>237</v>
      </c>
      <c r="Y808" s="17" t="s">
        <v>237</v>
      </c>
      <c r="Z808" s="154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238</v>
      </c>
      <c r="C809" s="9" t="s">
        <v>238</v>
      </c>
      <c r="D809" s="152" t="s">
        <v>240</v>
      </c>
      <c r="E809" s="153" t="s">
        <v>242</v>
      </c>
      <c r="F809" s="153" t="s">
        <v>243</v>
      </c>
      <c r="G809" s="153" t="s">
        <v>244</v>
      </c>
      <c r="H809" s="153" t="s">
        <v>245</v>
      </c>
      <c r="I809" s="153" t="s">
        <v>246</v>
      </c>
      <c r="J809" s="153" t="s">
        <v>247</v>
      </c>
      <c r="K809" s="153" t="s">
        <v>248</v>
      </c>
      <c r="L809" s="153" t="s">
        <v>250</v>
      </c>
      <c r="M809" s="153" t="s">
        <v>251</v>
      </c>
      <c r="N809" s="153" t="s">
        <v>252</v>
      </c>
      <c r="O809" s="153" t="s">
        <v>253</v>
      </c>
      <c r="P809" s="153" t="s">
        <v>254</v>
      </c>
      <c r="Q809" s="153" t="s">
        <v>255</v>
      </c>
      <c r="R809" s="153" t="s">
        <v>256</v>
      </c>
      <c r="S809" s="153" t="s">
        <v>257</v>
      </c>
      <c r="T809" s="153" t="s">
        <v>258</v>
      </c>
      <c r="U809" s="153" t="s">
        <v>259</v>
      </c>
      <c r="V809" s="153" t="s">
        <v>261</v>
      </c>
      <c r="W809" s="153" t="s">
        <v>265</v>
      </c>
      <c r="X809" s="153" t="s">
        <v>266</v>
      </c>
      <c r="Y809" s="153" t="s">
        <v>267</v>
      </c>
      <c r="Z809" s="154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288</v>
      </c>
      <c r="E810" s="11" t="s">
        <v>288</v>
      </c>
      <c r="F810" s="11" t="s">
        <v>288</v>
      </c>
      <c r="G810" s="11" t="s">
        <v>288</v>
      </c>
      <c r="H810" s="11" t="s">
        <v>288</v>
      </c>
      <c r="I810" s="11" t="s">
        <v>289</v>
      </c>
      <c r="J810" s="11" t="s">
        <v>289</v>
      </c>
      <c r="K810" s="11" t="s">
        <v>288</v>
      </c>
      <c r="L810" s="11" t="s">
        <v>288</v>
      </c>
      <c r="M810" s="11" t="s">
        <v>288</v>
      </c>
      <c r="N810" s="11" t="s">
        <v>289</v>
      </c>
      <c r="O810" s="11" t="s">
        <v>289</v>
      </c>
      <c r="P810" s="11" t="s">
        <v>289</v>
      </c>
      <c r="Q810" s="11" t="s">
        <v>289</v>
      </c>
      <c r="R810" s="11" t="s">
        <v>289</v>
      </c>
      <c r="S810" s="11" t="s">
        <v>289</v>
      </c>
      <c r="T810" s="11" t="s">
        <v>288</v>
      </c>
      <c r="U810" s="11" t="s">
        <v>288</v>
      </c>
      <c r="V810" s="11" t="s">
        <v>289</v>
      </c>
      <c r="W810" s="11" t="s">
        <v>114</v>
      </c>
      <c r="X810" s="11" t="s">
        <v>114</v>
      </c>
      <c r="Y810" s="11" t="s">
        <v>288</v>
      </c>
      <c r="Z810" s="154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154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2">
        <v>4</v>
      </c>
      <c r="E812" s="22">
        <v>4.4000000000000004</v>
      </c>
      <c r="F812" s="22">
        <v>3</v>
      </c>
      <c r="G812" s="22">
        <v>3.2</v>
      </c>
      <c r="H812" s="22">
        <v>4.5046530615916147</v>
      </c>
      <c r="I812" s="22">
        <v>3.9</v>
      </c>
      <c r="J812" s="22">
        <v>3.4</v>
      </c>
      <c r="K812" s="22">
        <v>3.6194000000000002</v>
      </c>
      <c r="L812" s="22">
        <v>4</v>
      </c>
      <c r="M812" s="22">
        <v>3.7</v>
      </c>
      <c r="N812" s="22">
        <v>4</v>
      </c>
      <c r="O812" s="148">
        <v>4</v>
      </c>
      <c r="P812" s="22">
        <v>3</v>
      </c>
      <c r="Q812" s="22">
        <v>3</v>
      </c>
      <c r="R812" s="22">
        <v>4</v>
      </c>
      <c r="S812" s="22">
        <v>3.58</v>
      </c>
      <c r="T812" s="22">
        <v>4</v>
      </c>
      <c r="U812" s="22">
        <v>3</v>
      </c>
      <c r="V812" s="148" t="s">
        <v>95</v>
      </c>
      <c r="W812" s="22">
        <v>3.6069752103786934</v>
      </c>
      <c r="X812" s="148" t="s">
        <v>95</v>
      </c>
      <c r="Y812" s="22">
        <v>4</v>
      </c>
      <c r="Z812" s="154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4</v>
      </c>
      <c r="E813" s="11">
        <v>3.1</v>
      </c>
      <c r="F813" s="11">
        <v>3</v>
      </c>
      <c r="G813" s="11">
        <v>3.4</v>
      </c>
      <c r="H813" s="11">
        <v>4.3529125647244751</v>
      </c>
      <c r="I813" s="11">
        <v>4</v>
      </c>
      <c r="J813" s="11">
        <v>3.6</v>
      </c>
      <c r="K813" s="11">
        <v>3.0430999999999999</v>
      </c>
      <c r="L813" s="11">
        <v>4</v>
      </c>
      <c r="M813" s="11">
        <v>3.4</v>
      </c>
      <c r="N813" s="11">
        <v>4</v>
      </c>
      <c r="O813" s="149">
        <v>5</v>
      </c>
      <c r="P813" s="11">
        <v>4</v>
      </c>
      <c r="Q813" s="11">
        <v>3</v>
      </c>
      <c r="R813" s="11">
        <v>4</v>
      </c>
      <c r="S813" s="11">
        <v>3.47</v>
      </c>
      <c r="T813" s="11">
        <v>4</v>
      </c>
      <c r="U813" s="11">
        <v>4</v>
      </c>
      <c r="V813" s="149" t="s">
        <v>95</v>
      </c>
      <c r="W813" s="11">
        <v>3.4511432017299257</v>
      </c>
      <c r="X813" s="149" t="s">
        <v>95</v>
      </c>
      <c r="Y813" s="11">
        <v>5</v>
      </c>
      <c r="Z813" s="154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38</v>
      </c>
    </row>
    <row r="814" spans="1:65">
      <c r="A814" s="30"/>
      <c r="B814" s="19">
        <v>1</v>
      </c>
      <c r="C814" s="9">
        <v>3</v>
      </c>
      <c r="D814" s="11">
        <v>4</v>
      </c>
      <c r="E814" s="11">
        <v>3.7</v>
      </c>
      <c r="F814" s="11">
        <v>3</v>
      </c>
      <c r="G814" s="11">
        <v>3.4</v>
      </c>
      <c r="H814" s="11">
        <v>4.1837705628697197</v>
      </c>
      <c r="I814" s="11">
        <v>4.0999999999999996</v>
      </c>
      <c r="J814" s="11">
        <v>3.6</v>
      </c>
      <c r="K814" s="11">
        <v>3.2648999999999999</v>
      </c>
      <c r="L814" s="11">
        <v>4</v>
      </c>
      <c r="M814" s="11">
        <v>4</v>
      </c>
      <c r="N814" s="11">
        <v>4</v>
      </c>
      <c r="O814" s="149">
        <v>5</v>
      </c>
      <c r="P814" s="11">
        <v>4</v>
      </c>
      <c r="Q814" s="11">
        <v>3</v>
      </c>
      <c r="R814" s="11">
        <v>4</v>
      </c>
      <c r="S814" s="11">
        <v>3.58</v>
      </c>
      <c r="T814" s="11">
        <v>4</v>
      </c>
      <c r="U814" s="11">
        <v>4</v>
      </c>
      <c r="V814" s="149" t="s">
        <v>95</v>
      </c>
      <c r="W814" s="11">
        <v>3.2490210683260954</v>
      </c>
      <c r="X814" s="149" t="s">
        <v>95</v>
      </c>
      <c r="Y814" s="11">
        <v>4</v>
      </c>
      <c r="Z814" s="154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4</v>
      </c>
      <c r="E815" s="11">
        <v>3.7</v>
      </c>
      <c r="F815" s="11">
        <v>3</v>
      </c>
      <c r="G815" s="11">
        <v>3.9</v>
      </c>
      <c r="H815" s="11">
        <v>4.4969119729033196</v>
      </c>
      <c r="I815" s="11">
        <v>3.9</v>
      </c>
      <c r="J815" s="11">
        <v>3.6</v>
      </c>
      <c r="K815" s="11">
        <v>3.6425000000000001</v>
      </c>
      <c r="L815" s="11">
        <v>4</v>
      </c>
      <c r="M815" s="11">
        <v>3.8</v>
      </c>
      <c r="N815" s="11">
        <v>5</v>
      </c>
      <c r="O815" s="149">
        <v>5</v>
      </c>
      <c r="P815" s="11">
        <v>4</v>
      </c>
      <c r="Q815" s="11">
        <v>4</v>
      </c>
      <c r="R815" s="11">
        <v>3</v>
      </c>
      <c r="S815" s="11">
        <v>3.61</v>
      </c>
      <c r="T815" s="11">
        <v>4</v>
      </c>
      <c r="U815" s="11">
        <v>3</v>
      </c>
      <c r="V815" s="149" t="s">
        <v>95</v>
      </c>
      <c r="W815" s="11">
        <v>3.3917489200804734</v>
      </c>
      <c r="X815" s="149" t="s">
        <v>95</v>
      </c>
      <c r="Y815" s="11">
        <v>4</v>
      </c>
      <c r="Z815" s="154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3.7546556805787326</v>
      </c>
    </row>
    <row r="816" spans="1:65">
      <c r="A816" s="30"/>
      <c r="B816" s="19">
        <v>1</v>
      </c>
      <c r="C816" s="9">
        <v>5</v>
      </c>
      <c r="D816" s="11">
        <v>4</v>
      </c>
      <c r="E816" s="11">
        <v>4</v>
      </c>
      <c r="F816" s="11">
        <v>4</v>
      </c>
      <c r="G816" s="11">
        <v>3.3</v>
      </c>
      <c r="H816" s="11">
        <v>4.4585917307947796</v>
      </c>
      <c r="I816" s="11">
        <v>3.8</v>
      </c>
      <c r="J816" s="11">
        <v>3.4</v>
      </c>
      <c r="K816" s="11">
        <v>3.3803000000000001</v>
      </c>
      <c r="L816" s="11">
        <v>4</v>
      </c>
      <c r="M816" s="11">
        <v>3.6</v>
      </c>
      <c r="N816" s="11">
        <v>4</v>
      </c>
      <c r="O816" s="149">
        <v>5</v>
      </c>
      <c r="P816" s="11">
        <v>4</v>
      </c>
      <c r="Q816" s="11">
        <v>3</v>
      </c>
      <c r="R816" s="11">
        <v>3</v>
      </c>
      <c r="S816" s="11">
        <v>3.56</v>
      </c>
      <c r="T816" s="11">
        <v>4</v>
      </c>
      <c r="U816" s="11">
        <v>5</v>
      </c>
      <c r="V816" s="149" t="s">
        <v>95</v>
      </c>
      <c r="W816" s="11">
        <v>3.3784034999657209</v>
      </c>
      <c r="X816" s="149" t="s">
        <v>95</v>
      </c>
      <c r="Y816" s="11">
        <v>4</v>
      </c>
      <c r="Z816" s="154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54</v>
      </c>
    </row>
    <row r="817" spans="1:65">
      <c r="A817" s="30"/>
      <c r="B817" s="19">
        <v>1</v>
      </c>
      <c r="C817" s="9">
        <v>6</v>
      </c>
      <c r="D817" s="11">
        <v>4</v>
      </c>
      <c r="E817" s="11">
        <v>3.4</v>
      </c>
      <c r="F817" s="11">
        <v>4</v>
      </c>
      <c r="G817" s="11">
        <v>2.9</v>
      </c>
      <c r="H817" s="11">
        <v>4.27887357432496</v>
      </c>
      <c r="I817" s="11">
        <v>4.3</v>
      </c>
      <c r="J817" s="11">
        <v>3.5</v>
      </c>
      <c r="K817" s="11">
        <v>3.1957</v>
      </c>
      <c r="L817" s="11">
        <v>4</v>
      </c>
      <c r="M817" s="11">
        <v>3.6</v>
      </c>
      <c r="N817" s="11">
        <v>5</v>
      </c>
      <c r="O817" s="149">
        <v>5</v>
      </c>
      <c r="P817" s="11">
        <v>4</v>
      </c>
      <c r="Q817" s="11">
        <v>3</v>
      </c>
      <c r="R817" s="11">
        <v>4</v>
      </c>
      <c r="S817" s="11">
        <v>3.48</v>
      </c>
      <c r="T817" s="11">
        <v>3</v>
      </c>
      <c r="U817" s="11">
        <v>4</v>
      </c>
      <c r="V817" s="149" t="s">
        <v>95</v>
      </c>
      <c r="W817" s="11">
        <v>3.65184221828568</v>
      </c>
      <c r="X817" s="149" t="s">
        <v>95</v>
      </c>
      <c r="Y817" s="11">
        <v>5</v>
      </c>
      <c r="Z817" s="154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274</v>
      </c>
      <c r="C818" s="12"/>
      <c r="D818" s="23">
        <v>4</v>
      </c>
      <c r="E818" s="23">
        <v>3.7166666666666663</v>
      </c>
      <c r="F818" s="23">
        <v>3.3333333333333335</v>
      </c>
      <c r="G818" s="23">
        <v>3.3499999999999996</v>
      </c>
      <c r="H818" s="23">
        <v>4.3792855778681448</v>
      </c>
      <c r="I818" s="23">
        <v>4</v>
      </c>
      <c r="J818" s="23">
        <v>3.5166666666666662</v>
      </c>
      <c r="K818" s="23">
        <v>3.3576499999999996</v>
      </c>
      <c r="L818" s="23">
        <v>4</v>
      </c>
      <c r="M818" s="23">
        <v>3.6833333333333336</v>
      </c>
      <c r="N818" s="23">
        <v>4.333333333333333</v>
      </c>
      <c r="O818" s="23">
        <v>4.833333333333333</v>
      </c>
      <c r="P818" s="23">
        <v>3.8333333333333335</v>
      </c>
      <c r="Q818" s="23">
        <v>3.1666666666666665</v>
      </c>
      <c r="R818" s="23">
        <v>3.6666666666666665</v>
      </c>
      <c r="S818" s="23">
        <v>3.5466666666666669</v>
      </c>
      <c r="T818" s="23">
        <v>3.8333333333333335</v>
      </c>
      <c r="U818" s="23">
        <v>3.8333333333333335</v>
      </c>
      <c r="V818" s="23" t="s">
        <v>719</v>
      </c>
      <c r="W818" s="23">
        <v>3.454855686461098</v>
      </c>
      <c r="X818" s="23" t="s">
        <v>719</v>
      </c>
      <c r="Y818" s="23">
        <v>4.333333333333333</v>
      </c>
      <c r="Z818" s="154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275</v>
      </c>
      <c r="C819" s="29"/>
      <c r="D819" s="11">
        <v>4</v>
      </c>
      <c r="E819" s="11">
        <v>3.7</v>
      </c>
      <c r="F819" s="11">
        <v>3</v>
      </c>
      <c r="G819" s="11">
        <v>3.3499999999999996</v>
      </c>
      <c r="H819" s="11">
        <v>4.4057521477596273</v>
      </c>
      <c r="I819" s="11">
        <v>3.95</v>
      </c>
      <c r="J819" s="11">
        <v>3.55</v>
      </c>
      <c r="K819" s="11">
        <v>3.3226</v>
      </c>
      <c r="L819" s="11">
        <v>4</v>
      </c>
      <c r="M819" s="11">
        <v>3.6500000000000004</v>
      </c>
      <c r="N819" s="11">
        <v>4</v>
      </c>
      <c r="O819" s="11">
        <v>5</v>
      </c>
      <c r="P819" s="11">
        <v>4</v>
      </c>
      <c r="Q819" s="11">
        <v>3</v>
      </c>
      <c r="R819" s="11">
        <v>4</v>
      </c>
      <c r="S819" s="11">
        <v>3.5700000000000003</v>
      </c>
      <c r="T819" s="11">
        <v>4</v>
      </c>
      <c r="U819" s="11">
        <v>4</v>
      </c>
      <c r="V819" s="11" t="s">
        <v>719</v>
      </c>
      <c r="W819" s="11">
        <v>3.4214460609051995</v>
      </c>
      <c r="X819" s="11" t="s">
        <v>719</v>
      </c>
      <c r="Y819" s="11">
        <v>4</v>
      </c>
      <c r="Z819" s="154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276</v>
      </c>
      <c r="C820" s="29"/>
      <c r="D820" s="24">
        <v>0</v>
      </c>
      <c r="E820" s="24">
        <v>0.45350486950712326</v>
      </c>
      <c r="F820" s="24">
        <v>0.51639777949432131</v>
      </c>
      <c r="G820" s="24">
        <v>0.32710854467592249</v>
      </c>
      <c r="H820" s="24">
        <v>0.13026639477917196</v>
      </c>
      <c r="I820" s="24">
        <v>0.17888543819998315</v>
      </c>
      <c r="J820" s="24">
        <v>9.831920802501759E-2</v>
      </c>
      <c r="K820" s="24">
        <v>0.23830135333228816</v>
      </c>
      <c r="L820" s="24">
        <v>0</v>
      </c>
      <c r="M820" s="24">
        <v>0.20412414523193151</v>
      </c>
      <c r="N820" s="24">
        <v>0.51639777949432131</v>
      </c>
      <c r="O820" s="24">
        <v>0.40824829046386302</v>
      </c>
      <c r="P820" s="24">
        <v>0.40824829046386296</v>
      </c>
      <c r="Q820" s="24">
        <v>0.40824829046386357</v>
      </c>
      <c r="R820" s="24">
        <v>0.51639777949432131</v>
      </c>
      <c r="S820" s="24">
        <v>5.7850381733110974E-2</v>
      </c>
      <c r="T820" s="24">
        <v>0.40824829046386302</v>
      </c>
      <c r="U820" s="24">
        <v>0.75277265270908045</v>
      </c>
      <c r="V820" s="24" t="s">
        <v>719</v>
      </c>
      <c r="W820" s="24">
        <v>0.15109805864126591</v>
      </c>
      <c r="X820" s="24" t="s">
        <v>719</v>
      </c>
      <c r="Y820" s="24">
        <v>0.51639777949432131</v>
      </c>
      <c r="Z820" s="154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0</v>
      </c>
      <c r="E821" s="13">
        <v>0.12201924740101973</v>
      </c>
      <c r="F821" s="13">
        <v>0.1549193338482964</v>
      </c>
      <c r="G821" s="13">
        <v>9.7644341694305234E-2</v>
      </c>
      <c r="H821" s="13">
        <v>2.9746037901137792E-2</v>
      </c>
      <c r="I821" s="13">
        <v>4.4721359549995787E-2</v>
      </c>
      <c r="J821" s="13">
        <v>2.7958068632706428E-2</v>
      </c>
      <c r="K821" s="13">
        <v>7.0972660441763785E-2</v>
      </c>
      <c r="L821" s="13">
        <v>0</v>
      </c>
      <c r="M821" s="13">
        <v>5.5418319972470091E-2</v>
      </c>
      <c r="N821" s="13">
        <v>0.11916871834484338</v>
      </c>
      <c r="O821" s="13">
        <v>8.4465163544247532E-2</v>
      </c>
      <c r="P821" s="13">
        <v>0.1064995540340512</v>
      </c>
      <c r="Q821" s="13">
        <v>0.12892051277806219</v>
      </c>
      <c r="R821" s="13">
        <v>0.14083575804390583</v>
      </c>
      <c r="S821" s="13">
        <v>1.631119785708016E-2</v>
      </c>
      <c r="T821" s="13">
        <v>0.10649955403405122</v>
      </c>
      <c r="U821" s="13">
        <v>0.1963754746197601</v>
      </c>
      <c r="V821" s="13" t="s">
        <v>719</v>
      </c>
      <c r="W821" s="13">
        <v>4.3734984136497963E-2</v>
      </c>
      <c r="X821" s="13" t="s">
        <v>719</v>
      </c>
      <c r="Y821" s="13">
        <v>0.11916871834484338</v>
      </c>
      <c r="Z821" s="154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277</v>
      </c>
      <c r="C822" s="29"/>
      <c r="D822" s="13">
        <v>6.5344026268595368E-2</v>
      </c>
      <c r="E822" s="13">
        <v>-1.0117842258763554E-2</v>
      </c>
      <c r="F822" s="13">
        <v>-0.11221331144283719</v>
      </c>
      <c r="G822" s="13">
        <v>-0.10777437800005152</v>
      </c>
      <c r="H822" s="13">
        <v>0.16636143242651036</v>
      </c>
      <c r="I822" s="13">
        <v>6.5344026268595368E-2</v>
      </c>
      <c r="J822" s="13">
        <v>-6.3385043572193434E-2</v>
      </c>
      <c r="K822" s="13">
        <v>-0.1057369075498128</v>
      </c>
      <c r="L822" s="13">
        <v>6.5344026268595368E-2</v>
      </c>
      <c r="M822" s="13">
        <v>-1.8995709144335016E-2</v>
      </c>
      <c r="N822" s="13">
        <v>0.15412269512431154</v>
      </c>
      <c r="O822" s="13">
        <v>0.28729069840788601</v>
      </c>
      <c r="P822" s="13">
        <v>2.0954691840737283E-2</v>
      </c>
      <c r="Q822" s="13">
        <v>-0.15660264587069539</v>
      </c>
      <c r="R822" s="13">
        <v>-2.3434642587121024E-2</v>
      </c>
      <c r="S822" s="13">
        <v>-5.5394963375178796E-2</v>
      </c>
      <c r="T822" s="13">
        <v>2.0954691840737283E-2</v>
      </c>
      <c r="U822" s="13">
        <v>2.0954691840737283E-2</v>
      </c>
      <c r="V822" s="13" t="s">
        <v>719</v>
      </c>
      <c r="W822" s="13">
        <v>-7.9847533202145549E-2</v>
      </c>
      <c r="X822" s="13" t="s">
        <v>719</v>
      </c>
      <c r="Y822" s="13">
        <v>0.15412269512431154</v>
      </c>
      <c r="Z822" s="154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278</v>
      </c>
      <c r="C823" s="47"/>
      <c r="D823" s="45">
        <v>0.32</v>
      </c>
      <c r="E823" s="45">
        <v>0.23</v>
      </c>
      <c r="F823" s="45">
        <v>0.97</v>
      </c>
      <c r="G823" s="45">
        <v>0.94</v>
      </c>
      <c r="H823" s="45">
        <v>1.06</v>
      </c>
      <c r="I823" s="45">
        <v>0.32</v>
      </c>
      <c r="J823" s="45">
        <v>0.61</v>
      </c>
      <c r="K823" s="45">
        <v>0.92</v>
      </c>
      <c r="L823" s="45">
        <v>0.32</v>
      </c>
      <c r="M823" s="45">
        <v>0.28999999999999998</v>
      </c>
      <c r="N823" s="45">
        <v>0.97</v>
      </c>
      <c r="O823" s="45">
        <v>1.94</v>
      </c>
      <c r="P823" s="45">
        <v>0</v>
      </c>
      <c r="Q823" s="45">
        <v>1.29</v>
      </c>
      <c r="R823" s="45">
        <v>0.32</v>
      </c>
      <c r="S823" s="45">
        <v>0.56000000000000005</v>
      </c>
      <c r="T823" s="45">
        <v>0</v>
      </c>
      <c r="U823" s="45">
        <v>0</v>
      </c>
      <c r="V823" s="45">
        <v>2.2599999999999998</v>
      </c>
      <c r="W823" s="45">
        <v>0.73</v>
      </c>
      <c r="X823" s="45">
        <v>2.2599999999999998</v>
      </c>
      <c r="Y823" s="45">
        <v>0.97</v>
      </c>
      <c r="Z823" s="154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BM824" s="55"/>
    </row>
    <row r="825" spans="1:65" ht="15">
      <c r="B825" s="8" t="s">
        <v>511</v>
      </c>
      <c r="BM825" s="28" t="s">
        <v>66</v>
      </c>
    </row>
    <row r="826" spans="1:65" ht="15">
      <c r="A826" s="25" t="s">
        <v>12</v>
      </c>
      <c r="B826" s="18" t="s">
        <v>110</v>
      </c>
      <c r="C826" s="15" t="s">
        <v>111</v>
      </c>
      <c r="D826" s="16" t="s">
        <v>237</v>
      </c>
      <c r="E826" s="17" t="s">
        <v>237</v>
      </c>
      <c r="F826" s="17" t="s">
        <v>237</v>
      </c>
      <c r="G826" s="17" t="s">
        <v>237</v>
      </c>
      <c r="H826" s="17" t="s">
        <v>237</v>
      </c>
      <c r="I826" s="17" t="s">
        <v>237</v>
      </c>
      <c r="J826" s="17" t="s">
        <v>237</v>
      </c>
      <c r="K826" s="17" t="s">
        <v>237</v>
      </c>
      <c r="L826" s="17" t="s">
        <v>237</v>
      </c>
      <c r="M826" s="17" t="s">
        <v>237</v>
      </c>
      <c r="N826" s="17" t="s">
        <v>237</v>
      </c>
      <c r="O826" s="154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238</v>
      </c>
      <c r="C827" s="9" t="s">
        <v>238</v>
      </c>
      <c r="D827" s="152" t="s">
        <v>242</v>
      </c>
      <c r="E827" s="153" t="s">
        <v>244</v>
      </c>
      <c r="F827" s="153" t="s">
        <v>245</v>
      </c>
      <c r="G827" s="153" t="s">
        <v>246</v>
      </c>
      <c r="H827" s="153" t="s">
        <v>248</v>
      </c>
      <c r="I827" s="153" t="s">
        <v>251</v>
      </c>
      <c r="J827" s="153" t="s">
        <v>258</v>
      </c>
      <c r="K827" s="153" t="s">
        <v>261</v>
      </c>
      <c r="L827" s="153" t="s">
        <v>262</v>
      </c>
      <c r="M827" s="153" t="s">
        <v>264</v>
      </c>
      <c r="N827" s="153" t="s">
        <v>267</v>
      </c>
      <c r="O827" s="154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288</v>
      </c>
      <c r="E828" s="11" t="s">
        <v>288</v>
      </c>
      <c r="F828" s="11" t="s">
        <v>288</v>
      </c>
      <c r="G828" s="11" t="s">
        <v>289</v>
      </c>
      <c r="H828" s="11" t="s">
        <v>288</v>
      </c>
      <c r="I828" s="11" t="s">
        <v>288</v>
      </c>
      <c r="J828" s="11" t="s">
        <v>288</v>
      </c>
      <c r="K828" s="11" t="s">
        <v>288</v>
      </c>
      <c r="L828" s="11" t="s">
        <v>288</v>
      </c>
      <c r="M828" s="11" t="s">
        <v>289</v>
      </c>
      <c r="N828" s="11" t="s">
        <v>288</v>
      </c>
      <c r="O828" s="154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154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6.3</v>
      </c>
      <c r="E830" s="22">
        <v>6.22</v>
      </c>
      <c r="F830" s="22">
        <v>6.0574074848876549</v>
      </c>
      <c r="G830" s="22">
        <v>6.3</v>
      </c>
      <c r="H830" s="22">
        <v>6.4318999999999997</v>
      </c>
      <c r="I830" s="22">
        <v>7.02</v>
      </c>
      <c r="J830" s="22">
        <v>5.7</v>
      </c>
      <c r="K830" s="22">
        <v>6.54</v>
      </c>
      <c r="L830" s="22">
        <v>5.9641000000000002</v>
      </c>
      <c r="M830" s="148">
        <v>5</v>
      </c>
      <c r="N830" s="22">
        <v>5.9</v>
      </c>
      <c r="O830" s="154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6</v>
      </c>
      <c r="E831" s="11">
        <v>6.36</v>
      </c>
      <c r="F831" s="11">
        <v>6.021978704845405</v>
      </c>
      <c r="G831" s="11">
        <v>6.6</v>
      </c>
      <c r="H831" s="11">
        <v>6.8894000000000002</v>
      </c>
      <c r="I831" s="11">
        <v>6.43</v>
      </c>
      <c r="J831" s="11">
        <v>5.4</v>
      </c>
      <c r="K831" s="11">
        <v>6.5</v>
      </c>
      <c r="L831" s="11">
        <v>5.7843999999999998</v>
      </c>
      <c r="M831" s="149">
        <v>5</v>
      </c>
      <c r="N831" s="11">
        <v>5.9</v>
      </c>
      <c r="O831" s="154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22</v>
      </c>
    </row>
    <row r="832" spans="1:65">
      <c r="A832" s="30"/>
      <c r="B832" s="19">
        <v>1</v>
      </c>
      <c r="C832" s="9">
        <v>3</v>
      </c>
      <c r="D832" s="11">
        <v>7.1</v>
      </c>
      <c r="E832" s="11">
        <v>6.54</v>
      </c>
      <c r="F832" s="11">
        <v>6.0781932010116924</v>
      </c>
      <c r="G832" s="11">
        <v>6.4</v>
      </c>
      <c r="H832" s="11">
        <v>6.9500999999999999</v>
      </c>
      <c r="I832" s="11">
        <v>6.9</v>
      </c>
      <c r="J832" s="11">
        <v>5.9</v>
      </c>
      <c r="K832" s="11">
        <v>6.56</v>
      </c>
      <c r="L832" s="11">
        <v>5.6566999999999998</v>
      </c>
      <c r="M832" s="149">
        <v>5</v>
      </c>
      <c r="N832" s="11">
        <v>6.1</v>
      </c>
      <c r="O832" s="154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6.8</v>
      </c>
      <c r="E833" s="11">
        <v>6.42</v>
      </c>
      <c r="F833" s="11">
        <v>5.9529690187345885</v>
      </c>
      <c r="G833" s="11">
        <v>6.7</v>
      </c>
      <c r="H833" s="11">
        <v>6.3756000000000004</v>
      </c>
      <c r="I833" s="11">
        <v>6.76</v>
      </c>
      <c r="J833" s="11">
        <v>5.6</v>
      </c>
      <c r="K833" s="11">
        <v>6.56</v>
      </c>
      <c r="L833" s="11">
        <v>6.3220999999999998</v>
      </c>
      <c r="M833" s="149">
        <v>5</v>
      </c>
      <c r="N833" s="11">
        <v>6.3</v>
      </c>
      <c r="O833" s="154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6.3032928555293939</v>
      </c>
    </row>
    <row r="834" spans="1:65">
      <c r="A834" s="30"/>
      <c r="B834" s="19">
        <v>1</v>
      </c>
      <c r="C834" s="9">
        <v>5</v>
      </c>
      <c r="D834" s="11">
        <v>6.4</v>
      </c>
      <c r="E834" s="11">
        <v>6.3</v>
      </c>
      <c r="F834" s="11">
        <v>6.0121391713465897</v>
      </c>
      <c r="G834" s="11">
        <v>6.4</v>
      </c>
      <c r="H834" s="11">
        <v>6.8285999999999998</v>
      </c>
      <c r="I834" s="11">
        <v>6.84</v>
      </c>
      <c r="J834" s="11">
        <v>5.6</v>
      </c>
      <c r="K834" s="11">
        <v>6.58</v>
      </c>
      <c r="L834" s="11">
        <v>5.9728000000000003</v>
      </c>
      <c r="M834" s="149">
        <v>5</v>
      </c>
      <c r="N834" s="11">
        <v>6.1</v>
      </c>
      <c r="O834" s="154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55</v>
      </c>
    </row>
    <row r="835" spans="1:65">
      <c r="A835" s="30"/>
      <c r="B835" s="19">
        <v>1</v>
      </c>
      <c r="C835" s="9">
        <v>6</v>
      </c>
      <c r="D835" s="11">
        <v>6.6</v>
      </c>
      <c r="E835" s="11">
        <v>6.46</v>
      </c>
      <c r="F835" s="11">
        <v>5.9898837509377021</v>
      </c>
      <c r="G835" s="11">
        <v>6.6</v>
      </c>
      <c r="H835" s="11">
        <v>6.7157999999999998</v>
      </c>
      <c r="I835" s="11">
        <v>6.57</v>
      </c>
      <c r="J835" s="150">
        <v>4.9000000000000004</v>
      </c>
      <c r="K835" s="11">
        <v>6.52</v>
      </c>
      <c r="L835" s="11">
        <v>5.5735000000000001</v>
      </c>
      <c r="M835" s="149">
        <v>5</v>
      </c>
      <c r="N835" s="11">
        <v>6.2</v>
      </c>
      <c r="O835" s="154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274</v>
      </c>
      <c r="C836" s="12"/>
      <c r="D836" s="23">
        <v>6.5333333333333341</v>
      </c>
      <c r="E836" s="23">
        <v>6.3833333333333329</v>
      </c>
      <c r="F836" s="23">
        <v>6.0187618886272718</v>
      </c>
      <c r="G836" s="23">
        <v>6.5</v>
      </c>
      <c r="H836" s="23">
        <v>6.6985666666666672</v>
      </c>
      <c r="I836" s="23">
        <v>6.7533333333333339</v>
      </c>
      <c r="J836" s="23">
        <v>5.5166666666666666</v>
      </c>
      <c r="K836" s="23">
        <v>6.5433333333333321</v>
      </c>
      <c r="L836" s="23">
        <v>5.8789333333333333</v>
      </c>
      <c r="M836" s="23">
        <v>5</v>
      </c>
      <c r="N836" s="23">
        <v>6.083333333333333</v>
      </c>
      <c r="O836" s="154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275</v>
      </c>
      <c r="C837" s="29"/>
      <c r="D837" s="11">
        <v>6.5</v>
      </c>
      <c r="E837" s="11">
        <v>6.3900000000000006</v>
      </c>
      <c r="F837" s="11">
        <v>6.0170589380959978</v>
      </c>
      <c r="G837" s="11">
        <v>6.5</v>
      </c>
      <c r="H837" s="11">
        <v>6.7721999999999998</v>
      </c>
      <c r="I837" s="11">
        <v>6.8</v>
      </c>
      <c r="J837" s="11">
        <v>5.6</v>
      </c>
      <c r="K837" s="11">
        <v>6.55</v>
      </c>
      <c r="L837" s="11">
        <v>5.87425</v>
      </c>
      <c r="M837" s="11">
        <v>5</v>
      </c>
      <c r="N837" s="11">
        <v>6.1</v>
      </c>
      <c r="O837" s="154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276</v>
      </c>
      <c r="C838" s="29"/>
      <c r="D838" s="24">
        <v>0.38815804341359017</v>
      </c>
      <c r="E838" s="24">
        <v>0.11483321238503556</v>
      </c>
      <c r="F838" s="24">
        <v>4.5260180861215096E-2</v>
      </c>
      <c r="G838" s="24">
        <v>0.15491933384829659</v>
      </c>
      <c r="H838" s="24">
        <v>0.24178941802044737</v>
      </c>
      <c r="I838" s="24">
        <v>0.21832697191750416</v>
      </c>
      <c r="J838" s="24">
        <v>0.34302575219167819</v>
      </c>
      <c r="K838" s="24">
        <v>2.9439202887759485E-2</v>
      </c>
      <c r="L838" s="24">
        <v>0.26984244785924</v>
      </c>
      <c r="M838" s="24">
        <v>0</v>
      </c>
      <c r="N838" s="24">
        <v>0.16020819787597201</v>
      </c>
      <c r="O838" s="209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  <c r="AH838" s="210"/>
      <c r="AI838" s="210"/>
      <c r="AJ838" s="210"/>
      <c r="AK838" s="210"/>
      <c r="AL838" s="210"/>
      <c r="AM838" s="210"/>
      <c r="AN838" s="210"/>
      <c r="AO838" s="210"/>
      <c r="AP838" s="210"/>
      <c r="AQ838" s="210"/>
      <c r="AR838" s="210"/>
      <c r="AS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F838" s="210"/>
      <c r="BG838" s="210"/>
      <c r="BH838" s="210"/>
      <c r="BI838" s="210"/>
      <c r="BJ838" s="210"/>
      <c r="BK838" s="210"/>
      <c r="BL838" s="210"/>
      <c r="BM838" s="56"/>
    </row>
    <row r="839" spans="1:65">
      <c r="A839" s="30"/>
      <c r="B839" s="3" t="s">
        <v>86</v>
      </c>
      <c r="C839" s="29"/>
      <c r="D839" s="13">
        <v>5.9411945420447469E-2</v>
      </c>
      <c r="E839" s="13">
        <v>1.7989537188256226E-2</v>
      </c>
      <c r="F839" s="13">
        <v>7.5198490484789399E-3</v>
      </c>
      <c r="G839" s="13">
        <v>2.3833743668968708E-2</v>
      </c>
      <c r="H839" s="13">
        <v>3.6095694803432679E-2</v>
      </c>
      <c r="I839" s="13">
        <v>3.2328771754813052E-2</v>
      </c>
      <c r="J839" s="13">
        <v>6.2179894657101789E-2</v>
      </c>
      <c r="K839" s="13">
        <v>4.4991140429586586E-3</v>
      </c>
      <c r="L839" s="13">
        <v>4.5899899277517461E-2</v>
      </c>
      <c r="M839" s="13">
        <v>0</v>
      </c>
      <c r="N839" s="13">
        <v>2.6335594171392661E-2</v>
      </c>
      <c r="O839" s="154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277</v>
      </c>
      <c r="C840" s="29"/>
      <c r="D840" s="13">
        <v>3.6495286364831347E-2</v>
      </c>
      <c r="E840" s="13">
        <v>1.2698200708495699E-2</v>
      </c>
      <c r="F840" s="13">
        <v>-4.5140051941664927E-2</v>
      </c>
      <c r="G840" s="13">
        <v>3.1207045107867648E-2</v>
      </c>
      <c r="H840" s="13">
        <v>6.2709098275598896E-2</v>
      </c>
      <c r="I840" s="13">
        <v>7.1397678660789721E-2</v>
      </c>
      <c r="J840" s="13">
        <v>-0.12479607197255327</v>
      </c>
      <c r="K840" s="13">
        <v>3.8081758741919991E-2</v>
      </c>
      <c r="L840" s="13">
        <v>-6.7323465991874776E-2</v>
      </c>
      <c r="M840" s="13">
        <v>-0.20676381145548639</v>
      </c>
      <c r="N840" s="13">
        <v>-3.4895970604175153E-2</v>
      </c>
      <c r="O840" s="154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278</v>
      </c>
      <c r="C841" s="47"/>
      <c r="D841" s="45">
        <v>0.22</v>
      </c>
      <c r="E841" s="45">
        <v>0.14000000000000001</v>
      </c>
      <c r="F841" s="45">
        <v>1</v>
      </c>
      <c r="G841" s="45">
        <v>0.14000000000000001</v>
      </c>
      <c r="H841" s="45">
        <v>0.61</v>
      </c>
      <c r="I841" s="45">
        <v>0.74</v>
      </c>
      <c r="J841" s="45">
        <v>2.19</v>
      </c>
      <c r="K841" s="45">
        <v>0.24</v>
      </c>
      <c r="L841" s="45">
        <v>1.33</v>
      </c>
      <c r="M841" s="45" t="s">
        <v>279</v>
      </c>
      <c r="N841" s="45">
        <v>0.85</v>
      </c>
      <c r="O841" s="154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293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BM842" s="55"/>
    </row>
    <row r="843" spans="1:65">
      <c r="BM843" s="55"/>
    </row>
    <row r="844" spans="1:65" ht="15">
      <c r="B844" s="8" t="s">
        <v>512</v>
      </c>
      <c r="BM844" s="28" t="s">
        <v>66</v>
      </c>
    </row>
    <row r="845" spans="1:65" ht="15">
      <c r="A845" s="25" t="s">
        <v>15</v>
      </c>
      <c r="B845" s="18" t="s">
        <v>110</v>
      </c>
      <c r="C845" s="15" t="s">
        <v>111</v>
      </c>
      <c r="D845" s="16" t="s">
        <v>237</v>
      </c>
      <c r="E845" s="17" t="s">
        <v>237</v>
      </c>
      <c r="F845" s="17" t="s">
        <v>237</v>
      </c>
      <c r="G845" s="17" t="s">
        <v>237</v>
      </c>
      <c r="H845" s="17" t="s">
        <v>237</v>
      </c>
      <c r="I845" s="17" t="s">
        <v>237</v>
      </c>
      <c r="J845" s="17" t="s">
        <v>237</v>
      </c>
      <c r="K845" s="17" t="s">
        <v>237</v>
      </c>
      <c r="L845" s="17" t="s">
        <v>237</v>
      </c>
      <c r="M845" s="17" t="s">
        <v>237</v>
      </c>
      <c r="N845" s="17" t="s">
        <v>237</v>
      </c>
      <c r="O845" s="17" t="s">
        <v>237</v>
      </c>
      <c r="P845" s="17" t="s">
        <v>237</v>
      </c>
      <c r="Q845" s="17" t="s">
        <v>237</v>
      </c>
      <c r="R845" s="17" t="s">
        <v>237</v>
      </c>
      <c r="S845" s="17" t="s">
        <v>237</v>
      </c>
      <c r="T845" s="17" t="s">
        <v>237</v>
      </c>
      <c r="U845" s="17" t="s">
        <v>237</v>
      </c>
      <c r="V845" s="17" t="s">
        <v>237</v>
      </c>
      <c r="W845" s="17" t="s">
        <v>237</v>
      </c>
      <c r="X845" s="17" t="s">
        <v>237</v>
      </c>
      <c r="Y845" s="17" t="s">
        <v>237</v>
      </c>
      <c r="Z845" s="17" t="s">
        <v>237</v>
      </c>
      <c r="AA845" s="17" t="s">
        <v>237</v>
      </c>
      <c r="AB845" s="154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238</v>
      </c>
      <c r="C846" s="9" t="s">
        <v>238</v>
      </c>
      <c r="D846" s="152" t="s">
        <v>240</v>
      </c>
      <c r="E846" s="153" t="s">
        <v>242</v>
      </c>
      <c r="F846" s="153" t="s">
        <v>243</v>
      </c>
      <c r="G846" s="153" t="s">
        <v>244</v>
      </c>
      <c r="H846" s="153" t="s">
        <v>245</v>
      </c>
      <c r="I846" s="153" t="s">
        <v>246</v>
      </c>
      <c r="J846" s="153" t="s">
        <v>247</v>
      </c>
      <c r="K846" s="153" t="s">
        <v>249</v>
      </c>
      <c r="L846" s="153" t="s">
        <v>250</v>
      </c>
      <c r="M846" s="153" t="s">
        <v>251</v>
      </c>
      <c r="N846" s="153" t="s">
        <v>252</v>
      </c>
      <c r="O846" s="153" t="s">
        <v>253</v>
      </c>
      <c r="P846" s="153" t="s">
        <v>254</v>
      </c>
      <c r="Q846" s="153" t="s">
        <v>255</v>
      </c>
      <c r="R846" s="153" t="s">
        <v>256</v>
      </c>
      <c r="S846" s="153" t="s">
        <v>257</v>
      </c>
      <c r="T846" s="153" t="s">
        <v>258</v>
      </c>
      <c r="U846" s="153" t="s">
        <v>259</v>
      </c>
      <c r="V846" s="153" t="s">
        <v>260</v>
      </c>
      <c r="W846" s="153" t="s">
        <v>261</v>
      </c>
      <c r="X846" s="153" t="s">
        <v>264</v>
      </c>
      <c r="Y846" s="153" t="s">
        <v>265</v>
      </c>
      <c r="Z846" s="153" t="s">
        <v>266</v>
      </c>
      <c r="AA846" s="153" t="s">
        <v>267</v>
      </c>
      <c r="AB846" s="154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288</v>
      </c>
      <c r="E847" s="11" t="s">
        <v>288</v>
      </c>
      <c r="F847" s="11" t="s">
        <v>288</v>
      </c>
      <c r="G847" s="11" t="s">
        <v>288</v>
      </c>
      <c r="H847" s="11" t="s">
        <v>288</v>
      </c>
      <c r="I847" s="11" t="s">
        <v>289</v>
      </c>
      <c r="J847" s="11" t="s">
        <v>289</v>
      </c>
      <c r="K847" s="11" t="s">
        <v>289</v>
      </c>
      <c r="L847" s="11" t="s">
        <v>288</v>
      </c>
      <c r="M847" s="11" t="s">
        <v>288</v>
      </c>
      <c r="N847" s="11" t="s">
        <v>289</v>
      </c>
      <c r="O847" s="11" t="s">
        <v>289</v>
      </c>
      <c r="P847" s="11" t="s">
        <v>289</v>
      </c>
      <c r="Q847" s="11" t="s">
        <v>289</v>
      </c>
      <c r="R847" s="11" t="s">
        <v>289</v>
      </c>
      <c r="S847" s="11" t="s">
        <v>289</v>
      </c>
      <c r="T847" s="11" t="s">
        <v>288</v>
      </c>
      <c r="U847" s="11" t="s">
        <v>288</v>
      </c>
      <c r="V847" s="11" t="s">
        <v>114</v>
      </c>
      <c r="W847" s="11" t="s">
        <v>288</v>
      </c>
      <c r="X847" s="11" t="s">
        <v>289</v>
      </c>
      <c r="Y847" s="11" t="s">
        <v>114</v>
      </c>
      <c r="Z847" s="11" t="s">
        <v>114</v>
      </c>
      <c r="AA847" s="11" t="s">
        <v>288</v>
      </c>
      <c r="AB847" s="154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154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</v>
      </c>
    </row>
    <row r="849" spans="1:65">
      <c r="A849" s="30"/>
      <c r="B849" s="18">
        <v>1</v>
      </c>
      <c r="C849" s="14">
        <v>1</v>
      </c>
      <c r="D849" s="148">
        <v>2.8</v>
      </c>
      <c r="E849" s="22">
        <v>3.6</v>
      </c>
      <c r="F849" s="22">
        <v>3.2</v>
      </c>
      <c r="G849" s="22">
        <v>3.6</v>
      </c>
      <c r="H849" s="22">
        <v>3.3796023247832583</v>
      </c>
      <c r="I849" s="148">
        <v>4</v>
      </c>
      <c r="J849" s="22">
        <v>3.7</v>
      </c>
      <c r="K849" s="22">
        <v>3.67</v>
      </c>
      <c r="L849" s="22">
        <v>3.5</v>
      </c>
      <c r="M849" s="22">
        <v>3.8</v>
      </c>
      <c r="N849" s="22">
        <v>3.5</v>
      </c>
      <c r="O849" s="22">
        <v>3.6</v>
      </c>
      <c r="P849" s="22">
        <v>3.3</v>
      </c>
      <c r="Q849" s="22">
        <v>3.3</v>
      </c>
      <c r="R849" s="22">
        <v>3.5</v>
      </c>
      <c r="S849" s="22">
        <v>3.49</v>
      </c>
      <c r="T849" s="22">
        <v>3.7</v>
      </c>
      <c r="U849" s="148">
        <v>2.9</v>
      </c>
      <c r="V849" s="148">
        <v>5.26</v>
      </c>
      <c r="W849" s="22">
        <v>3.5</v>
      </c>
      <c r="X849" s="148">
        <v>2</v>
      </c>
      <c r="Y849" s="22">
        <v>3.5708184469346462</v>
      </c>
      <c r="Z849" s="148" t="s">
        <v>95</v>
      </c>
      <c r="AA849" s="148">
        <v>4.2</v>
      </c>
      <c r="AB849" s="154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49">
        <v>2.9</v>
      </c>
      <c r="E850" s="11">
        <v>3.4</v>
      </c>
      <c r="F850" s="11">
        <v>3.1</v>
      </c>
      <c r="G850" s="11">
        <v>3.4</v>
      </c>
      <c r="H850" s="11">
        <v>3.3113700484677167</v>
      </c>
      <c r="I850" s="149">
        <v>4</v>
      </c>
      <c r="J850" s="11">
        <v>3.8</v>
      </c>
      <c r="K850" s="11">
        <v>3.35</v>
      </c>
      <c r="L850" s="11">
        <v>3.6</v>
      </c>
      <c r="M850" s="11">
        <v>3.8</v>
      </c>
      <c r="N850" s="11">
        <v>3.6</v>
      </c>
      <c r="O850" s="11">
        <v>3.7</v>
      </c>
      <c r="P850" s="11">
        <v>3.5</v>
      </c>
      <c r="Q850" s="11">
        <v>3.1</v>
      </c>
      <c r="R850" s="11">
        <v>3.4</v>
      </c>
      <c r="S850" s="11">
        <v>3.43</v>
      </c>
      <c r="T850" s="11">
        <v>3.6</v>
      </c>
      <c r="U850" s="149">
        <v>3</v>
      </c>
      <c r="V850" s="149" t="s">
        <v>103</v>
      </c>
      <c r="W850" s="11">
        <v>3.5</v>
      </c>
      <c r="X850" s="149" t="s">
        <v>101</v>
      </c>
      <c r="Y850" s="11">
        <v>3.6775475336244141</v>
      </c>
      <c r="Z850" s="149" t="s">
        <v>95</v>
      </c>
      <c r="AA850" s="149">
        <v>4</v>
      </c>
      <c r="AB850" s="154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13</v>
      </c>
    </row>
    <row r="851" spans="1:65">
      <c r="A851" s="30"/>
      <c r="B851" s="19">
        <v>1</v>
      </c>
      <c r="C851" s="9">
        <v>3</v>
      </c>
      <c r="D851" s="149">
        <v>2.6</v>
      </c>
      <c r="E851" s="11">
        <v>3.7</v>
      </c>
      <c r="F851" s="11">
        <v>3.3</v>
      </c>
      <c r="G851" s="11">
        <v>3.4</v>
      </c>
      <c r="H851" s="11">
        <v>3.3855432533308596</v>
      </c>
      <c r="I851" s="149">
        <v>4</v>
      </c>
      <c r="J851" s="11">
        <v>3.8</v>
      </c>
      <c r="K851" s="11">
        <v>3.57</v>
      </c>
      <c r="L851" s="11">
        <v>3.7</v>
      </c>
      <c r="M851" s="11">
        <v>3.8</v>
      </c>
      <c r="N851" s="11">
        <v>3.7</v>
      </c>
      <c r="O851" s="11">
        <v>3.5</v>
      </c>
      <c r="P851" s="11">
        <v>3.4</v>
      </c>
      <c r="Q851" s="11">
        <v>3.2</v>
      </c>
      <c r="R851" s="11">
        <v>3.5</v>
      </c>
      <c r="S851" s="11">
        <v>3.48</v>
      </c>
      <c r="T851" s="11">
        <v>3.5</v>
      </c>
      <c r="U851" s="149">
        <v>3</v>
      </c>
      <c r="V851" s="149" t="s">
        <v>103</v>
      </c>
      <c r="W851" s="11">
        <v>3.6</v>
      </c>
      <c r="X851" s="149">
        <v>3</v>
      </c>
      <c r="Y851" s="11">
        <v>3.630311349312104</v>
      </c>
      <c r="Z851" s="149" t="s">
        <v>95</v>
      </c>
      <c r="AA851" s="149">
        <v>3.7</v>
      </c>
      <c r="AB851" s="154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49">
        <v>3.2</v>
      </c>
      <c r="E852" s="11">
        <v>3.6</v>
      </c>
      <c r="F852" s="11">
        <v>3.2</v>
      </c>
      <c r="G852" s="11">
        <v>3.4</v>
      </c>
      <c r="H852" s="11">
        <v>3.3773538074481309</v>
      </c>
      <c r="I852" s="149">
        <v>4</v>
      </c>
      <c r="J852" s="11">
        <v>3.7</v>
      </c>
      <c r="K852" s="11">
        <v>3.37</v>
      </c>
      <c r="L852" s="11">
        <v>3.5</v>
      </c>
      <c r="M852" s="11">
        <v>3.7</v>
      </c>
      <c r="N852" s="11">
        <v>3.6</v>
      </c>
      <c r="O852" s="11">
        <v>3.5</v>
      </c>
      <c r="P852" s="11">
        <v>3.3</v>
      </c>
      <c r="Q852" s="11">
        <v>3.2</v>
      </c>
      <c r="R852" s="11">
        <v>3.4</v>
      </c>
      <c r="S852" s="11">
        <v>3.53</v>
      </c>
      <c r="T852" s="11">
        <v>3.6</v>
      </c>
      <c r="U852" s="149">
        <v>2.9</v>
      </c>
      <c r="V852" s="149" t="s">
        <v>103</v>
      </c>
      <c r="W852" s="11">
        <v>3.5</v>
      </c>
      <c r="X852" s="149">
        <v>2</v>
      </c>
      <c r="Y852" s="11">
        <v>3.6851148961433644</v>
      </c>
      <c r="Z852" s="149" t="s">
        <v>95</v>
      </c>
      <c r="AA852" s="149">
        <v>4</v>
      </c>
      <c r="AB852" s="154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3.5009191249636809</v>
      </c>
    </row>
    <row r="853" spans="1:65">
      <c r="A853" s="30"/>
      <c r="B853" s="19">
        <v>1</v>
      </c>
      <c r="C853" s="9">
        <v>5</v>
      </c>
      <c r="D853" s="149">
        <v>2.9</v>
      </c>
      <c r="E853" s="11">
        <v>3.4</v>
      </c>
      <c r="F853" s="11">
        <v>3.1</v>
      </c>
      <c r="G853" s="11">
        <v>3.5</v>
      </c>
      <c r="H853" s="11">
        <v>3.4089854629568763</v>
      </c>
      <c r="I853" s="149">
        <v>4</v>
      </c>
      <c r="J853" s="11">
        <v>3.7</v>
      </c>
      <c r="K853" s="11">
        <v>3.47</v>
      </c>
      <c r="L853" s="11">
        <v>3.6</v>
      </c>
      <c r="M853" s="11">
        <v>3.8</v>
      </c>
      <c r="N853" s="11">
        <v>3.6</v>
      </c>
      <c r="O853" s="11">
        <v>3.6</v>
      </c>
      <c r="P853" s="11">
        <v>3.3</v>
      </c>
      <c r="Q853" s="11">
        <v>3.3</v>
      </c>
      <c r="R853" s="11">
        <v>3.4</v>
      </c>
      <c r="S853" s="11">
        <v>3.45</v>
      </c>
      <c r="T853" s="11">
        <v>3.7</v>
      </c>
      <c r="U853" s="149">
        <v>3</v>
      </c>
      <c r="V853" s="149" t="s">
        <v>103</v>
      </c>
      <c r="W853" s="11">
        <v>3.7</v>
      </c>
      <c r="X853" s="149">
        <v>3</v>
      </c>
      <c r="Y853" s="11">
        <v>3.505864244198948</v>
      </c>
      <c r="Z853" s="149" t="s">
        <v>95</v>
      </c>
      <c r="AA853" s="149">
        <v>3.6</v>
      </c>
      <c r="AB853" s="154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56</v>
      </c>
    </row>
    <row r="854" spans="1:65">
      <c r="A854" s="30"/>
      <c r="B854" s="19">
        <v>1</v>
      </c>
      <c r="C854" s="9">
        <v>6</v>
      </c>
      <c r="D854" s="149">
        <v>2.6</v>
      </c>
      <c r="E854" s="11">
        <v>3.6</v>
      </c>
      <c r="F854" s="11">
        <v>3.3</v>
      </c>
      <c r="G854" s="11">
        <v>3.6</v>
      </c>
      <c r="H854" s="11">
        <v>3.3500191695465329</v>
      </c>
      <c r="I854" s="149">
        <v>4</v>
      </c>
      <c r="J854" s="11">
        <v>3.7</v>
      </c>
      <c r="K854" s="11">
        <v>3.3</v>
      </c>
      <c r="L854" s="11">
        <v>3.5</v>
      </c>
      <c r="M854" s="11">
        <v>3.6</v>
      </c>
      <c r="N854" s="11">
        <v>3.6</v>
      </c>
      <c r="O854" s="11">
        <v>3.6</v>
      </c>
      <c r="P854" s="11">
        <v>3.3</v>
      </c>
      <c r="Q854" s="11">
        <v>3.1</v>
      </c>
      <c r="R854" s="11">
        <v>3.5</v>
      </c>
      <c r="S854" s="11">
        <v>3.36</v>
      </c>
      <c r="T854" s="11">
        <v>3.5</v>
      </c>
      <c r="U854" s="149">
        <v>3</v>
      </c>
      <c r="V854" s="149" t="s">
        <v>103</v>
      </c>
      <c r="W854" s="11">
        <v>3.6</v>
      </c>
      <c r="X854" s="149">
        <v>4</v>
      </c>
      <c r="Y854" s="11">
        <v>3.5412202095485057</v>
      </c>
      <c r="Z854" s="149" t="s">
        <v>95</v>
      </c>
      <c r="AA854" s="149">
        <v>4.3</v>
      </c>
      <c r="AB854" s="154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274</v>
      </c>
      <c r="C855" s="12"/>
      <c r="D855" s="23">
        <v>2.8333333333333335</v>
      </c>
      <c r="E855" s="23">
        <v>3.5500000000000003</v>
      </c>
      <c r="F855" s="23">
        <v>3.1999999999999997</v>
      </c>
      <c r="G855" s="23">
        <v>3.4833333333333338</v>
      </c>
      <c r="H855" s="23">
        <v>3.3688123444222291</v>
      </c>
      <c r="I855" s="23">
        <v>4</v>
      </c>
      <c r="J855" s="23">
        <v>3.7333333333333329</v>
      </c>
      <c r="K855" s="23">
        <v>3.4550000000000001</v>
      </c>
      <c r="L855" s="23">
        <v>3.5666666666666669</v>
      </c>
      <c r="M855" s="23">
        <v>3.75</v>
      </c>
      <c r="N855" s="23">
        <v>3.6</v>
      </c>
      <c r="O855" s="23">
        <v>3.5833333333333339</v>
      </c>
      <c r="P855" s="23">
        <v>3.35</v>
      </c>
      <c r="Q855" s="23">
        <v>3.2000000000000006</v>
      </c>
      <c r="R855" s="23">
        <v>3.4499999999999997</v>
      </c>
      <c r="S855" s="23">
        <v>3.4566666666666666</v>
      </c>
      <c r="T855" s="23">
        <v>3.6</v>
      </c>
      <c r="U855" s="23">
        <v>2.9666666666666668</v>
      </c>
      <c r="V855" s="23">
        <v>5.26</v>
      </c>
      <c r="W855" s="23">
        <v>3.5666666666666669</v>
      </c>
      <c r="X855" s="23">
        <v>2.8</v>
      </c>
      <c r="Y855" s="23">
        <v>3.6018127799603303</v>
      </c>
      <c r="Z855" s="23" t="s">
        <v>719</v>
      </c>
      <c r="AA855" s="23">
        <v>3.9666666666666668</v>
      </c>
      <c r="AB855" s="154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275</v>
      </c>
      <c r="C856" s="29"/>
      <c r="D856" s="11">
        <v>2.8499999999999996</v>
      </c>
      <c r="E856" s="11">
        <v>3.6</v>
      </c>
      <c r="F856" s="11">
        <v>3.2</v>
      </c>
      <c r="G856" s="11">
        <v>3.45</v>
      </c>
      <c r="H856" s="11">
        <v>3.3784780661156946</v>
      </c>
      <c r="I856" s="11">
        <v>4</v>
      </c>
      <c r="J856" s="11">
        <v>3.7</v>
      </c>
      <c r="K856" s="11">
        <v>3.42</v>
      </c>
      <c r="L856" s="11">
        <v>3.55</v>
      </c>
      <c r="M856" s="11">
        <v>3.8</v>
      </c>
      <c r="N856" s="11">
        <v>3.6</v>
      </c>
      <c r="O856" s="11">
        <v>3.6</v>
      </c>
      <c r="P856" s="11">
        <v>3.3</v>
      </c>
      <c r="Q856" s="11">
        <v>3.2</v>
      </c>
      <c r="R856" s="11">
        <v>3.45</v>
      </c>
      <c r="S856" s="11">
        <v>3.4649999999999999</v>
      </c>
      <c r="T856" s="11">
        <v>3.6</v>
      </c>
      <c r="U856" s="11">
        <v>3</v>
      </c>
      <c r="V856" s="11">
        <v>5.26</v>
      </c>
      <c r="W856" s="11">
        <v>3.55</v>
      </c>
      <c r="X856" s="11">
        <v>3</v>
      </c>
      <c r="Y856" s="11">
        <v>3.6005648981233751</v>
      </c>
      <c r="Z856" s="11" t="s">
        <v>719</v>
      </c>
      <c r="AA856" s="11">
        <v>4</v>
      </c>
      <c r="AB856" s="154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276</v>
      </c>
      <c r="C857" s="29"/>
      <c r="D857" s="24">
        <v>0.2250925735484551</v>
      </c>
      <c r="E857" s="24">
        <v>0.12247448713915901</v>
      </c>
      <c r="F857" s="24">
        <v>8.9442719099991477E-2</v>
      </c>
      <c r="G857" s="24">
        <v>9.831920802501759E-2</v>
      </c>
      <c r="H857" s="24">
        <v>3.3870293234503433E-2</v>
      </c>
      <c r="I857" s="24">
        <v>0</v>
      </c>
      <c r="J857" s="24">
        <v>5.1639777949432045E-2</v>
      </c>
      <c r="K857" s="24">
        <v>0.14279355727763068</v>
      </c>
      <c r="L857" s="24">
        <v>8.1649658092772678E-2</v>
      </c>
      <c r="M857" s="24">
        <v>8.3666002653407415E-2</v>
      </c>
      <c r="N857" s="24">
        <v>6.3245553203367638E-2</v>
      </c>
      <c r="O857" s="24">
        <v>7.5277265270908167E-2</v>
      </c>
      <c r="P857" s="24">
        <v>8.3666002653407623E-2</v>
      </c>
      <c r="Q857" s="24">
        <v>8.9442719099991477E-2</v>
      </c>
      <c r="R857" s="24">
        <v>5.4772255750516662E-2</v>
      </c>
      <c r="S857" s="24">
        <v>5.8537737116040503E-2</v>
      </c>
      <c r="T857" s="24">
        <v>8.9442719099991672E-2</v>
      </c>
      <c r="U857" s="24">
        <v>5.1639777949432274E-2</v>
      </c>
      <c r="V857" s="24" t="s">
        <v>719</v>
      </c>
      <c r="W857" s="24">
        <v>8.1649658092772678E-2</v>
      </c>
      <c r="X857" s="24">
        <v>0.83666002653407512</v>
      </c>
      <c r="Y857" s="24">
        <v>7.3926170889342294E-2</v>
      </c>
      <c r="Z857" s="24" t="s">
        <v>719</v>
      </c>
      <c r="AA857" s="24">
        <v>0.27325202042558921</v>
      </c>
      <c r="AB857" s="209"/>
      <c r="AC857" s="210"/>
      <c r="AD857" s="210"/>
      <c r="AE857" s="210"/>
      <c r="AF857" s="210"/>
      <c r="AG857" s="210"/>
      <c r="AH857" s="210"/>
      <c r="AI857" s="210"/>
      <c r="AJ857" s="210"/>
      <c r="AK857" s="210"/>
      <c r="AL857" s="210"/>
      <c r="AM857" s="210"/>
      <c r="AN857" s="210"/>
      <c r="AO857" s="210"/>
      <c r="AP857" s="210"/>
      <c r="AQ857" s="210"/>
      <c r="AR857" s="210"/>
      <c r="AS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F857" s="210"/>
      <c r="BG857" s="210"/>
      <c r="BH857" s="210"/>
      <c r="BI857" s="210"/>
      <c r="BJ857" s="210"/>
      <c r="BK857" s="210"/>
      <c r="BL857" s="210"/>
      <c r="BM857" s="56"/>
    </row>
    <row r="858" spans="1:65">
      <c r="A858" s="30"/>
      <c r="B858" s="3" t="s">
        <v>86</v>
      </c>
      <c r="C858" s="29"/>
      <c r="D858" s="13">
        <v>7.9444437722984151E-2</v>
      </c>
      <c r="E858" s="13">
        <v>3.4499855532157467E-2</v>
      </c>
      <c r="F858" s="13">
        <v>2.7950849718747339E-2</v>
      </c>
      <c r="G858" s="13">
        <v>2.822560995933519E-2</v>
      </c>
      <c r="H858" s="13">
        <v>1.0054075374837296E-2</v>
      </c>
      <c r="I858" s="13">
        <v>0</v>
      </c>
      <c r="J858" s="13">
        <v>1.3832083379312157E-2</v>
      </c>
      <c r="K858" s="13">
        <v>4.1329539009444478E-2</v>
      </c>
      <c r="L858" s="13">
        <v>2.2892427502646542E-2</v>
      </c>
      <c r="M858" s="13">
        <v>2.2310934040908646E-2</v>
      </c>
      <c r="N858" s="13">
        <v>1.7568209223157678E-2</v>
      </c>
      <c r="O858" s="13">
        <v>2.1007608912811577E-2</v>
      </c>
      <c r="P858" s="13">
        <v>2.4974926165196306E-2</v>
      </c>
      <c r="Q858" s="13">
        <v>2.7950849718747332E-2</v>
      </c>
      <c r="R858" s="13">
        <v>1.5876016159570048E-2</v>
      </c>
      <c r="S858" s="13">
        <v>1.6934735906279801E-2</v>
      </c>
      <c r="T858" s="13">
        <v>2.4845199749997687E-2</v>
      </c>
      <c r="U858" s="13">
        <v>1.7406666724527731E-2</v>
      </c>
      <c r="V858" s="13" t="s">
        <v>719</v>
      </c>
      <c r="W858" s="13">
        <v>2.2892427502646542E-2</v>
      </c>
      <c r="X858" s="13">
        <v>0.29880715233359828</v>
      </c>
      <c r="Y858" s="13">
        <v>2.0524712250634111E-2</v>
      </c>
      <c r="Z858" s="13" t="s">
        <v>719</v>
      </c>
      <c r="AA858" s="13">
        <v>6.8887063972837614E-2</v>
      </c>
      <c r="AB858" s="154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277</v>
      </c>
      <c r="C859" s="29"/>
      <c r="D859" s="13">
        <v>-0.19068872139034998</v>
      </c>
      <c r="E859" s="13">
        <v>1.4019425552090903E-2</v>
      </c>
      <c r="F859" s="13">
        <v>-8.5954320629101355E-2</v>
      </c>
      <c r="G859" s="13">
        <v>-5.0231927681361199E-3</v>
      </c>
      <c r="H859" s="13">
        <v>-3.773488499047295E-2</v>
      </c>
      <c r="I859" s="13">
        <v>0.14255709921362336</v>
      </c>
      <c r="J859" s="13">
        <v>6.6386625932715049E-2</v>
      </c>
      <c r="K859" s="13">
        <v>-1.311630555423271E-2</v>
      </c>
      <c r="L859" s="13">
        <v>1.8780080132147603E-2</v>
      </c>
      <c r="M859" s="13">
        <v>7.1147280512771971E-2</v>
      </c>
      <c r="N859" s="13">
        <v>2.8301389292261003E-2</v>
      </c>
      <c r="O859" s="13">
        <v>2.3540734712204525E-2</v>
      </c>
      <c r="P859" s="13">
        <v>-4.3108429408590387E-2</v>
      </c>
      <c r="Q859" s="13">
        <v>-8.5954320629101133E-2</v>
      </c>
      <c r="R859" s="13">
        <v>-1.4544501928249853E-2</v>
      </c>
      <c r="S859" s="13">
        <v>-1.2640240096227107E-2</v>
      </c>
      <c r="T859" s="13">
        <v>2.8301389292261003E-2</v>
      </c>
      <c r="U859" s="13">
        <v>-0.15260348474989593</v>
      </c>
      <c r="V859" s="13">
        <v>0.50246258546591482</v>
      </c>
      <c r="W859" s="13">
        <v>1.8780080132147603E-2</v>
      </c>
      <c r="X859" s="13">
        <v>-0.2002100305504636</v>
      </c>
      <c r="Y859" s="13">
        <v>2.8819190445507958E-2</v>
      </c>
      <c r="Z859" s="13" t="s">
        <v>719</v>
      </c>
      <c r="AA859" s="13">
        <v>0.13303579005350996</v>
      </c>
      <c r="AB859" s="154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278</v>
      </c>
      <c r="C860" s="47"/>
      <c r="D860" s="45">
        <v>3.96</v>
      </c>
      <c r="E860" s="45">
        <v>0.19</v>
      </c>
      <c r="F860" s="45">
        <v>1.83</v>
      </c>
      <c r="G860" s="45">
        <v>0.19</v>
      </c>
      <c r="H860" s="45">
        <v>0.86</v>
      </c>
      <c r="I860" s="45" t="s">
        <v>279</v>
      </c>
      <c r="J860" s="45">
        <v>1.25</v>
      </c>
      <c r="K860" s="45">
        <v>0.36</v>
      </c>
      <c r="L860" s="45">
        <v>0.28999999999999998</v>
      </c>
      <c r="M860" s="45">
        <v>1.35</v>
      </c>
      <c r="N860" s="45">
        <v>0.48</v>
      </c>
      <c r="O860" s="45">
        <v>0.39</v>
      </c>
      <c r="P860" s="45">
        <v>0.96</v>
      </c>
      <c r="Q860" s="45">
        <v>1.83</v>
      </c>
      <c r="R860" s="45">
        <v>0.39</v>
      </c>
      <c r="S860" s="45">
        <v>0.35</v>
      </c>
      <c r="T860" s="45">
        <v>0.48</v>
      </c>
      <c r="U860" s="45">
        <v>3.18</v>
      </c>
      <c r="V860" s="45">
        <v>3.22</v>
      </c>
      <c r="W860" s="45">
        <v>0.28999999999999998</v>
      </c>
      <c r="X860" s="45" t="s">
        <v>279</v>
      </c>
      <c r="Y860" s="45">
        <v>0.49</v>
      </c>
      <c r="Z860" s="45">
        <v>8.59</v>
      </c>
      <c r="AA860" s="45">
        <v>2.6</v>
      </c>
      <c r="AB860" s="154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296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BM861" s="55"/>
    </row>
    <row r="862" spans="1:65">
      <c r="BM862" s="55"/>
    </row>
    <row r="863" spans="1:65" ht="15">
      <c r="B863" s="8" t="s">
        <v>513</v>
      </c>
      <c r="BM863" s="28" t="s">
        <v>66</v>
      </c>
    </row>
    <row r="864" spans="1:65" ht="15">
      <c r="A864" s="25" t="s">
        <v>18</v>
      </c>
      <c r="B864" s="18" t="s">
        <v>110</v>
      </c>
      <c r="C864" s="15" t="s">
        <v>111</v>
      </c>
      <c r="D864" s="16" t="s">
        <v>237</v>
      </c>
      <c r="E864" s="17" t="s">
        <v>237</v>
      </c>
      <c r="F864" s="17" t="s">
        <v>237</v>
      </c>
      <c r="G864" s="17" t="s">
        <v>237</v>
      </c>
      <c r="H864" s="17" t="s">
        <v>237</v>
      </c>
      <c r="I864" s="17" t="s">
        <v>237</v>
      </c>
      <c r="J864" s="17" t="s">
        <v>237</v>
      </c>
      <c r="K864" s="17" t="s">
        <v>237</v>
      </c>
      <c r="L864" s="17" t="s">
        <v>237</v>
      </c>
      <c r="M864" s="17" t="s">
        <v>237</v>
      </c>
      <c r="N864" s="17" t="s">
        <v>237</v>
      </c>
      <c r="O864" s="17" t="s">
        <v>237</v>
      </c>
      <c r="P864" s="17" t="s">
        <v>237</v>
      </c>
      <c r="Q864" s="17" t="s">
        <v>237</v>
      </c>
      <c r="R864" s="17" t="s">
        <v>237</v>
      </c>
      <c r="S864" s="17" t="s">
        <v>237</v>
      </c>
      <c r="T864" s="17" t="s">
        <v>237</v>
      </c>
      <c r="U864" s="17" t="s">
        <v>237</v>
      </c>
      <c r="V864" s="17" t="s">
        <v>237</v>
      </c>
      <c r="W864" s="17" t="s">
        <v>237</v>
      </c>
      <c r="X864" s="17" t="s">
        <v>237</v>
      </c>
      <c r="Y864" s="17" t="s">
        <v>237</v>
      </c>
      <c r="Z864" s="17" t="s">
        <v>237</v>
      </c>
      <c r="AA864" s="17" t="s">
        <v>237</v>
      </c>
      <c r="AB864" s="17" t="s">
        <v>237</v>
      </c>
      <c r="AC864" s="17" t="s">
        <v>237</v>
      </c>
      <c r="AD864" s="154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238</v>
      </c>
      <c r="C865" s="9" t="s">
        <v>238</v>
      </c>
      <c r="D865" s="152" t="s">
        <v>240</v>
      </c>
      <c r="E865" s="153" t="s">
        <v>242</v>
      </c>
      <c r="F865" s="153" t="s">
        <v>243</v>
      </c>
      <c r="G865" s="153" t="s">
        <v>244</v>
      </c>
      <c r="H865" s="153" t="s">
        <v>245</v>
      </c>
      <c r="I865" s="153" t="s">
        <v>246</v>
      </c>
      <c r="J865" s="153" t="s">
        <v>247</v>
      </c>
      <c r="K865" s="153" t="s">
        <v>248</v>
      </c>
      <c r="L865" s="153" t="s">
        <v>249</v>
      </c>
      <c r="M865" s="153" t="s">
        <v>250</v>
      </c>
      <c r="N865" s="153" t="s">
        <v>251</v>
      </c>
      <c r="O865" s="153" t="s">
        <v>252</v>
      </c>
      <c r="P865" s="153" t="s">
        <v>253</v>
      </c>
      <c r="Q865" s="153" t="s">
        <v>254</v>
      </c>
      <c r="R865" s="153" t="s">
        <v>255</v>
      </c>
      <c r="S865" s="153" t="s">
        <v>256</v>
      </c>
      <c r="T865" s="153" t="s">
        <v>257</v>
      </c>
      <c r="U865" s="153" t="s">
        <v>258</v>
      </c>
      <c r="V865" s="153" t="s">
        <v>259</v>
      </c>
      <c r="W865" s="153" t="s">
        <v>260</v>
      </c>
      <c r="X865" s="153" t="s">
        <v>261</v>
      </c>
      <c r="Y865" s="153" t="s">
        <v>262</v>
      </c>
      <c r="Z865" s="153" t="s">
        <v>264</v>
      </c>
      <c r="AA865" s="153" t="s">
        <v>265</v>
      </c>
      <c r="AB865" s="153" t="s">
        <v>266</v>
      </c>
      <c r="AC865" s="153" t="s">
        <v>267</v>
      </c>
      <c r="AD865" s="154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114</v>
      </c>
      <c r="E866" s="11" t="s">
        <v>288</v>
      </c>
      <c r="F866" s="11" t="s">
        <v>288</v>
      </c>
      <c r="G866" s="11" t="s">
        <v>288</v>
      </c>
      <c r="H866" s="11" t="s">
        <v>288</v>
      </c>
      <c r="I866" s="11" t="s">
        <v>289</v>
      </c>
      <c r="J866" s="11" t="s">
        <v>289</v>
      </c>
      <c r="K866" s="11" t="s">
        <v>288</v>
      </c>
      <c r="L866" s="11" t="s">
        <v>289</v>
      </c>
      <c r="M866" s="11" t="s">
        <v>288</v>
      </c>
      <c r="N866" s="11" t="s">
        <v>114</v>
      </c>
      <c r="O866" s="11" t="s">
        <v>289</v>
      </c>
      <c r="P866" s="11" t="s">
        <v>289</v>
      </c>
      <c r="Q866" s="11" t="s">
        <v>289</v>
      </c>
      <c r="R866" s="11" t="s">
        <v>289</v>
      </c>
      <c r="S866" s="11" t="s">
        <v>289</v>
      </c>
      <c r="T866" s="11" t="s">
        <v>289</v>
      </c>
      <c r="U866" s="11" t="s">
        <v>288</v>
      </c>
      <c r="V866" s="11" t="s">
        <v>288</v>
      </c>
      <c r="W866" s="11" t="s">
        <v>114</v>
      </c>
      <c r="X866" s="11" t="s">
        <v>288</v>
      </c>
      <c r="Y866" s="11" t="s">
        <v>114</v>
      </c>
      <c r="Z866" s="11" t="s">
        <v>289</v>
      </c>
      <c r="AA866" s="11" t="s">
        <v>114</v>
      </c>
      <c r="AB866" s="11" t="s">
        <v>114</v>
      </c>
      <c r="AC866" s="11" t="s">
        <v>288</v>
      </c>
      <c r="AD866" s="154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154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23">
        <v>228</v>
      </c>
      <c r="E868" s="223">
        <v>220</v>
      </c>
      <c r="F868" s="223">
        <v>188</v>
      </c>
      <c r="G868" s="223">
        <v>224.63</v>
      </c>
      <c r="H868" s="223">
        <v>215.13441541651872</v>
      </c>
      <c r="I868" s="223">
        <v>224</v>
      </c>
      <c r="J868" s="223">
        <v>236</v>
      </c>
      <c r="K868" s="223">
        <v>234.012</v>
      </c>
      <c r="L868" s="223">
        <v>222</v>
      </c>
      <c r="M868" s="223">
        <v>225</v>
      </c>
      <c r="N868" s="223">
        <v>240</v>
      </c>
      <c r="O868" s="223">
        <v>209</v>
      </c>
      <c r="P868" s="223">
        <v>218</v>
      </c>
      <c r="Q868" s="223">
        <v>217</v>
      </c>
      <c r="R868" s="223">
        <v>209</v>
      </c>
      <c r="S868" s="223">
        <v>217</v>
      </c>
      <c r="T868" s="223">
        <v>248</v>
      </c>
      <c r="U868" s="223">
        <v>230</v>
      </c>
      <c r="V868" s="223">
        <v>229</v>
      </c>
      <c r="W868" s="223">
        <v>212.9</v>
      </c>
      <c r="X868" s="223">
        <v>226.8</v>
      </c>
      <c r="Y868" s="223">
        <v>196.27070000000001</v>
      </c>
      <c r="Z868" s="223">
        <v>223</v>
      </c>
      <c r="AA868" s="223">
        <v>229.51009545160034</v>
      </c>
      <c r="AB868" s="223">
        <v>188.97</v>
      </c>
      <c r="AC868" s="223">
        <v>203</v>
      </c>
      <c r="AD868" s="226"/>
      <c r="AE868" s="227"/>
      <c r="AF868" s="227"/>
      <c r="AG868" s="227"/>
      <c r="AH868" s="227"/>
      <c r="AI868" s="227"/>
      <c r="AJ868" s="227"/>
      <c r="AK868" s="227"/>
      <c r="AL868" s="227"/>
      <c r="AM868" s="227"/>
      <c r="AN868" s="227"/>
      <c r="AO868" s="227"/>
      <c r="AP868" s="227"/>
      <c r="AQ868" s="227"/>
      <c r="AR868" s="227"/>
      <c r="AS868" s="227"/>
      <c r="AT868" s="227"/>
      <c r="AU868" s="227"/>
      <c r="AV868" s="227"/>
      <c r="AW868" s="227"/>
      <c r="AX868" s="227"/>
      <c r="AY868" s="227"/>
      <c r="AZ868" s="227"/>
      <c r="BA868" s="227"/>
      <c r="BB868" s="227"/>
      <c r="BC868" s="227"/>
      <c r="BD868" s="227"/>
      <c r="BE868" s="227"/>
      <c r="BF868" s="227"/>
      <c r="BG868" s="227"/>
      <c r="BH868" s="227"/>
      <c r="BI868" s="227"/>
      <c r="BJ868" s="227"/>
      <c r="BK868" s="227"/>
      <c r="BL868" s="227"/>
      <c r="BM868" s="228">
        <v>1</v>
      </c>
    </row>
    <row r="869" spans="1:65">
      <c r="A869" s="30"/>
      <c r="B869" s="19">
        <v>1</v>
      </c>
      <c r="C869" s="9">
        <v>2</v>
      </c>
      <c r="D869" s="229">
        <v>231</v>
      </c>
      <c r="E869" s="229">
        <v>203</v>
      </c>
      <c r="F869" s="229">
        <v>191</v>
      </c>
      <c r="G869" s="229">
        <v>225.69</v>
      </c>
      <c r="H869" s="229">
        <v>216.94618822944247</v>
      </c>
      <c r="I869" s="229">
        <v>220</v>
      </c>
      <c r="J869" s="229">
        <v>236</v>
      </c>
      <c r="K869" s="229">
        <v>234.19200000000001</v>
      </c>
      <c r="L869" s="229">
        <v>211</v>
      </c>
      <c r="M869" s="229">
        <v>228</v>
      </c>
      <c r="N869" s="229">
        <v>235</v>
      </c>
      <c r="O869" s="229">
        <v>220</v>
      </c>
      <c r="P869" s="229">
        <v>221</v>
      </c>
      <c r="Q869" s="229">
        <v>217</v>
      </c>
      <c r="R869" s="229">
        <v>208</v>
      </c>
      <c r="S869" s="229">
        <v>212</v>
      </c>
      <c r="T869" s="229">
        <v>248</v>
      </c>
      <c r="U869" s="229">
        <v>209</v>
      </c>
      <c r="V869" s="229">
        <v>232</v>
      </c>
      <c r="W869" s="229">
        <v>215.3</v>
      </c>
      <c r="X869" s="229">
        <v>226.2</v>
      </c>
      <c r="Y869" s="229">
        <v>196.3314</v>
      </c>
      <c r="Z869" s="229">
        <v>224</v>
      </c>
      <c r="AA869" s="229">
        <v>234.45347505605099</v>
      </c>
      <c r="AB869" s="229">
        <v>184.43</v>
      </c>
      <c r="AC869" s="229">
        <v>206</v>
      </c>
      <c r="AD869" s="226"/>
      <c r="AE869" s="227"/>
      <c r="AF869" s="227"/>
      <c r="AG869" s="227"/>
      <c r="AH869" s="227"/>
      <c r="AI869" s="227"/>
      <c r="AJ869" s="227"/>
      <c r="AK869" s="227"/>
      <c r="AL869" s="227"/>
      <c r="AM869" s="227"/>
      <c r="AN869" s="227"/>
      <c r="AO869" s="227"/>
      <c r="AP869" s="227"/>
      <c r="AQ869" s="227"/>
      <c r="AR869" s="227"/>
      <c r="AS869" s="227"/>
      <c r="AT869" s="227"/>
      <c r="AU869" s="227"/>
      <c r="AV869" s="227"/>
      <c r="AW869" s="227"/>
      <c r="AX869" s="227"/>
      <c r="AY869" s="227"/>
      <c r="AZ869" s="227"/>
      <c r="BA869" s="227"/>
      <c r="BB869" s="227"/>
      <c r="BC869" s="227"/>
      <c r="BD869" s="227"/>
      <c r="BE869" s="227"/>
      <c r="BF869" s="227"/>
      <c r="BG869" s="227"/>
      <c r="BH869" s="227"/>
      <c r="BI869" s="227"/>
      <c r="BJ869" s="227"/>
      <c r="BK869" s="227"/>
      <c r="BL869" s="227"/>
      <c r="BM869" s="228">
        <v>14</v>
      </c>
    </row>
    <row r="870" spans="1:65">
      <c r="A870" s="30"/>
      <c r="B870" s="19">
        <v>1</v>
      </c>
      <c r="C870" s="9">
        <v>3</v>
      </c>
      <c r="D870" s="229">
        <v>228</v>
      </c>
      <c r="E870" s="229">
        <v>193</v>
      </c>
      <c r="F870" s="229">
        <v>196</v>
      </c>
      <c r="G870" s="229">
        <v>226.52</v>
      </c>
      <c r="H870" s="229">
        <v>216.9788938410301</v>
      </c>
      <c r="I870" s="229">
        <v>228</v>
      </c>
      <c r="J870" s="229">
        <v>241</v>
      </c>
      <c r="K870" s="229">
        <v>234.33199999999999</v>
      </c>
      <c r="L870" s="229">
        <v>214</v>
      </c>
      <c r="M870" s="229">
        <v>227</v>
      </c>
      <c r="N870" s="229">
        <v>236</v>
      </c>
      <c r="O870" s="229">
        <v>215</v>
      </c>
      <c r="P870" s="229">
        <v>221</v>
      </c>
      <c r="Q870" s="229">
        <v>208</v>
      </c>
      <c r="R870" s="229">
        <v>210</v>
      </c>
      <c r="S870" s="229">
        <v>214</v>
      </c>
      <c r="T870" s="229">
        <v>246.00000000000003</v>
      </c>
      <c r="U870" s="229">
        <v>224</v>
      </c>
      <c r="V870" s="229">
        <v>225</v>
      </c>
      <c r="W870" s="229">
        <v>210</v>
      </c>
      <c r="X870" s="229">
        <v>232.4</v>
      </c>
      <c r="Y870" s="229">
        <v>190.53360000000001</v>
      </c>
      <c r="Z870" s="229">
        <v>222</v>
      </c>
      <c r="AA870" s="229">
        <v>227.83426178490913</v>
      </c>
      <c r="AB870" s="229">
        <v>185.62</v>
      </c>
      <c r="AC870" s="229">
        <v>202</v>
      </c>
      <c r="AD870" s="226"/>
      <c r="AE870" s="227"/>
      <c r="AF870" s="227"/>
      <c r="AG870" s="227"/>
      <c r="AH870" s="227"/>
      <c r="AI870" s="227"/>
      <c r="AJ870" s="227"/>
      <c r="AK870" s="227"/>
      <c r="AL870" s="227"/>
      <c r="AM870" s="227"/>
      <c r="AN870" s="227"/>
      <c r="AO870" s="227"/>
      <c r="AP870" s="227"/>
      <c r="AQ870" s="227"/>
      <c r="AR870" s="227"/>
      <c r="AS870" s="227"/>
      <c r="AT870" s="227"/>
      <c r="AU870" s="227"/>
      <c r="AV870" s="227"/>
      <c r="AW870" s="227"/>
      <c r="AX870" s="227"/>
      <c r="AY870" s="227"/>
      <c r="AZ870" s="227"/>
      <c r="BA870" s="227"/>
      <c r="BB870" s="227"/>
      <c r="BC870" s="227"/>
      <c r="BD870" s="227"/>
      <c r="BE870" s="227"/>
      <c r="BF870" s="227"/>
      <c r="BG870" s="227"/>
      <c r="BH870" s="227"/>
      <c r="BI870" s="227"/>
      <c r="BJ870" s="227"/>
      <c r="BK870" s="227"/>
      <c r="BL870" s="227"/>
      <c r="BM870" s="228">
        <v>16</v>
      </c>
    </row>
    <row r="871" spans="1:65">
      <c r="A871" s="30"/>
      <c r="B871" s="19">
        <v>1</v>
      </c>
      <c r="C871" s="9">
        <v>4</v>
      </c>
      <c r="D871" s="229">
        <v>228</v>
      </c>
      <c r="E871" s="229">
        <v>191</v>
      </c>
      <c r="F871" s="229">
        <v>200</v>
      </c>
      <c r="G871" s="229">
        <v>227.72</v>
      </c>
      <c r="H871" s="229">
        <v>211.48722124574809</v>
      </c>
      <c r="I871" s="229">
        <v>223</v>
      </c>
      <c r="J871" s="229">
        <v>236</v>
      </c>
      <c r="K871" s="229">
        <v>234.333</v>
      </c>
      <c r="L871" s="229">
        <v>213</v>
      </c>
      <c r="M871" s="229">
        <v>230</v>
      </c>
      <c r="N871" s="229">
        <v>231</v>
      </c>
      <c r="O871" s="229">
        <v>218</v>
      </c>
      <c r="P871" s="229">
        <v>216</v>
      </c>
      <c r="Q871" s="229">
        <v>211</v>
      </c>
      <c r="R871" s="229">
        <v>207</v>
      </c>
      <c r="S871" s="229">
        <v>211</v>
      </c>
      <c r="T871" s="229">
        <v>247</v>
      </c>
      <c r="U871" s="229">
        <v>216</v>
      </c>
      <c r="V871" s="229">
        <v>219</v>
      </c>
      <c r="W871" s="229">
        <v>208.3</v>
      </c>
      <c r="X871" s="229">
        <v>233.6</v>
      </c>
      <c r="Y871" s="229">
        <v>197.61940000000001</v>
      </c>
      <c r="Z871" s="229">
        <v>223</v>
      </c>
      <c r="AA871" s="229">
        <v>234.19547061987194</v>
      </c>
      <c r="AB871" s="229">
        <v>184.13</v>
      </c>
      <c r="AC871" s="229">
        <v>203</v>
      </c>
      <c r="AD871" s="226"/>
      <c r="AE871" s="227"/>
      <c r="AF871" s="227"/>
      <c r="AG871" s="227"/>
      <c r="AH871" s="227"/>
      <c r="AI871" s="227"/>
      <c r="AJ871" s="227"/>
      <c r="AK871" s="227"/>
      <c r="AL871" s="227"/>
      <c r="AM871" s="227"/>
      <c r="AN871" s="227"/>
      <c r="AO871" s="227"/>
      <c r="AP871" s="227"/>
      <c r="AQ871" s="227"/>
      <c r="AR871" s="227"/>
      <c r="AS871" s="227"/>
      <c r="AT871" s="227"/>
      <c r="AU871" s="227"/>
      <c r="AV871" s="227"/>
      <c r="AW871" s="227"/>
      <c r="AX871" s="227"/>
      <c r="AY871" s="227"/>
      <c r="AZ871" s="227"/>
      <c r="BA871" s="227"/>
      <c r="BB871" s="227"/>
      <c r="BC871" s="227"/>
      <c r="BD871" s="227"/>
      <c r="BE871" s="227"/>
      <c r="BF871" s="227"/>
      <c r="BG871" s="227"/>
      <c r="BH871" s="227"/>
      <c r="BI871" s="227"/>
      <c r="BJ871" s="227"/>
      <c r="BK871" s="227"/>
      <c r="BL871" s="227"/>
      <c r="BM871" s="228">
        <v>218.11645126695518</v>
      </c>
    </row>
    <row r="872" spans="1:65">
      <c r="A872" s="30"/>
      <c r="B872" s="19">
        <v>1</v>
      </c>
      <c r="C872" s="9">
        <v>5</v>
      </c>
      <c r="D872" s="229">
        <v>229</v>
      </c>
      <c r="E872" s="229">
        <v>202</v>
      </c>
      <c r="F872" s="229">
        <v>194</v>
      </c>
      <c r="G872" s="229">
        <v>231.35</v>
      </c>
      <c r="H872" s="229">
        <v>214.7521731949634</v>
      </c>
      <c r="I872" s="229">
        <v>226</v>
      </c>
      <c r="J872" s="229">
        <v>235</v>
      </c>
      <c r="K872" s="229">
        <v>234.34100000000001</v>
      </c>
      <c r="L872" s="229">
        <v>216</v>
      </c>
      <c r="M872" s="229">
        <v>223</v>
      </c>
      <c r="N872" s="229">
        <v>235</v>
      </c>
      <c r="O872" s="229">
        <v>219</v>
      </c>
      <c r="P872" s="229">
        <v>214</v>
      </c>
      <c r="Q872" s="229">
        <v>212</v>
      </c>
      <c r="R872" s="229">
        <v>209</v>
      </c>
      <c r="S872" s="229">
        <v>210</v>
      </c>
      <c r="T872" s="229">
        <v>248</v>
      </c>
      <c r="U872" s="229">
        <v>219</v>
      </c>
      <c r="V872" s="229">
        <v>223</v>
      </c>
      <c r="W872" s="229">
        <v>203.1</v>
      </c>
      <c r="X872" s="229">
        <v>231.8</v>
      </c>
      <c r="Y872" s="229">
        <v>194.6002</v>
      </c>
      <c r="Z872" s="229">
        <v>226</v>
      </c>
      <c r="AA872" s="229">
        <v>223.26890305895475</v>
      </c>
      <c r="AB872" s="229">
        <v>179.95</v>
      </c>
      <c r="AC872" s="229">
        <v>198</v>
      </c>
      <c r="AD872" s="226"/>
      <c r="AE872" s="227"/>
      <c r="AF872" s="227"/>
      <c r="AG872" s="227"/>
      <c r="AH872" s="227"/>
      <c r="AI872" s="227"/>
      <c r="AJ872" s="227"/>
      <c r="AK872" s="227"/>
      <c r="AL872" s="227"/>
      <c r="AM872" s="227"/>
      <c r="AN872" s="227"/>
      <c r="AO872" s="227"/>
      <c r="AP872" s="227"/>
      <c r="AQ872" s="227"/>
      <c r="AR872" s="227"/>
      <c r="AS872" s="227"/>
      <c r="AT872" s="227"/>
      <c r="AU872" s="227"/>
      <c r="AV872" s="227"/>
      <c r="AW872" s="227"/>
      <c r="AX872" s="227"/>
      <c r="AY872" s="227"/>
      <c r="AZ872" s="227"/>
      <c r="BA872" s="227"/>
      <c r="BB872" s="227"/>
      <c r="BC872" s="227"/>
      <c r="BD872" s="227"/>
      <c r="BE872" s="227"/>
      <c r="BF872" s="227"/>
      <c r="BG872" s="227"/>
      <c r="BH872" s="227"/>
      <c r="BI872" s="227"/>
      <c r="BJ872" s="227"/>
      <c r="BK872" s="227"/>
      <c r="BL872" s="227"/>
      <c r="BM872" s="228">
        <v>57</v>
      </c>
    </row>
    <row r="873" spans="1:65">
      <c r="A873" s="30"/>
      <c r="B873" s="19">
        <v>1</v>
      </c>
      <c r="C873" s="9">
        <v>6</v>
      </c>
      <c r="D873" s="229">
        <v>229</v>
      </c>
      <c r="E873" s="229">
        <v>183</v>
      </c>
      <c r="F873" s="229">
        <v>203</v>
      </c>
      <c r="G873" s="229">
        <v>229.9</v>
      </c>
      <c r="H873" s="229">
        <v>216.09718875937062</v>
      </c>
      <c r="I873" s="229">
        <v>231</v>
      </c>
      <c r="J873" s="229">
        <v>233</v>
      </c>
      <c r="K873" s="229">
        <v>234.91300000000001</v>
      </c>
      <c r="L873" s="229">
        <v>211</v>
      </c>
      <c r="M873" s="229">
        <v>228</v>
      </c>
      <c r="N873" s="229">
        <v>240</v>
      </c>
      <c r="O873" s="229">
        <v>212</v>
      </c>
      <c r="P873" s="229">
        <v>215</v>
      </c>
      <c r="Q873" s="229">
        <v>214</v>
      </c>
      <c r="R873" s="229">
        <v>203</v>
      </c>
      <c r="S873" s="229">
        <v>217</v>
      </c>
      <c r="T873" s="229">
        <v>244</v>
      </c>
      <c r="U873" s="229">
        <v>197</v>
      </c>
      <c r="V873" s="229">
        <v>233</v>
      </c>
      <c r="W873" s="229">
        <v>215.8</v>
      </c>
      <c r="X873" s="229">
        <v>233.3</v>
      </c>
      <c r="Y873" s="229">
        <v>187.9316</v>
      </c>
      <c r="Z873" s="229">
        <v>223</v>
      </c>
      <c r="AA873" s="229">
        <v>227.26821098655074</v>
      </c>
      <c r="AB873" s="229">
        <v>183.02</v>
      </c>
      <c r="AC873" s="231">
        <v>222</v>
      </c>
      <c r="AD873" s="226"/>
      <c r="AE873" s="227"/>
      <c r="AF873" s="227"/>
      <c r="AG873" s="227"/>
      <c r="AH873" s="227"/>
      <c r="AI873" s="227"/>
      <c r="AJ873" s="227"/>
      <c r="AK873" s="227"/>
      <c r="AL873" s="227"/>
      <c r="AM873" s="227"/>
      <c r="AN873" s="227"/>
      <c r="AO873" s="227"/>
      <c r="AP873" s="227"/>
      <c r="AQ873" s="227"/>
      <c r="AR873" s="227"/>
      <c r="AS873" s="227"/>
      <c r="AT873" s="227"/>
      <c r="AU873" s="227"/>
      <c r="AV873" s="227"/>
      <c r="AW873" s="227"/>
      <c r="AX873" s="227"/>
      <c r="AY873" s="227"/>
      <c r="AZ873" s="227"/>
      <c r="BA873" s="227"/>
      <c r="BB873" s="227"/>
      <c r="BC873" s="227"/>
      <c r="BD873" s="227"/>
      <c r="BE873" s="227"/>
      <c r="BF873" s="227"/>
      <c r="BG873" s="227"/>
      <c r="BH873" s="227"/>
      <c r="BI873" s="227"/>
      <c r="BJ873" s="227"/>
      <c r="BK873" s="227"/>
      <c r="BL873" s="227"/>
      <c r="BM873" s="232"/>
    </row>
    <row r="874" spans="1:65">
      <c r="A874" s="30"/>
      <c r="B874" s="20" t="s">
        <v>274</v>
      </c>
      <c r="C874" s="12"/>
      <c r="D874" s="233">
        <v>228.83333333333334</v>
      </c>
      <c r="E874" s="233">
        <v>198.66666666666666</v>
      </c>
      <c r="F874" s="233">
        <v>195.33333333333334</v>
      </c>
      <c r="G874" s="233">
        <v>227.63500000000002</v>
      </c>
      <c r="H874" s="233">
        <v>215.23268011451219</v>
      </c>
      <c r="I874" s="233">
        <v>225.33333333333334</v>
      </c>
      <c r="J874" s="233">
        <v>236.16666666666666</v>
      </c>
      <c r="K874" s="233">
        <v>234.35383333333334</v>
      </c>
      <c r="L874" s="233">
        <v>214.5</v>
      </c>
      <c r="M874" s="233">
        <v>226.83333333333334</v>
      </c>
      <c r="N874" s="233">
        <v>236.16666666666666</v>
      </c>
      <c r="O874" s="233">
        <v>215.5</v>
      </c>
      <c r="P874" s="233">
        <v>217.5</v>
      </c>
      <c r="Q874" s="233">
        <v>213.16666666666666</v>
      </c>
      <c r="R874" s="233">
        <v>207.66666666666666</v>
      </c>
      <c r="S874" s="233">
        <v>213.5</v>
      </c>
      <c r="T874" s="233">
        <v>246.83333333333334</v>
      </c>
      <c r="U874" s="233">
        <v>215.83333333333334</v>
      </c>
      <c r="V874" s="233">
        <v>226.83333333333334</v>
      </c>
      <c r="W874" s="233">
        <v>210.89999999999998</v>
      </c>
      <c r="X874" s="233">
        <v>230.68333333333331</v>
      </c>
      <c r="Y874" s="233">
        <v>193.88115000000002</v>
      </c>
      <c r="Z874" s="233">
        <v>223.5</v>
      </c>
      <c r="AA874" s="233">
        <v>229.42173615965632</v>
      </c>
      <c r="AB874" s="233">
        <v>184.35333333333332</v>
      </c>
      <c r="AC874" s="233">
        <v>205.66666666666666</v>
      </c>
      <c r="AD874" s="226"/>
      <c r="AE874" s="227"/>
      <c r="AF874" s="227"/>
      <c r="AG874" s="227"/>
      <c r="AH874" s="227"/>
      <c r="AI874" s="227"/>
      <c r="AJ874" s="227"/>
      <c r="AK874" s="227"/>
      <c r="AL874" s="227"/>
      <c r="AM874" s="227"/>
      <c r="AN874" s="227"/>
      <c r="AO874" s="227"/>
      <c r="AP874" s="227"/>
      <c r="AQ874" s="227"/>
      <c r="AR874" s="227"/>
      <c r="AS874" s="227"/>
      <c r="AT874" s="227"/>
      <c r="AU874" s="227"/>
      <c r="AV874" s="227"/>
      <c r="AW874" s="227"/>
      <c r="AX874" s="227"/>
      <c r="AY874" s="227"/>
      <c r="AZ874" s="227"/>
      <c r="BA874" s="227"/>
      <c r="BB874" s="227"/>
      <c r="BC874" s="227"/>
      <c r="BD874" s="227"/>
      <c r="BE874" s="227"/>
      <c r="BF874" s="227"/>
      <c r="BG874" s="227"/>
      <c r="BH874" s="227"/>
      <c r="BI874" s="227"/>
      <c r="BJ874" s="227"/>
      <c r="BK874" s="227"/>
      <c r="BL874" s="227"/>
      <c r="BM874" s="232"/>
    </row>
    <row r="875" spans="1:65">
      <c r="A875" s="30"/>
      <c r="B875" s="3" t="s">
        <v>275</v>
      </c>
      <c r="C875" s="29"/>
      <c r="D875" s="229">
        <v>228.5</v>
      </c>
      <c r="E875" s="229">
        <v>197.5</v>
      </c>
      <c r="F875" s="229">
        <v>195</v>
      </c>
      <c r="G875" s="229">
        <v>227.12</v>
      </c>
      <c r="H875" s="229">
        <v>215.61580208794467</v>
      </c>
      <c r="I875" s="229">
        <v>225</v>
      </c>
      <c r="J875" s="229">
        <v>236</v>
      </c>
      <c r="K875" s="229">
        <v>234.33249999999998</v>
      </c>
      <c r="L875" s="229">
        <v>213.5</v>
      </c>
      <c r="M875" s="229">
        <v>227.5</v>
      </c>
      <c r="N875" s="229">
        <v>235.5</v>
      </c>
      <c r="O875" s="229">
        <v>216.5</v>
      </c>
      <c r="P875" s="229">
        <v>217</v>
      </c>
      <c r="Q875" s="229">
        <v>213</v>
      </c>
      <c r="R875" s="229">
        <v>208.5</v>
      </c>
      <c r="S875" s="229">
        <v>213</v>
      </c>
      <c r="T875" s="229">
        <v>247.5</v>
      </c>
      <c r="U875" s="229">
        <v>217.5</v>
      </c>
      <c r="V875" s="229">
        <v>227</v>
      </c>
      <c r="W875" s="229">
        <v>211.45</v>
      </c>
      <c r="X875" s="229">
        <v>232.10000000000002</v>
      </c>
      <c r="Y875" s="229">
        <v>195.43545</v>
      </c>
      <c r="Z875" s="229">
        <v>223</v>
      </c>
      <c r="AA875" s="229">
        <v>228.67217861825475</v>
      </c>
      <c r="AB875" s="229">
        <v>184.28</v>
      </c>
      <c r="AC875" s="229">
        <v>203</v>
      </c>
      <c r="AD875" s="226"/>
      <c r="AE875" s="227"/>
      <c r="AF875" s="227"/>
      <c r="AG875" s="227"/>
      <c r="AH875" s="227"/>
      <c r="AI875" s="227"/>
      <c r="AJ875" s="227"/>
      <c r="AK875" s="227"/>
      <c r="AL875" s="227"/>
      <c r="AM875" s="227"/>
      <c r="AN875" s="227"/>
      <c r="AO875" s="227"/>
      <c r="AP875" s="227"/>
      <c r="AQ875" s="227"/>
      <c r="AR875" s="227"/>
      <c r="AS875" s="227"/>
      <c r="AT875" s="227"/>
      <c r="AU875" s="227"/>
      <c r="AV875" s="227"/>
      <c r="AW875" s="227"/>
      <c r="AX875" s="227"/>
      <c r="AY875" s="227"/>
      <c r="AZ875" s="227"/>
      <c r="BA875" s="227"/>
      <c r="BB875" s="227"/>
      <c r="BC875" s="227"/>
      <c r="BD875" s="227"/>
      <c r="BE875" s="227"/>
      <c r="BF875" s="227"/>
      <c r="BG875" s="227"/>
      <c r="BH875" s="227"/>
      <c r="BI875" s="227"/>
      <c r="BJ875" s="227"/>
      <c r="BK875" s="227"/>
      <c r="BL875" s="227"/>
      <c r="BM875" s="232"/>
    </row>
    <row r="876" spans="1:65">
      <c r="A876" s="30"/>
      <c r="B876" s="3" t="s">
        <v>276</v>
      </c>
      <c r="C876" s="29"/>
      <c r="D876" s="229">
        <v>1.1690451944500124</v>
      </c>
      <c r="E876" s="229">
        <v>12.816655830077778</v>
      </c>
      <c r="F876" s="229">
        <v>5.5737479909542609</v>
      </c>
      <c r="G876" s="229">
        <v>2.5688499372287201</v>
      </c>
      <c r="H876" s="229">
        <v>2.0494756706951236</v>
      </c>
      <c r="I876" s="229">
        <v>3.8815804341359033</v>
      </c>
      <c r="J876" s="229">
        <v>2.6394443859772205</v>
      </c>
      <c r="K876" s="229">
        <v>0.30225248827208784</v>
      </c>
      <c r="L876" s="229">
        <v>4.135214625627067</v>
      </c>
      <c r="M876" s="229">
        <v>2.4832774042918899</v>
      </c>
      <c r="N876" s="229">
        <v>3.4302575219167823</v>
      </c>
      <c r="O876" s="229">
        <v>4.3243496620879309</v>
      </c>
      <c r="P876" s="229">
        <v>3.0166206257996713</v>
      </c>
      <c r="Q876" s="229">
        <v>3.5449494589721118</v>
      </c>
      <c r="R876" s="229">
        <v>2.503331114069145</v>
      </c>
      <c r="S876" s="229">
        <v>3.0166206257996713</v>
      </c>
      <c r="T876" s="229">
        <v>1.6020819787597191</v>
      </c>
      <c r="U876" s="229">
        <v>11.651895410904899</v>
      </c>
      <c r="V876" s="229">
        <v>5.4558836742242462</v>
      </c>
      <c r="W876" s="229">
        <v>4.8120681624432597</v>
      </c>
      <c r="X876" s="229">
        <v>3.3084235923875713</v>
      </c>
      <c r="Y876" s="229">
        <v>3.8159784180469374</v>
      </c>
      <c r="Z876" s="229">
        <v>1.3784048752090221</v>
      </c>
      <c r="AA876" s="229">
        <v>4.3157813918080077</v>
      </c>
      <c r="AB876" s="229">
        <v>2.9712264583277195</v>
      </c>
      <c r="AC876" s="229">
        <v>8.4063468086123283</v>
      </c>
      <c r="AD876" s="226"/>
      <c r="AE876" s="227"/>
      <c r="AF876" s="227"/>
      <c r="AG876" s="227"/>
      <c r="AH876" s="227"/>
      <c r="AI876" s="227"/>
      <c r="AJ876" s="227"/>
      <c r="AK876" s="227"/>
      <c r="AL876" s="227"/>
      <c r="AM876" s="227"/>
      <c r="AN876" s="227"/>
      <c r="AO876" s="227"/>
      <c r="AP876" s="227"/>
      <c r="AQ876" s="227"/>
      <c r="AR876" s="227"/>
      <c r="AS876" s="227"/>
      <c r="AT876" s="227"/>
      <c r="AU876" s="227"/>
      <c r="AV876" s="227"/>
      <c r="AW876" s="227"/>
      <c r="AX876" s="227"/>
      <c r="AY876" s="227"/>
      <c r="AZ876" s="227"/>
      <c r="BA876" s="227"/>
      <c r="BB876" s="227"/>
      <c r="BC876" s="227"/>
      <c r="BD876" s="227"/>
      <c r="BE876" s="227"/>
      <c r="BF876" s="227"/>
      <c r="BG876" s="227"/>
      <c r="BH876" s="227"/>
      <c r="BI876" s="227"/>
      <c r="BJ876" s="227"/>
      <c r="BK876" s="227"/>
      <c r="BL876" s="227"/>
      <c r="BM876" s="232"/>
    </row>
    <row r="877" spans="1:65">
      <c r="A877" s="30"/>
      <c r="B877" s="3" t="s">
        <v>86</v>
      </c>
      <c r="C877" s="29"/>
      <c r="D877" s="13">
        <v>5.1087189852149122E-3</v>
      </c>
      <c r="E877" s="13">
        <v>6.4513368272203581E-2</v>
      </c>
      <c r="F877" s="13">
        <v>2.853454602877608E-2</v>
      </c>
      <c r="G877" s="13">
        <v>1.1284951511097678E-2</v>
      </c>
      <c r="H877" s="13">
        <v>9.5221398051853583E-3</v>
      </c>
      <c r="I877" s="13">
        <v>1.7225948672200755E-2</v>
      </c>
      <c r="J877" s="13">
        <v>1.1176193589176658E-2</v>
      </c>
      <c r="K877" s="13">
        <v>1.2897270933144021E-3</v>
      </c>
      <c r="L877" s="13">
        <v>1.9278389863063249E-2</v>
      </c>
      <c r="M877" s="13">
        <v>1.0947585911646832E-2</v>
      </c>
      <c r="N877" s="13">
        <v>1.4524731920607407E-2</v>
      </c>
      <c r="O877" s="13">
        <v>2.0066587759108728E-2</v>
      </c>
      <c r="P877" s="13">
        <v>1.3869520118619178E-2</v>
      </c>
      <c r="Q877" s="13">
        <v>1.6629942731690908E-2</v>
      </c>
      <c r="R877" s="13">
        <v>1.205456395217887E-2</v>
      </c>
      <c r="S877" s="13">
        <v>1.4129370612644831E-2</v>
      </c>
      <c r="T877" s="13">
        <v>6.4905414399448443E-3</v>
      </c>
      <c r="U877" s="13">
        <v>5.398561580342038E-2</v>
      </c>
      <c r="V877" s="13">
        <v>2.4052389452862217E-2</v>
      </c>
      <c r="W877" s="13">
        <v>2.2816823909166714E-2</v>
      </c>
      <c r="X877" s="13">
        <v>1.4341840585452952E-2</v>
      </c>
      <c r="Y877" s="13">
        <v>1.9682049637352247E-2</v>
      </c>
      <c r="Z877" s="13">
        <v>6.1673596206220233E-3</v>
      </c>
      <c r="AA877" s="13">
        <v>1.8811562775397282E-2</v>
      </c>
      <c r="AB877" s="13">
        <v>1.6117020531195819E-2</v>
      </c>
      <c r="AC877" s="13">
        <v>4.0873647367645032E-2</v>
      </c>
      <c r="AD877" s="154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277</v>
      </c>
      <c r="C878" s="29"/>
      <c r="D878" s="13">
        <v>4.9133763199098013E-2</v>
      </c>
      <c r="E878" s="13">
        <v>-8.9171561738292326E-2</v>
      </c>
      <c r="F878" s="13">
        <v>-0.10445391808496518</v>
      </c>
      <c r="G878" s="13">
        <v>4.3639756092469062E-2</v>
      </c>
      <c r="H878" s="13">
        <v>-1.3221245512166857E-2</v>
      </c>
      <c r="I878" s="13">
        <v>3.3087289035091283E-2</v>
      </c>
      <c r="J878" s="13">
        <v>8.2754947161778336E-2</v>
      </c>
      <c r="K878" s="13">
        <v>7.4443637662640283E-2</v>
      </c>
      <c r="L878" s="13">
        <v>-1.658036909159577E-2</v>
      </c>
      <c r="M878" s="13">
        <v>3.9964349391094167E-2</v>
      </c>
      <c r="N878" s="13">
        <v>8.2754947161778336E-2</v>
      </c>
      <c r="O878" s="13">
        <v>-1.1995662187593847E-2</v>
      </c>
      <c r="P878" s="13">
        <v>-2.8262483795901128E-3</v>
      </c>
      <c r="Q878" s="13">
        <v>-2.2693311630265001E-2</v>
      </c>
      <c r="R878" s="13">
        <v>-4.7909199602275354E-2</v>
      </c>
      <c r="S878" s="13">
        <v>-2.1165075995597693E-2</v>
      </c>
      <c r="T878" s="13">
        <v>0.13165848747113196</v>
      </c>
      <c r="U878" s="13">
        <v>-1.046742655292654E-2</v>
      </c>
      <c r="V878" s="13">
        <v>3.9964349391094167E-2</v>
      </c>
      <c r="W878" s="13">
        <v>-3.308531394600267E-2</v>
      </c>
      <c r="X878" s="13">
        <v>5.7615470971501326E-2</v>
      </c>
      <c r="Y878" s="13">
        <v>-0.11111175303917498</v>
      </c>
      <c r="Z878" s="13">
        <v>2.4681993044421091E-2</v>
      </c>
      <c r="AA878" s="13">
        <v>5.1831417699275129E-2</v>
      </c>
      <c r="AB878" s="13">
        <v>-0.15479399989090592</v>
      </c>
      <c r="AC878" s="13">
        <v>-5.7078613410279089E-2</v>
      </c>
      <c r="AD878" s="154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278</v>
      </c>
      <c r="C879" s="47"/>
      <c r="D879" s="45">
        <v>0.78</v>
      </c>
      <c r="E879" s="45">
        <v>1.1499999999999999</v>
      </c>
      <c r="F879" s="45">
        <v>1.36</v>
      </c>
      <c r="G879" s="45">
        <v>0.7</v>
      </c>
      <c r="H879" s="45">
        <v>0.09</v>
      </c>
      <c r="I879" s="45">
        <v>0.55000000000000004</v>
      </c>
      <c r="J879" s="45">
        <v>1.24</v>
      </c>
      <c r="K879" s="45">
        <v>1.1299999999999999</v>
      </c>
      <c r="L879" s="45">
        <v>0.14000000000000001</v>
      </c>
      <c r="M879" s="45">
        <v>0.65</v>
      </c>
      <c r="N879" s="45">
        <v>1.24</v>
      </c>
      <c r="O879" s="45">
        <v>7.0000000000000007E-2</v>
      </c>
      <c r="P879" s="45">
        <v>0.05</v>
      </c>
      <c r="Q879" s="45">
        <v>0.22</v>
      </c>
      <c r="R879" s="45">
        <v>0.56999999999999995</v>
      </c>
      <c r="S879" s="45">
        <v>0.2</v>
      </c>
      <c r="T879" s="45">
        <v>1.92</v>
      </c>
      <c r="U879" s="45">
        <v>0.05</v>
      </c>
      <c r="V879" s="45">
        <v>0.65</v>
      </c>
      <c r="W879" s="45">
        <v>0.37</v>
      </c>
      <c r="X879" s="45">
        <v>0.89</v>
      </c>
      <c r="Y879" s="45">
        <v>1.45</v>
      </c>
      <c r="Z879" s="45">
        <v>0.44</v>
      </c>
      <c r="AA879" s="45">
        <v>0.81</v>
      </c>
      <c r="AB879" s="45">
        <v>2.06</v>
      </c>
      <c r="AC879" s="45">
        <v>0.7</v>
      </c>
      <c r="AD879" s="154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BM880" s="55"/>
    </row>
    <row r="881" spans="1:65" ht="15">
      <c r="B881" s="8" t="s">
        <v>514</v>
      </c>
      <c r="BM881" s="28" t="s">
        <v>66</v>
      </c>
    </row>
    <row r="882" spans="1:65" ht="15">
      <c r="A882" s="25" t="s">
        <v>21</v>
      </c>
      <c r="B882" s="18" t="s">
        <v>110</v>
      </c>
      <c r="C882" s="15" t="s">
        <v>111</v>
      </c>
      <c r="D882" s="16" t="s">
        <v>237</v>
      </c>
      <c r="E882" s="17" t="s">
        <v>237</v>
      </c>
      <c r="F882" s="17" t="s">
        <v>237</v>
      </c>
      <c r="G882" s="17" t="s">
        <v>237</v>
      </c>
      <c r="H882" s="17" t="s">
        <v>237</v>
      </c>
      <c r="I882" s="17" t="s">
        <v>237</v>
      </c>
      <c r="J882" s="17" t="s">
        <v>237</v>
      </c>
      <c r="K882" s="17" t="s">
        <v>237</v>
      </c>
      <c r="L882" s="17" t="s">
        <v>237</v>
      </c>
      <c r="M882" s="17" t="s">
        <v>237</v>
      </c>
      <c r="N882" s="17" t="s">
        <v>237</v>
      </c>
      <c r="O882" s="17" t="s">
        <v>237</v>
      </c>
      <c r="P882" s="17" t="s">
        <v>237</v>
      </c>
      <c r="Q882" s="17" t="s">
        <v>237</v>
      </c>
      <c r="R882" s="17" t="s">
        <v>237</v>
      </c>
      <c r="S882" s="17" t="s">
        <v>237</v>
      </c>
      <c r="T882" s="17" t="s">
        <v>237</v>
      </c>
      <c r="U882" s="17" t="s">
        <v>237</v>
      </c>
      <c r="V882" s="17" t="s">
        <v>237</v>
      </c>
      <c r="W882" s="17" t="s">
        <v>237</v>
      </c>
      <c r="X882" s="17" t="s">
        <v>237</v>
      </c>
      <c r="Y882" s="17" t="s">
        <v>237</v>
      </c>
      <c r="Z882" s="154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238</v>
      </c>
      <c r="C883" s="9" t="s">
        <v>238</v>
      </c>
      <c r="D883" s="152" t="s">
        <v>240</v>
      </c>
      <c r="E883" s="153" t="s">
        <v>242</v>
      </c>
      <c r="F883" s="153" t="s">
        <v>243</v>
      </c>
      <c r="G883" s="153" t="s">
        <v>244</v>
      </c>
      <c r="H883" s="153" t="s">
        <v>245</v>
      </c>
      <c r="I883" s="153" t="s">
        <v>246</v>
      </c>
      <c r="J883" s="153" t="s">
        <v>247</v>
      </c>
      <c r="K883" s="153" t="s">
        <v>249</v>
      </c>
      <c r="L883" s="153" t="s">
        <v>250</v>
      </c>
      <c r="M883" s="153" t="s">
        <v>251</v>
      </c>
      <c r="N883" s="153" t="s">
        <v>252</v>
      </c>
      <c r="O883" s="153" t="s">
        <v>253</v>
      </c>
      <c r="P883" s="153" t="s">
        <v>254</v>
      </c>
      <c r="Q883" s="153" t="s">
        <v>255</v>
      </c>
      <c r="R883" s="153" t="s">
        <v>256</v>
      </c>
      <c r="S883" s="153" t="s">
        <v>257</v>
      </c>
      <c r="T883" s="153" t="s">
        <v>258</v>
      </c>
      <c r="U883" s="153" t="s">
        <v>259</v>
      </c>
      <c r="V883" s="153" t="s">
        <v>261</v>
      </c>
      <c r="W883" s="153" t="s">
        <v>264</v>
      </c>
      <c r="X883" s="153" t="s">
        <v>265</v>
      </c>
      <c r="Y883" s="153" t="s">
        <v>267</v>
      </c>
      <c r="Z883" s="154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288</v>
      </c>
      <c r="E884" s="11" t="s">
        <v>288</v>
      </c>
      <c r="F884" s="11" t="s">
        <v>288</v>
      </c>
      <c r="G884" s="11" t="s">
        <v>288</v>
      </c>
      <c r="H884" s="11" t="s">
        <v>288</v>
      </c>
      <c r="I884" s="11" t="s">
        <v>289</v>
      </c>
      <c r="J884" s="11" t="s">
        <v>289</v>
      </c>
      <c r="K884" s="11" t="s">
        <v>289</v>
      </c>
      <c r="L884" s="11" t="s">
        <v>288</v>
      </c>
      <c r="M884" s="11" t="s">
        <v>288</v>
      </c>
      <c r="N884" s="11" t="s">
        <v>289</v>
      </c>
      <c r="O884" s="11" t="s">
        <v>289</v>
      </c>
      <c r="P884" s="11" t="s">
        <v>289</v>
      </c>
      <c r="Q884" s="11" t="s">
        <v>289</v>
      </c>
      <c r="R884" s="11" t="s">
        <v>289</v>
      </c>
      <c r="S884" s="11" t="s">
        <v>289</v>
      </c>
      <c r="T884" s="11" t="s">
        <v>288</v>
      </c>
      <c r="U884" s="11" t="s">
        <v>288</v>
      </c>
      <c r="V884" s="11" t="s">
        <v>288</v>
      </c>
      <c r="W884" s="11" t="s">
        <v>289</v>
      </c>
      <c r="X884" s="11" t="s">
        <v>114</v>
      </c>
      <c r="Y884" s="11" t="s">
        <v>288</v>
      </c>
      <c r="Z884" s="154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154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148">
        <v>0.97000000000000008</v>
      </c>
      <c r="E886" s="22">
        <v>1.3</v>
      </c>
      <c r="F886" s="22">
        <v>1.1000000000000001</v>
      </c>
      <c r="G886" s="22">
        <v>1.22</v>
      </c>
      <c r="H886" s="22">
        <v>1.1820828128668248</v>
      </c>
      <c r="I886" s="22">
        <v>1.4</v>
      </c>
      <c r="J886" s="22">
        <v>1.1599999999999999</v>
      </c>
      <c r="K886" s="22">
        <v>1.28</v>
      </c>
      <c r="L886" s="22">
        <v>1.17</v>
      </c>
      <c r="M886" s="22">
        <v>1.32</v>
      </c>
      <c r="N886" s="22">
        <v>1.23</v>
      </c>
      <c r="O886" s="22">
        <v>1.24</v>
      </c>
      <c r="P886" s="22">
        <v>1.1499999999999999</v>
      </c>
      <c r="Q886" s="22">
        <v>1.1599999999999999</v>
      </c>
      <c r="R886" s="22">
        <v>1.27</v>
      </c>
      <c r="S886" s="148">
        <v>1.71</v>
      </c>
      <c r="T886" s="148">
        <v>1.66</v>
      </c>
      <c r="U886" s="22">
        <v>1.22</v>
      </c>
      <c r="V886" s="22">
        <v>1.1200000000000001</v>
      </c>
      <c r="W886" s="148" t="s">
        <v>101</v>
      </c>
      <c r="X886" s="22">
        <v>1.1792286543836628</v>
      </c>
      <c r="Y886" s="22">
        <v>1.03</v>
      </c>
      <c r="Z886" s="154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49">
        <v>1.05</v>
      </c>
      <c r="E887" s="11">
        <v>1.3</v>
      </c>
      <c r="F887" s="11">
        <v>1.1000000000000001</v>
      </c>
      <c r="G887" s="11">
        <v>1.26</v>
      </c>
      <c r="H887" s="11">
        <v>1.1904267249162179</v>
      </c>
      <c r="I887" s="11">
        <v>1.4</v>
      </c>
      <c r="J887" s="11">
        <v>1.24</v>
      </c>
      <c r="K887" s="11">
        <v>1.23</v>
      </c>
      <c r="L887" s="11">
        <v>1.17</v>
      </c>
      <c r="M887" s="11">
        <v>1.26</v>
      </c>
      <c r="N887" s="11">
        <v>1.27</v>
      </c>
      <c r="O887" s="11">
        <v>1.27</v>
      </c>
      <c r="P887" s="11">
        <v>1.21</v>
      </c>
      <c r="Q887" s="11">
        <v>1.1100000000000001</v>
      </c>
      <c r="R887" s="11">
        <v>1.26</v>
      </c>
      <c r="S887" s="149">
        <v>1.68</v>
      </c>
      <c r="T887" s="149">
        <v>1.6</v>
      </c>
      <c r="U887" s="11">
        <v>1.1399999999999999</v>
      </c>
      <c r="V887" s="11">
        <v>1.0900000000000001</v>
      </c>
      <c r="W887" s="149" t="s">
        <v>101</v>
      </c>
      <c r="X887" s="11">
        <v>1.1415070085154999</v>
      </c>
      <c r="Y887" s="11">
        <v>1.02</v>
      </c>
      <c r="Z887" s="154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25</v>
      </c>
    </row>
    <row r="888" spans="1:65">
      <c r="A888" s="30"/>
      <c r="B888" s="19">
        <v>1</v>
      </c>
      <c r="C888" s="9">
        <v>3</v>
      </c>
      <c r="D888" s="149">
        <v>0.94</v>
      </c>
      <c r="E888" s="150">
        <v>1.5</v>
      </c>
      <c r="F888" s="11">
        <v>1.2</v>
      </c>
      <c r="G888" s="11">
        <v>1.25</v>
      </c>
      <c r="H888" s="11">
        <v>1.1912681969740924</v>
      </c>
      <c r="I888" s="11">
        <v>1.4</v>
      </c>
      <c r="J888" s="11">
        <v>1.22</v>
      </c>
      <c r="K888" s="11">
        <v>1.26</v>
      </c>
      <c r="L888" s="11">
        <v>1.17</v>
      </c>
      <c r="M888" s="11">
        <v>1.3</v>
      </c>
      <c r="N888" s="11">
        <v>1.28</v>
      </c>
      <c r="O888" s="11">
        <v>1.24</v>
      </c>
      <c r="P888" s="11">
        <v>1.18</v>
      </c>
      <c r="Q888" s="11">
        <v>1.1399999999999999</v>
      </c>
      <c r="R888" s="11">
        <v>1.26</v>
      </c>
      <c r="S888" s="149">
        <v>1.69</v>
      </c>
      <c r="T888" s="149">
        <v>1.62</v>
      </c>
      <c r="U888" s="11">
        <v>1.27</v>
      </c>
      <c r="V888" s="11">
        <v>1.0900000000000001</v>
      </c>
      <c r="W888" s="149" t="s">
        <v>101</v>
      </c>
      <c r="X888" s="11">
        <v>1.1611007408173339</v>
      </c>
      <c r="Y888" s="11">
        <v>1.03</v>
      </c>
      <c r="Z888" s="154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49">
        <v>1.01</v>
      </c>
      <c r="E889" s="11">
        <v>1.4</v>
      </c>
      <c r="F889" s="11">
        <v>1.1000000000000001</v>
      </c>
      <c r="G889" s="11">
        <v>1.25</v>
      </c>
      <c r="H889" s="11">
        <v>1.1859377209620305</v>
      </c>
      <c r="I889" s="11">
        <v>1.4</v>
      </c>
      <c r="J889" s="11">
        <v>1.24</v>
      </c>
      <c r="K889" s="11">
        <v>1.28</v>
      </c>
      <c r="L889" s="11">
        <v>1.19</v>
      </c>
      <c r="M889" s="11">
        <v>1.31</v>
      </c>
      <c r="N889" s="11">
        <v>1.3</v>
      </c>
      <c r="O889" s="11">
        <v>1.24</v>
      </c>
      <c r="P889" s="11">
        <v>1.1399999999999999</v>
      </c>
      <c r="Q889" s="11">
        <v>1.18</v>
      </c>
      <c r="R889" s="11">
        <v>1.22</v>
      </c>
      <c r="S889" s="149">
        <v>1.76</v>
      </c>
      <c r="T889" s="149">
        <v>1.6</v>
      </c>
      <c r="U889" s="11">
        <v>1.18</v>
      </c>
      <c r="V889" s="11">
        <v>1.1200000000000001</v>
      </c>
      <c r="W889" s="149" t="s">
        <v>101</v>
      </c>
      <c r="X889" s="11">
        <v>1.1738345315916829</v>
      </c>
      <c r="Y889" s="11">
        <v>1.1000000000000001</v>
      </c>
      <c r="Z889" s="154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1.2115847430817892</v>
      </c>
    </row>
    <row r="890" spans="1:65">
      <c r="A890" s="30"/>
      <c r="B890" s="19">
        <v>1</v>
      </c>
      <c r="C890" s="9">
        <v>5</v>
      </c>
      <c r="D890" s="149">
        <v>0.94</v>
      </c>
      <c r="E890" s="11">
        <v>1.4</v>
      </c>
      <c r="F890" s="11">
        <v>1.1000000000000001</v>
      </c>
      <c r="G890" s="11">
        <v>1.22</v>
      </c>
      <c r="H890" s="11">
        <v>1.192669584160545</v>
      </c>
      <c r="I890" s="11">
        <v>1.4</v>
      </c>
      <c r="J890" s="11">
        <v>1.2</v>
      </c>
      <c r="K890" s="11">
        <v>1.24</v>
      </c>
      <c r="L890" s="11">
        <v>1.19</v>
      </c>
      <c r="M890" s="11">
        <v>1.26</v>
      </c>
      <c r="N890" s="11">
        <v>1.28</v>
      </c>
      <c r="O890" s="11">
        <v>1.26</v>
      </c>
      <c r="P890" s="11">
        <v>1.1499999999999999</v>
      </c>
      <c r="Q890" s="11">
        <v>1.19</v>
      </c>
      <c r="R890" s="11">
        <v>1.19</v>
      </c>
      <c r="S890" s="149">
        <v>1.64</v>
      </c>
      <c r="T890" s="149">
        <v>1.58</v>
      </c>
      <c r="U890" s="11">
        <v>1.21</v>
      </c>
      <c r="V890" s="11">
        <v>1.1499999999999999</v>
      </c>
      <c r="W890" s="149" t="s">
        <v>101</v>
      </c>
      <c r="X890" s="11">
        <v>1.1514043811113972</v>
      </c>
      <c r="Y890" s="11">
        <v>1</v>
      </c>
      <c r="Z890" s="154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58</v>
      </c>
    </row>
    <row r="891" spans="1:65">
      <c r="A891" s="30"/>
      <c r="B891" s="19">
        <v>1</v>
      </c>
      <c r="C891" s="9">
        <v>6</v>
      </c>
      <c r="D891" s="149">
        <v>0.87</v>
      </c>
      <c r="E891" s="150">
        <v>1.5</v>
      </c>
      <c r="F891" s="11">
        <v>1.1000000000000001</v>
      </c>
      <c r="G891" s="11">
        <v>1.22</v>
      </c>
      <c r="H891" s="11">
        <v>1.1898434986690223</v>
      </c>
      <c r="I891" s="11">
        <v>1.4</v>
      </c>
      <c r="J891" s="11">
        <v>1.17</v>
      </c>
      <c r="K891" s="11">
        <v>1.23</v>
      </c>
      <c r="L891" s="11">
        <v>1.21</v>
      </c>
      <c r="M891" s="11">
        <v>1.27</v>
      </c>
      <c r="N891" s="11">
        <v>1.26</v>
      </c>
      <c r="O891" s="11">
        <v>1.24</v>
      </c>
      <c r="P891" s="11">
        <v>1.19</v>
      </c>
      <c r="Q891" s="11">
        <v>1.1200000000000001</v>
      </c>
      <c r="R891" s="11">
        <v>1.25</v>
      </c>
      <c r="S891" s="149">
        <v>1.64</v>
      </c>
      <c r="T891" s="149">
        <v>1.63</v>
      </c>
      <c r="U891" s="11">
        <v>1.1499999999999999</v>
      </c>
      <c r="V891" s="11">
        <v>1.1000000000000001</v>
      </c>
      <c r="W891" s="149" t="s">
        <v>101</v>
      </c>
      <c r="X891" s="11">
        <v>1.1618483978649103</v>
      </c>
      <c r="Y891" s="11">
        <v>1.06</v>
      </c>
      <c r="Z891" s="154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274</v>
      </c>
      <c r="C892" s="12"/>
      <c r="D892" s="23">
        <v>0.96333333333333337</v>
      </c>
      <c r="E892" s="23">
        <v>1.4000000000000001</v>
      </c>
      <c r="F892" s="23">
        <v>1.1166666666666665</v>
      </c>
      <c r="G892" s="23">
        <v>1.2366666666666666</v>
      </c>
      <c r="H892" s="23">
        <v>1.1887047564247888</v>
      </c>
      <c r="I892" s="23">
        <v>1.4000000000000001</v>
      </c>
      <c r="J892" s="23">
        <v>1.2050000000000001</v>
      </c>
      <c r="K892" s="23">
        <v>1.2533333333333332</v>
      </c>
      <c r="L892" s="23">
        <v>1.1833333333333331</v>
      </c>
      <c r="M892" s="23">
        <v>1.2866666666666664</v>
      </c>
      <c r="N892" s="23">
        <v>1.27</v>
      </c>
      <c r="O892" s="23">
        <v>1.2483333333333333</v>
      </c>
      <c r="P892" s="23">
        <v>1.17</v>
      </c>
      <c r="Q892" s="23">
        <v>1.1499999999999999</v>
      </c>
      <c r="R892" s="23">
        <v>1.2416666666666665</v>
      </c>
      <c r="S892" s="23">
        <v>1.6866666666666668</v>
      </c>
      <c r="T892" s="23">
        <v>1.6150000000000002</v>
      </c>
      <c r="U892" s="23">
        <v>1.1950000000000001</v>
      </c>
      <c r="V892" s="23">
        <v>1.1116666666666666</v>
      </c>
      <c r="W892" s="23" t="s">
        <v>719</v>
      </c>
      <c r="X892" s="23">
        <v>1.1614872857140812</v>
      </c>
      <c r="Y892" s="23">
        <v>1.04</v>
      </c>
      <c r="Z892" s="154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275</v>
      </c>
      <c r="C893" s="29"/>
      <c r="D893" s="11">
        <v>0.95500000000000007</v>
      </c>
      <c r="E893" s="11">
        <v>1.4</v>
      </c>
      <c r="F893" s="11">
        <v>1.1000000000000001</v>
      </c>
      <c r="G893" s="11">
        <v>1.2349999999999999</v>
      </c>
      <c r="H893" s="11">
        <v>1.1901351117926202</v>
      </c>
      <c r="I893" s="11">
        <v>1.4</v>
      </c>
      <c r="J893" s="11">
        <v>1.21</v>
      </c>
      <c r="K893" s="11">
        <v>1.25</v>
      </c>
      <c r="L893" s="11">
        <v>1.18</v>
      </c>
      <c r="M893" s="11">
        <v>1.2850000000000001</v>
      </c>
      <c r="N893" s="11">
        <v>1.2749999999999999</v>
      </c>
      <c r="O893" s="11">
        <v>1.24</v>
      </c>
      <c r="P893" s="11">
        <v>1.165</v>
      </c>
      <c r="Q893" s="11">
        <v>1.1499999999999999</v>
      </c>
      <c r="R893" s="11">
        <v>1.2549999999999999</v>
      </c>
      <c r="S893" s="11">
        <v>1.6850000000000001</v>
      </c>
      <c r="T893" s="11">
        <v>1.61</v>
      </c>
      <c r="U893" s="11">
        <v>1.1949999999999998</v>
      </c>
      <c r="V893" s="11">
        <v>1.1100000000000001</v>
      </c>
      <c r="W893" s="11" t="s">
        <v>719</v>
      </c>
      <c r="X893" s="11">
        <v>1.1614745693411221</v>
      </c>
      <c r="Y893" s="11">
        <v>1.03</v>
      </c>
      <c r="Z893" s="154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276</v>
      </c>
      <c r="C894" s="29"/>
      <c r="D894" s="24">
        <v>6.2503333244449205E-2</v>
      </c>
      <c r="E894" s="24">
        <v>8.9442719099991574E-2</v>
      </c>
      <c r="F894" s="24">
        <v>4.0824829046386249E-2</v>
      </c>
      <c r="G894" s="24">
        <v>1.8618986725025273E-2</v>
      </c>
      <c r="H894" s="24">
        <v>3.9511926691907775E-3</v>
      </c>
      <c r="I894" s="24">
        <v>2.4323767777952469E-16</v>
      </c>
      <c r="J894" s="24">
        <v>3.4496376621320712E-2</v>
      </c>
      <c r="K894" s="24">
        <v>2.3380903889000264E-2</v>
      </c>
      <c r="L894" s="24">
        <v>1.6329931618554533E-2</v>
      </c>
      <c r="M894" s="24">
        <v>2.6583202716502538E-2</v>
      </c>
      <c r="N894" s="24">
        <v>2.3664319132398488E-2</v>
      </c>
      <c r="O894" s="24">
        <v>1.3291601358251269E-2</v>
      </c>
      <c r="P894" s="24">
        <v>2.7568097504180468E-2</v>
      </c>
      <c r="Q894" s="24">
        <v>3.2249030993194129E-2</v>
      </c>
      <c r="R894" s="24">
        <v>3.0605010483034774E-2</v>
      </c>
      <c r="S894" s="24">
        <v>4.5460605656619565E-2</v>
      </c>
      <c r="T894" s="24">
        <v>2.8106938645110324E-2</v>
      </c>
      <c r="U894" s="24">
        <v>4.8476798574163329E-2</v>
      </c>
      <c r="V894" s="24">
        <v>2.3166067138525353E-2</v>
      </c>
      <c r="W894" s="24" t="s">
        <v>719</v>
      </c>
      <c r="X894" s="24">
        <v>1.3916658392973614E-2</v>
      </c>
      <c r="Y894" s="24">
        <v>3.5213633723318052E-2</v>
      </c>
      <c r="Z894" s="209"/>
      <c r="AA894" s="210"/>
      <c r="AB894" s="210"/>
      <c r="AC894" s="210"/>
      <c r="AD894" s="210"/>
      <c r="AE894" s="210"/>
      <c r="AF894" s="210"/>
      <c r="AG894" s="210"/>
      <c r="AH894" s="210"/>
      <c r="AI894" s="210"/>
      <c r="AJ894" s="210"/>
      <c r="AK894" s="210"/>
      <c r="AL894" s="210"/>
      <c r="AM894" s="210"/>
      <c r="AN894" s="210"/>
      <c r="AO894" s="210"/>
      <c r="AP894" s="210"/>
      <c r="AQ894" s="210"/>
      <c r="AR894" s="210"/>
      <c r="AS894" s="210"/>
      <c r="AT894" s="210"/>
      <c r="AU894" s="210"/>
      <c r="AV894" s="210"/>
      <c r="AW894" s="210"/>
      <c r="AX894" s="210"/>
      <c r="AY894" s="210"/>
      <c r="AZ894" s="210"/>
      <c r="BA894" s="210"/>
      <c r="BB894" s="210"/>
      <c r="BC894" s="210"/>
      <c r="BD894" s="210"/>
      <c r="BE894" s="210"/>
      <c r="BF894" s="210"/>
      <c r="BG894" s="210"/>
      <c r="BH894" s="210"/>
      <c r="BI894" s="210"/>
      <c r="BJ894" s="210"/>
      <c r="BK894" s="210"/>
      <c r="BL894" s="210"/>
      <c r="BM894" s="56"/>
    </row>
    <row r="895" spans="1:65">
      <c r="A895" s="30"/>
      <c r="B895" s="3" t="s">
        <v>86</v>
      </c>
      <c r="C895" s="29"/>
      <c r="D895" s="13">
        <v>6.4882352848909211E-2</v>
      </c>
      <c r="E895" s="13">
        <v>6.3887656499993978E-2</v>
      </c>
      <c r="F895" s="13">
        <v>3.6559548399748884E-2</v>
      </c>
      <c r="G895" s="13">
        <v>1.5055784413767068E-2</v>
      </c>
      <c r="H895" s="13">
        <v>3.3239478918840985E-3</v>
      </c>
      <c r="I895" s="13">
        <v>1.7374119841394619E-16</v>
      </c>
      <c r="J895" s="13">
        <v>2.8627698440930049E-2</v>
      </c>
      <c r="K895" s="13">
        <v>1.8654976507181065E-2</v>
      </c>
      <c r="L895" s="13">
        <v>1.3799942212862988E-2</v>
      </c>
      <c r="M895" s="13">
        <v>2.0660520245986434E-2</v>
      </c>
      <c r="N895" s="13">
        <v>1.8633322151494873E-2</v>
      </c>
      <c r="O895" s="13">
        <v>1.064747772356577E-2</v>
      </c>
      <c r="P895" s="13">
        <v>2.3562476499299545E-2</v>
      </c>
      <c r="Q895" s="13">
        <v>2.8042635646255767E-2</v>
      </c>
      <c r="R895" s="13">
        <v>2.464833059036358E-2</v>
      </c>
      <c r="S895" s="13">
        <v>2.6952928254912783E-2</v>
      </c>
      <c r="T895" s="13">
        <v>1.7403677179634872E-2</v>
      </c>
      <c r="U895" s="13">
        <v>4.0566358639467219E-2</v>
      </c>
      <c r="V895" s="13">
        <v>2.0839040904220708E-2</v>
      </c>
      <c r="W895" s="13" t="s">
        <v>719</v>
      </c>
      <c r="X895" s="13">
        <v>1.1981756980161575E-2</v>
      </c>
      <c r="Y895" s="13">
        <v>3.3859263195498125E-2</v>
      </c>
      <c r="Z895" s="154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277</v>
      </c>
      <c r="C896" s="29"/>
      <c r="D896" s="13">
        <v>-0.20489809826839112</v>
      </c>
      <c r="E896" s="13">
        <v>0.15551141428123105</v>
      </c>
      <c r="F896" s="13">
        <v>-7.8342086228066043E-2</v>
      </c>
      <c r="G896" s="13">
        <v>2.0701749281753834E-2</v>
      </c>
      <c r="H896" s="13">
        <v>-1.8884346957690146E-2</v>
      </c>
      <c r="I896" s="13">
        <v>0.15551141428123105</v>
      </c>
      <c r="J896" s="13">
        <v>-5.4348184222262619E-3</v>
      </c>
      <c r="K896" s="13">
        <v>3.4457837547006598E-2</v>
      </c>
      <c r="L896" s="13">
        <v>-2.3317733167054988E-2</v>
      </c>
      <c r="M896" s="13">
        <v>6.1970014077511903E-2</v>
      </c>
      <c r="N896" s="13">
        <v>4.8213925812259362E-2</v>
      </c>
      <c r="O896" s="13">
        <v>3.0331011067430858E-2</v>
      </c>
      <c r="P896" s="13">
        <v>-3.432260377925711E-2</v>
      </c>
      <c r="Q896" s="13">
        <v>-5.0829909697560405E-2</v>
      </c>
      <c r="R896" s="13">
        <v>2.4828575761329574E-2</v>
      </c>
      <c r="S896" s="13">
        <v>0.39211613244357824</v>
      </c>
      <c r="T896" s="13">
        <v>0.33296495290299144</v>
      </c>
      <c r="U896" s="13">
        <v>-1.3688471381377854E-2</v>
      </c>
      <c r="V896" s="13">
        <v>-8.2468912707641784E-2</v>
      </c>
      <c r="W896" s="13" t="s">
        <v>719</v>
      </c>
      <c r="X896" s="13">
        <v>-4.1348702724895658E-2</v>
      </c>
      <c r="Y896" s="13">
        <v>-0.14162009224822847</v>
      </c>
      <c r="Z896" s="154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278</v>
      </c>
      <c r="C897" s="47"/>
      <c r="D897" s="45">
        <v>2.59</v>
      </c>
      <c r="E897" s="45">
        <v>2.19</v>
      </c>
      <c r="F897" s="45">
        <v>0.91</v>
      </c>
      <c r="G897" s="45">
        <v>0.4</v>
      </c>
      <c r="H897" s="45">
        <v>0.12</v>
      </c>
      <c r="I897" s="45">
        <v>2.19</v>
      </c>
      <c r="J897" s="45">
        <v>0.05</v>
      </c>
      <c r="K897" s="45">
        <v>0.57999999999999996</v>
      </c>
      <c r="L897" s="45">
        <v>0.18</v>
      </c>
      <c r="M897" s="45">
        <v>0.95</v>
      </c>
      <c r="N897" s="45">
        <v>0.77</v>
      </c>
      <c r="O897" s="45">
        <v>0.53</v>
      </c>
      <c r="P897" s="45">
        <v>0.33</v>
      </c>
      <c r="Q897" s="45">
        <v>0.55000000000000004</v>
      </c>
      <c r="R897" s="45">
        <v>0.46</v>
      </c>
      <c r="S897" s="45">
        <v>5.32</v>
      </c>
      <c r="T897" s="45">
        <v>4.54</v>
      </c>
      <c r="U897" s="45">
        <v>0.05</v>
      </c>
      <c r="V897" s="45">
        <v>0.97</v>
      </c>
      <c r="W897" s="45">
        <v>7.65</v>
      </c>
      <c r="X897" s="45">
        <v>0.42</v>
      </c>
      <c r="Y897" s="45">
        <v>1.75</v>
      </c>
      <c r="Z897" s="154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BM898" s="55"/>
    </row>
    <row r="899" spans="1:65" ht="15">
      <c r="B899" s="8" t="s">
        <v>515</v>
      </c>
      <c r="BM899" s="28" t="s">
        <v>66</v>
      </c>
    </row>
    <row r="900" spans="1:65" ht="15">
      <c r="A900" s="25" t="s">
        <v>24</v>
      </c>
      <c r="B900" s="18" t="s">
        <v>110</v>
      </c>
      <c r="C900" s="15" t="s">
        <v>111</v>
      </c>
      <c r="D900" s="16" t="s">
        <v>237</v>
      </c>
      <c r="E900" s="17" t="s">
        <v>237</v>
      </c>
      <c r="F900" s="17" t="s">
        <v>237</v>
      </c>
      <c r="G900" s="17" t="s">
        <v>237</v>
      </c>
      <c r="H900" s="17" t="s">
        <v>237</v>
      </c>
      <c r="I900" s="17" t="s">
        <v>237</v>
      </c>
      <c r="J900" s="17" t="s">
        <v>237</v>
      </c>
      <c r="K900" s="17" t="s">
        <v>237</v>
      </c>
      <c r="L900" s="17" t="s">
        <v>237</v>
      </c>
      <c r="M900" s="17" t="s">
        <v>237</v>
      </c>
      <c r="N900" s="17" t="s">
        <v>237</v>
      </c>
      <c r="O900" s="17" t="s">
        <v>237</v>
      </c>
      <c r="P900" s="154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238</v>
      </c>
      <c r="C901" s="9" t="s">
        <v>238</v>
      </c>
      <c r="D901" s="152" t="s">
        <v>242</v>
      </c>
      <c r="E901" s="153" t="s">
        <v>244</v>
      </c>
      <c r="F901" s="153" t="s">
        <v>245</v>
      </c>
      <c r="G901" s="153" t="s">
        <v>246</v>
      </c>
      <c r="H901" s="153" t="s">
        <v>248</v>
      </c>
      <c r="I901" s="153" t="s">
        <v>249</v>
      </c>
      <c r="J901" s="153" t="s">
        <v>251</v>
      </c>
      <c r="K901" s="153" t="s">
        <v>258</v>
      </c>
      <c r="L901" s="153" t="s">
        <v>261</v>
      </c>
      <c r="M901" s="153" t="s">
        <v>262</v>
      </c>
      <c r="N901" s="153" t="s">
        <v>264</v>
      </c>
      <c r="O901" s="153" t="s">
        <v>267</v>
      </c>
      <c r="P901" s="154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288</v>
      </c>
      <c r="E902" s="11" t="s">
        <v>288</v>
      </c>
      <c r="F902" s="11" t="s">
        <v>288</v>
      </c>
      <c r="G902" s="11" t="s">
        <v>289</v>
      </c>
      <c r="H902" s="11" t="s">
        <v>288</v>
      </c>
      <c r="I902" s="11" t="s">
        <v>289</v>
      </c>
      <c r="J902" s="11" t="s">
        <v>288</v>
      </c>
      <c r="K902" s="11" t="s">
        <v>288</v>
      </c>
      <c r="L902" s="11" t="s">
        <v>288</v>
      </c>
      <c r="M902" s="11" t="s">
        <v>288</v>
      </c>
      <c r="N902" s="11" t="s">
        <v>289</v>
      </c>
      <c r="O902" s="11" t="s">
        <v>288</v>
      </c>
      <c r="P902" s="154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154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8">
        <v>1</v>
      </c>
      <c r="C904" s="14">
        <v>1</v>
      </c>
      <c r="D904" s="148">
        <v>0.6</v>
      </c>
      <c r="E904" s="22">
        <v>0.6</v>
      </c>
      <c r="F904" s="22">
        <v>0.69427494976251303</v>
      </c>
      <c r="G904" s="148">
        <v>0.7</v>
      </c>
      <c r="H904" s="22">
        <v>0.83979999999999999</v>
      </c>
      <c r="I904" s="22">
        <v>0.63</v>
      </c>
      <c r="J904" s="22">
        <v>0.68</v>
      </c>
      <c r="K904" s="22">
        <v>0.7</v>
      </c>
      <c r="L904" s="22">
        <v>0.71</v>
      </c>
      <c r="M904" s="22">
        <v>0.67230000000000001</v>
      </c>
      <c r="N904" s="148" t="s">
        <v>101</v>
      </c>
      <c r="O904" s="22">
        <v>0.6</v>
      </c>
      <c r="P904" s="154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49">
        <v>0.6</v>
      </c>
      <c r="E905" s="11">
        <v>0.6</v>
      </c>
      <c r="F905" s="11">
        <v>0.67962731207893357</v>
      </c>
      <c r="G905" s="149">
        <v>0.7</v>
      </c>
      <c r="H905" s="150">
        <v>0.89149999999999996</v>
      </c>
      <c r="I905" s="11">
        <v>0.61</v>
      </c>
      <c r="J905" s="11">
        <v>0.65</v>
      </c>
      <c r="K905" s="11">
        <v>0.64</v>
      </c>
      <c r="L905" s="11">
        <v>0.71</v>
      </c>
      <c r="M905" s="11">
        <v>0.64780000000000004</v>
      </c>
      <c r="N905" s="149" t="s">
        <v>101</v>
      </c>
      <c r="O905" s="11">
        <v>0.56000000000000005</v>
      </c>
      <c r="P905" s="154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26</v>
      </c>
    </row>
    <row r="906" spans="1:65">
      <c r="A906" s="30"/>
      <c r="B906" s="19">
        <v>1</v>
      </c>
      <c r="C906" s="9">
        <v>3</v>
      </c>
      <c r="D906" s="149">
        <v>0.7</v>
      </c>
      <c r="E906" s="11">
        <v>0.61</v>
      </c>
      <c r="F906" s="150">
        <v>0.65687615245582287</v>
      </c>
      <c r="G906" s="149">
        <v>0.8</v>
      </c>
      <c r="H906" s="11">
        <v>0.85819999999999996</v>
      </c>
      <c r="I906" s="11">
        <v>0.62</v>
      </c>
      <c r="J906" s="11">
        <v>0.68</v>
      </c>
      <c r="K906" s="11">
        <v>0.71</v>
      </c>
      <c r="L906" s="11">
        <v>0.73</v>
      </c>
      <c r="M906" s="11">
        <v>0.63859999999999995</v>
      </c>
      <c r="N906" s="149" t="s">
        <v>101</v>
      </c>
      <c r="O906" s="11">
        <v>0.56000000000000005</v>
      </c>
      <c r="P906" s="154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49">
        <v>0.7</v>
      </c>
      <c r="E907" s="11">
        <v>0.62</v>
      </c>
      <c r="F907" s="11">
        <v>0.68005558358954898</v>
      </c>
      <c r="G907" s="149">
        <v>0.7</v>
      </c>
      <c r="H907" s="11">
        <v>0.82730000000000004</v>
      </c>
      <c r="I907" s="11">
        <v>0.61</v>
      </c>
      <c r="J907" s="11">
        <v>0.67</v>
      </c>
      <c r="K907" s="11">
        <v>0.67</v>
      </c>
      <c r="L907" s="11">
        <v>0.71</v>
      </c>
      <c r="M907" s="11">
        <v>0.70640000000000003</v>
      </c>
      <c r="N907" s="149" t="s">
        <v>101</v>
      </c>
      <c r="O907" s="11">
        <v>0.56999999999999995</v>
      </c>
      <c r="P907" s="154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0.66963941008673122</v>
      </c>
    </row>
    <row r="908" spans="1:65">
      <c r="A908" s="30"/>
      <c r="B908" s="19">
        <v>1</v>
      </c>
      <c r="C908" s="9">
        <v>5</v>
      </c>
      <c r="D908" s="149">
        <v>0.6</v>
      </c>
      <c r="E908" s="11">
        <v>0.6</v>
      </c>
      <c r="F908" s="11">
        <v>0.68578270105396499</v>
      </c>
      <c r="G908" s="149">
        <v>0.7</v>
      </c>
      <c r="H908" s="11">
        <v>0.84489999999999998</v>
      </c>
      <c r="I908" s="11">
        <v>0.61</v>
      </c>
      <c r="J908" s="11">
        <v>0.67</v>
      </c>
      <c r="K908" s="11">
        <v>0.66</v>
      </c>
      <c r="L908" s="11">
        <v>0.73</v>
      </c>
      <c r="M908" s="11">
        <v>0.66349999999999998</v>
      </c>
      <c r="N908" s="149" t="s">
        <v>101</v>
      </c>
      <c r="O908" s="11">
        <v>0.55000000000000004</v>
      </c>
      <c r="P908" s="154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59</v>
      </c>
    </row>
    <row r="909" spans="1:65">
      <c r="A909" s="30"/>
      <c r="B909" s="19">
        <v>1</v>
      </c>
      <c r="C909" s="9">
        <v>6</v>
      </c>
      <c r="D909" s="149">
        <v>0.6</v>
      </c>
      <c r="E909" s="11">
        <v>0.63</v>
      </c>
      <c r="F909" s="11">
        <v>0.6858162407512729</v>
      </c>
      <c r="G909" s="149">
        <v>0.8</v>
      </c>
      <c r="H909" s="11">
        <v>0.83309999999999995</v>
      </c>
      <c r="I909" s="11">
        <v>0.57999999999999996</v>
      </c>
      <c r="J909" s="11">
        <v>0.67</v>
      </c>
      <c r="K909" s="11">
        <v>0.57999999999999996</v>
      </c>
      <c r="L909" s="11">
        <v>0.72</v>
      </c>
      <c r="M909" s="11">
        <v>0.62729999999999997</v>
      </c>
      <c r="N909" s="149" t="s">
        <v>101</v>
      </c>
      <c r="O909" s="11">
        <v>0.6</v>
      </c>
      <c r="P909" s="154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274</v>
      </c>
      <c r="C910" s="12"/>
      <c r="D910" s="23">
        <v>0.6333333333333333</v>
      </c>
      <c r="E910" s="23">
        <v>0.61</v>
      </c>
      <c r="F910" s="23">
        <v>0.68040548994867611</v>
      </c>
      <c r="G910" s="23">
        <v>0.73333333333333339</v>
      </c>
      <c r="H910" s="23">
        <v>0.84913333333333341</v>
      </c>
      <c r="I910" s="23">
        <v>0.61</v>
      </c>
      <c r="J910" s="23">
        <v>0.67</v>
      </c>
      <c r="K910" s="23">
        <v>0.66</v>
      </c>
      <c r="L910" s="23">
        <v>0.71833333333333327</v>
      </c>
      <c r="M910" s="23">
        <v>0.65931666666666666</v>
      </c>
      <c r="N910" s="23" t="s">
        <v>719</v>
      </c>
      <c r="O910" s="23">
        <v>0.57333333333333336</v>
      </c>
      <c r="P910" s="154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275</v>
      </c>
      <c r="C911" s="29"/>
      <c r="D911" s="11">
        <v>0.6</v>
      </c>
      <c r="E911" s="11">
        <v>0.60499999999999998</v>
      </c>
      <c r="F911" s="11">
        <v>0.68291914232175699</v>
      </c>
      <c r="G911" s="11">
        <v>0.7</v>
      </c>
      <c r="H911" s="11">
        <v>0.84234999999999993</v>
      </c>
      <c r="I911" s="11">
        <v>0.61</v>
      </c>
      <c r="J911" s="11">
        <v>0.67</v>
      </c>
      <c r="K911" s="11">
        <v>0.66500000000000004</v>
      </c>
      <c r="L911" s="11">
        <v>0.71499999999999997</v>
      </c>
      <c r="M911" s="11">
        <v>0.65565000000000007</v>
      </c>
      <c r="N911" s="11" t="s">
        <v>719</v>
      </c>
      <c r="O911" s="11">
        <v>0.56499999999999995</v>
      </c>
      <c r="P911" s="154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276</v>
      </c>
      <c r="C912" s="29"/>
      <c r="D912" s="24">
        <v>5.1639777949432218E-2</v>
      </c>
      <c r="E912" s="24">
        <v>1.2649110640673528E-2</v>
      </c>
      <c r="F912" s="24">
        <v>1.2687870248043876E-2</v>
      </c>
      <c r="G912" s="24">
        <v>5.1639777949432274E-2</v>
      </c>
      <c r="H912" s="24">
        <v>2.3306365367999057E-2</v>
      </c>
      <c r="I912" s="24">
        <v>1.6733200530681523E-2</v>
      </c>
      <c r="J912" s="24">
        <v>1.0954451150103331E-2</v>
      </c>
      <c r="K912" s="24">
        <v>4.690415759823429E-2</v>
      </c>
      <c r="L912" s="24">
        <v>9.8319208025017604E-3</v>
      </c>
      <c r="M912" s="24">
        <v>2.8248144481835758E-2</v>
      </c>
      <c r="N912" s="24" t="s">
        <v>719</v>
      </c>
      <c r="O912" s="24">
        <v>2.1602468994692835E-2</v>
      </c>
      <c r="P912" s="154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86</v>
      </c>
      <c r="C913" s="29"/>
      <c r="D913" s="13">
        <v>8.1536491499103511E-2</v>
      </c>
      <c r="E913" s="13">
        <v>2.0736246951923817E-2</v>
      </c>
      <c r="F913" s="13">
        <v>1.8647513042554874E-2</v>
      </c>
      <c r="G913" s="13">
        <v>7.0417879021953095E-2</v>
      </c>
      <c r="H913" s="13">
        <v>2.7447238794063425E-2</v>
      </c>
      <c r="I913" s="13">
        <v>2.7431476279805776E-2</v>
      </c>
      <c r="J913" s="13">
        <v>1.6349927089706465E-2</v>
      </c>
      <c r="K913" s="13">
        <v>7.1066905451870138E-2</v>
      </c>
      <c r="L913" s="13">
        <v>1.3687128727380642E-2</v>
      </c>
      <c r="M913" s="13">
        <v>4.2844578197379753E-2</v>
      </c>
      <c r="N913" s="13" t="s">
        <v>719</v>
      </c>
      <c r="O913" s="13">
        <v>3.7678724990743317E-2</v>
      </c>
      <c r="P913" s="154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277</v>
      </c>
      <c r="C914" s="29"/>
      <c r="D914" s="13">
        <v>-5.4217353707864291E-2</v>
      </c>
      <c r="E914" s="13">
        <v>-8.9061977518627211E-2</v>
      </c>
      <c r="F914" s="13">
        <v>1.607742868740436E-2</v>
      </c>
      <c r="G914" s="13">
        <v>9.5116748338262447E-2</v>
      </c>
      <c r="H914" s="13">
        <v>0.26804563850767726</v>
      </c>
      <c r="I914" s="13">
        <v>-8.9061977518627211E-2</v>
      </c>
      <c r="J914" s="13">
        <v>5.384837090489647E-4</v>
      </c>
      <c r="K914" s="13">
        <v>-1.4394926495563842E-2</v>
      </c>
      <c r="L914" s="13">
        <v>7.2716633031343347E-2</v>
      </c>
      <c r="M914" s="13">
        <v>-1.5415376192879027E-2</v>
      </c>
      <c r="N914" s="13" t="s">
        <v>719</v>
      </c>
      <c r="O914" s="13">
        <v>-0.14381781493554024</v>
      </c>
      <c r="P914" s="154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278</v>
      </c>
      <c r="C915" s="47"/>
      <c r="D915" s="45" t="s">
        <v>279</v>
      </c>
      <c r="E915" s="45">
        <v>0.67</v>
      </c>
      <c r="F915" s="45">
        <v>0.28000000000000003</v>
      </c>
      <c r="G915" s="45" t="s">
        <v>279</v>
      </c>
      <c r="H915" s="45">
        <v>2.57</v>
      </c>
      <c r="I915" s="45">
        <v>0.67</v>
      </c>
      <c r="J915" s="45">
        <v>0.14000000000000001</v>
      </c>
      <c r="K915" s="45">
        <v>0</v>
      </c>
      <c r="L915" s="45">
        <v>0.8</v>
      </c>
      <c r="M915" s="45">
        <v>0</v>
      </c>
      <c r="N915" s="45">
        <v>2.17</v>
      </c>
      <c r="O915" s="45">
        <v>1.17</v>
      </c>
      <c r="P915" s="154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 t="s">
        <v>292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BM916" s="55"/>
    </row>
    <row r="917" spans="1:65">
      <c r="BM917" s="55"/>
    </row>
    <row r="918" spans="1:65" ht="15">
      <c r="B918" s="8" t="s">
        <v>516</v>
      </c>
      <c r="BM918" s="28" t="s">
        <v>66</v>
      </c>
    </row>
    <row r="919" spans="1:65" ht="15">
      <c r="A919" s="25" t="s">
        <v>27</v>
      </c>
      <c r="B919" s="18" t="s">
        <v>110</v>
      </c>
      <c r="C919" s="15" t="s">
        <v>111</v>
      </c>
      <c r="D919" s="16" t="s">
        <v>237</v>
      </c>
      <c r="E919" s="17" t="s">
        <v>237</v>
      </c>
      <c r="F919" s="17" t="s">
        <v>237</v>
      </c>
      <c r="G919" s="17" t="s">
        <v>237</v>
      </c>
      <c r="H919" s="17" t="s">
        <v>237</v>
      </c>
      <c r="I919" s="17" t="s">
        <v>237</v>
      </c>
      <c r="J919" s="17" t="s">
        <v>237</v>
      </c>
      <c r="K919" s="17" t="s">
        <v>237</v>
      </c>
      <c r="L919" s="17" t="s">
        <v>237</v>
      </c>
      <c r="M919" s="17" t="s">
        <v>237</v>
      </c>
      <c r="N919" s="17" t="s">
        <v>237</v>
      </c>
      <c r="O919" s="17" t="s">
        <v>237</v>
      </c>
      <c r="P919" s="17" t="s">
        <v>237</v>
      </c>
      <c r="Q919" s="17" t="s">
        <v>237</v>
      </c>
      <c r="R919" s="17" t="s">
        <v>237</v>
      </c>
      <c r="S919" s="17" t="s">
        <v>237</v>
      </c>
      <c r="T919" s="17" t="s">
        <v>237</v>
      </c>
      <c r="U919" s="17" t="s">
        <v>237</v>
      </c>
      <c r="V919" s="17" t="s">
        <v>237</v>
      </c>
      <c r="W919" s="17" t="s">
        <v>237</v>
      </c>
      <c r="X919" s="17" t="s">
        <v>237</v>
      </c>
      <c r="Y919" s="154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238</v>
      </c>
      <c r="C920" s="9" t="s">
        <v>238</v>
      </c>
      <c r="D920" s="152" t="s">
        <v>240</v>
      </c>
      <c r="E920" s="153" t="s">
        <v>242</v>
      </c>
      <c r="F920" s="153" t="s">
        <v>243</v>
      </c>
      <c r="G920" s="153" t="s">
        <v>244</v>
      </c>
      <c r="H920" s="153" t="s">
        <v>245</v>
      </c>
      <c r="I920" s="153" t="s">
        <v>246</v>
      </c>
      <c r="J920" s="153" t="s">
        <v>247</v>
      </c>
      <c r="K920" s="153" t="s">
        <v>250</v>
      </c>
      <c r="L920" s="153" t="s">
        <v>251</v>
      </c>
      <c r="M920" s="153" t="s">
        <v>252</v>
      </c>
      <c r="N920" s="153" t="s">
        <v>253</v>
      </c>
      <c r="O920" s="153" t="s">
        <v>254</v>
      </c>
      <c r="P920" s="153" t="s">
        <v>255</v>
      </c>
      <c r="Q920" s="153" t="s">
        <v>256</v>
      </c>
      <c r="R920" s="153" t="s">
        <v>257</v>
      </c>
      <c r="S920" s="153" t="s">
        <v>258</v>
      </c>
      <c r="T920" s="153" t="s">
        <v>259</v>
      </c>
      <c r="U920" s="153" t="s">
        <v>261</v>
      </c>
      <c r="V920" s="153" t="s">
        <v>265</v>
      </c>
      <c r="W920" s="153" t="s">
        <v>266</v>
      </c>
      <c r="X920" s="153" t="s">
        <v>267</v>
      </c>
      <c r="Y920" s="154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288</v>
      </c>
      <c r="E921" s="11" t="s">
        <v>288</v>
      </c>
      <c r="F921" s="11" t="s">
        <v>288</v>
      </c>
      <c r="G921" s="11" t="s">
        <v>288</v>
      </c>
      <c r="H921" s="11" t="s">
        <v>288</v>
      </c>
      <c r="I921" s="11" t="s">
        <v>289</v>
      </c>
      <c r="J921" s="11" t="s">
        <v>289</v>
      </c>
      <c r="K921" s="11" t="s">
        <v>288</v>
      </c>
      <c r="L921" s="11" t="s">
        <v>288</v>
      </c>
      <c r="M921" s="11" t="s">
        <v>289</v>
      </c>
      <c r="N921" s="11" t="s">
        <v>289</v>
      </c>
      <c r="O921" s="11" t="s">
        <v>289</v>
      </c>
      <c r="P921" s="11" t="s">
        <v>289</v>
      </c>
      <c r="Q921" s="11" t="s">
        <v>289</v>
      </c>
      <c r="R921" s="11" t="s">
        <v>289</v>
      </c>
      <c r="S921" s="11" t="s">
        <v>288</v>
      </c>
      <c r="T921" s="11" t="s">
        <v>288</v>
      </c>
      <c r="U921" s="11" t="s">
        <v>288</v>
      </c>
      <c r="V921" s="11" t="s">
        <v>114</v>
      </c>
      <c r="W921" s="11" t="s">
        <v>114</v>
      </c>
      <c r="X921" s="11" t="s">
        <v>288</v>
      </c>
      <c r="Y921" s="154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154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8">
        <v>1</v>
      </c>
      <c r="C923" s="14">
        <v>1</v>
      </c>
      <c r="D923" s="22">
        <v>2.08</v>
      </c>
      <c r="E923" s="22">
        <v>2.14</v>
      </c>
      <c r="F923" s="22">
        <v>2.1</v>
      </c>
      <c r="G923" s="22">
        <v>2.5</v>
      </c>
      <c r="H923" s="22">
        <v>2.4337564159925673</v>
      </c>
      <c r="I923" s="22">
        <v>2.4</v>
      </c>
      <c r="J923" s="22">
        <v>2.4300000000000002</v>
      </c>
      <c r="K923" s="22">
        <v>2.2000000000000002</v>
      </c>
      <c r="L923" s="22">
        <v>2.5</v>
      </c>
      <c r="M923" s="22">
        <v>2.4300000000000002</v>
      </c>
      <c r="N923" s="22">
        <v>2.5</v>
      </c>
      <c r="O923" s="22">
        <v>2.33</v>
      </c>
      <c r="P923" s="22">
        <v>2.27</v>
      </c>
      <c r="Q923" s="22">
        <v>2.42</v>
      </c>
      <c r="R923" s="22">
        <v>2.1800000000000002</v>
      </c>
      <c r="S923" s="148">
        <v>1.95</v>
      </c>
      <c r="T923" s="148">
        <v>3.65</v>
      </c>
      <c r="U923" s="22">
        <v>2.31</v>
      </c>
      <c r="V923" s="22">
        <v>2.5903319825450435</v>
      </c>
      <c r="W923" s="148" t="s">
        <v>95</v>
      </c>
      <c r="X923" s="22">
        <v>2.2799999999999998</v>
      </c>
      <c r="Y923" s="154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>
        <v>1</v>
      </c>
      <c r="C924" s="9">
        <v>2</v>
      </c>
      <c r="D924" s="11">
        <v>2</v>
      </c>
      <c r="E924" s="11">
        <v>2</v>
      </c>
      <c r="F924" s="11">
        <v>2.2999999999999998</v>
      </c>
      <c r="G924" s="11">
        <v>2.4</v>
      </c>
      <c r="H924" s="11">
        <v>2.3747098296425291</v>
      </c>
      <c r="I924" s="11">
        <v>2.2999999999999998</v>
      </c>
      <c r="J924" s="11">
        <v>2.5</v>
      </c>
      <c r="K924" s="11">
        <v>2.2999999999999998</v>
      </c>
      <c r="L924" s="11">
        <v>2.4</v>
      </c>
      <c r="M924" s="11">
        <v>2.48</v>
      </c>
      <c r="N924" s="11">
        <v>2.41</v>
      </c>
      <c r="O924" s="11">
        <v>2.4700000000000002</v>
      </c>
      <c r="P924" s="11">
        <v>2.29</v>
      </c>
      <c r="Q924" s="11">
        <v>2.29</v>
      </c>
      <c r="R924" s="11">
        <v>2.3199999999999998</v>
      </c>
      <c r="S924" s="149">
        <v>1.25</v>
      </c>
      <c r="T924" s="149">
        <v>3.49</v>
      </c>
      <c r="U924" s="11">
        <v>2.34</v>
      </c>
      <c r="V924" s="11">
        <v>2.3818411409441058</v>
      </c>
      <c r="W924" s="149" t="s">
        <v>95</v>
      </c>
      <c r="X924" s="11">
        <v>2.2599999999999998</v>
      </c>
      <c r="Y924" s="154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27</v>
      </c>
    </row>
    <row r="925" spans="1:65">
      <c r="A925" s="30"/>
      <c r="B925" s="19">
        <v>1</v>
      </c>
      <c r="C925" s="9">
        <v>3</v>
      </c>
      <c r="D925" s="11">
        <v>1.9299999999999997</v>
      </c>
      <c r="E925" s="11">
        <v>2.38</v>
      </c>
      <c r="F925" s="11">
        <v>2.2000000000000002</v>
      </c>
      <c r="G925" s="11">
        <v>2.5</v>
      </c>
      <c r="H925" s="11">
        <v>2.2975105394685214</v>
      </c>
      <c r="I925" s="11">
        <v>2.2000000000000002</v>
      </c>
      <c r="J925" s="11">
        <v>2.62</v>
      </c>
      <c r="K925" s="11">
        <v>2.2999999999999998</v>
      </c>
      <c r="L925" s="11">
        <v>2.6</v>
      </c>
      <c r="M925" s="11">
        <v>2.54</v>
      </c>
      <c r="N925" s="11">
        <v>2.37</v>
      </c>
      <c r="O925" s="11">
        <v>2.46</v>
      </c>
      <c r="P925" s="11">
        <v>2.36</v>
      </c>
      <c r="Q925" s="11">
        <v>2.33</v>
      </c>
      <c r="R925" s="11">
        <v>2.16</v>
      </c>
      <c r="S925" s="149">
        <v>1.39</v>
      </c>
      <c r="T925" s="149">
        <v>3.66</v>
      </c>
      <c r="U925" s="11">
        <v>2.2799999999999998</v>
      </c>
      <c r="V925" s="11">
        <v>2.6166297740037998</v>
      </c>
      <c r="W925" s="149" t="s">
        <v>95</v>
      </c>
      <c r="X925" s="150">
        <v>2.42</v>
      </c>
      <c r="Y925" s="154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16</v>
      </c>
    </row>
    <row r="926" spans="1:65">
      <c r="A926" s="30"/>
      <c r="B926" s="19">
        <v>1</v>
      </c>
      <c r="C926" s="9">
        <v>4</v>
      </c>
      <c r="D926" s="11">
        <v>2.13</v>
      </c>
      <c r="E926" s="11">
        <v>1.9299999999999997</v>
      </c>
      <c r="F926" s="11">
        <v>2.2000000000000002</v>
      </c>
      <c r="G926" s="11">
        <v>2.2999999999999998</v>
      </c>
      <c r="H926" s="11">
        <v>2.2272598905030216</v>
      </c>
      <c r="I926" s="11">
        <v>2.5</v>
      </c>
      <c r="J926" s="11">
        <v>2.4300000000000002</v>
      </c>
      <c r="K926" s="11">
        <v>2.2999999999999998</v>
      </c>
      <c r="L926" s="11">
        <v>2.5</v>
      </c>
      <c r="M926" s="11">
        <v>2.63</v>
      </c>
      <c r="N926" s="11">
        <v>2.4700000000000002</v>
      </c>
      <c r="O926" s="11">
        <v>2.27</v>
      </c>
      <c r="P926" s="11">
        <v>2.3199999999999998</v>
      </c>
      <c r="Q926" s="11">
        <v>2.17</v>
      </c>
      <c r="R926" s="11">
        <v>2.2400000000000002</v>
      </c>
      <c r="S926" s="149">
        <v>1.9299999999999997</v>
      </c>
      <c r="T926" s="149">
        <v>2.95</v>
      </c>
      <c r="U926" s="11">
        <v>2.3199999999999998</v>
      </c>
      <c r="V926" s="11">
        <v>2.409987348053138</v>
      </c>
      <c r="W926" s="149" t="s">
        <v>95</v>
      </c>
      <c r="X926" s="11">
        <v>2.27</v>
      </c>
      <c r="Y926" s="154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2.3340190775941201</v>
      </c>
    </row>
    <row r="927" spans="1:65">
      <c r="A927" s="30"/>
      <c r="B927" s="19">
        <v>1</v>
      </c>
      <c r="C927" s="9">
        <v>5</v>
      </c>
      <c r="D927" s="11">
        <v>1.87</v>
      </c>
      <c r="E927" s="11">
        <v>2.19</v>
      </c>
      <c r="F927" s="11">
        <v>2.1</v>
      </c>
      <c r="G927" s="11">
        <v>2.5</v>
      </c>
      <c r="H927" s="11">
        <v>2.3663443539517086</v>
      </c>
      <c r="I927" s="11">
        <v>2.2999999999999998</v>
      </c>
      <c r="J927" s="11">
        <v>2.4700000000000002</v>
      </c>
      <c r="K927" s="11">
        <v>2.2999999999999998</v>
      </c>
      <c r="L927" s="11">
        <v>2.5</v>
      </c>
      <c r="M927" s="11">
        <v>2.48</v>
      </c>
      <c r="N927" s="11">
        <v>2.2599999999999998</v>
      </c>
      <c r="O927" s="11">
        <v>2.35</v>
      </c>
      <c r="P927" s="11">
        <v>2.38</v>
      </c>
      <c r="Q927" s="11">
        <v>2.25</v>
      </c>
      <c r="R927" s="11">
        <v>2.46</v>
      </c>
      <c r="S927" s="149">
        <v>1.35</v>
      </c>
      <c r="T927" s="149">
        <v>3.59</v>
      </c>
      <c r="U927" s="11">
        <v>2.33</v>
      </c>
      <c r="V927" s="11">
        <v>2.3817679786329844</v>
      </c>
      <c r="W927" s="149" t="s">
        <v>95</v>
      </c>
      <c r="X927" s="11">
        <v>2.1800000000000002</v>
      </c>
      <c r="Y927" s="154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60</v>
      </c>
    </row>
    <row r="928" spans="1:65">
      <c r="A928" s="30"/>
      <c r="B928" s="19">
        <v>1</v>
      </c>
      <c r="C928" s="9">
        <v>6</v>
      </c>
      <c r="D928" s="11">
        <v>1.9699999999999998</v>
      </c>
      <c r="E928" s="11">
        <v>2.0699999999999998</v>
      </c>
      <c r="F928" s="11">
        <v>2.2999999999999998</v>
      </c>
      <c r="G928" s="11">
        <v>2.5</v>
      </c>
      <c r="H928" s="11">
        <v>2.355173051091958</v>
      </c>
      <c r="I928" s="11">
        <v>2.5</v>
      </c>
      <c r="J928" s="11">
        <v>2.62</v>
      </c>
      <c r="K928" s="11">
        <v>2.2999999999999998</v>
      </c>
      <c r="L928" s="11">
        <v>2.6</v>
      </c>
      <c r="M928" s="11">
        <v>2.52</v>
      </c>
      <c r="N928" s="11">
        <v>2.2999999999999998</v>
      </c>
      <c r="O928" s="11">
        <v>2.41</v>
      </c>
      <c r="P928" s="11">
        <v>2.21</v>
      </c>
      <c r="Q928" s="11">
        <v>2.46</v>
      </c>
      <c r="R928" s="11">
        <v>2.41</v>
      </c>
      <c r="S928" s="149">
        <v>1.57</v>
      </c>
      <c r="T928" s="150">
        <v>2.44</v>
      </c>
      <c r="U928" s="150">
        <v>2.4900000000000002</v>
      </c>
      <c r="V928" s="11">
        <v>2.3467480753355745</v>
      </c>
      <c r="W928" s="149" t="s">
        <v>95</v>
      </c>
      <c r="X928" s="11">
        <v>2.29</v>
      </c>
      <c r="Y928" s="154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20" t="s">
        <v>274</v>
      </c>
      <c r="C929" s="12"/>
      <c r="D929" s="23">
        <v>1.9966666666666668</v>
      </c>
      <c r="E929" s="23">
        <v>2.1183333333333332</v>
      </c>
      <c r="F929" s="23">
        <v>2.1999999999999997</v>
      </c>
      <c r="G929" s="23">
        <v>2.4499999999999997</v>
      </c>
      <c r="H929" s="23">
        <v>2.3424590134417174</v>
      </c>
      <c r="I929" s="23">
        <v>2.3666666666666667</v>
      </c>
      <c r="J929" s="23">
        <v>2.5116666666666667</v>
      </c>
      <c r="K929" s="23">
        <v>2.2833333333333332</v>
      </c>
      <c r="L929" s="23">
        <v>2.5166666666666666</v>
      </c>
      <c r="M929" s="23">
        <v>2.5133333333333332</v>
      </c>
      <c r="N929" s="23">
        <v>2.3849999999999998</v>
      </c>
      <c r="O929" s="23">
        <v>2.3816666666666668</v>
      </c>
      <c r="P929" s="23">
        <v>2.3050000000000002</v>
      </c>
      <c r="Q929" s="23">
        <v>2.3200000000000003</v>
      </c>
      <c r="R929" s="23">
        <v>2.2949999999999999</v>
      </c>
      <c r="S929" s="23">
        <v>1.5733333333333333</v>
      </c>
      <c r="T929" s="23">
        <v>3.2966666666666669</v>
      </c>
      <c r="U929" s="23">
        <v>2.3450000000000002</v>
      </c>
      <c r="V929" s="23">
        <v>2.4545510499191074</v>
      </c>
      <c r="W929" s="23" t="s">
        <v>719</v>
      </c>
      <c r="X929" s="23">
        <v>2.2833333333333332</v>
      </c>
      <c r="Y929" s="154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275</v>
      </c>
      <c r="C930" s="29"/>
      <c r="D930" s="11">
        <v>1.9849999999999999</v>
      </c>
      <c r="E930" s="11">
        <v>2.105</v>
      </c>
      <c r="F930" s="11">
        <v>2.2000000000000002</v>
      </c>
      <c r="G930" s="11">
        <v>2.5</v>
      </c>
      <c r="H930" s="11">
        <v>2.3607587025218333</v>
      </c>
      <c r="I930" s="11">
        <v>2.3499999999999996</v>
      </c>
      <c r="J930" s="11">
        <v>2.4850000000000003</v>
      </c>
      <c r="K930" s="11">
        <v>2.2999999999999998</v>
      </c>
      <c r="L930" s="11">
        <v>2.5</v>
      </c>
      <c r="M930" s="11">
        <v>2.5</v>
      </c>
      <c r="N930" s="11">
        <v>2.39</v>
      </c>
      <c r="O930" s="11">
        <v>2.38</v>
      </c>
      <c r="P930" s="11">
        <v>2.3049999999999997</v>
      </c>
      <c r="Q930" s="11">
        <v>2.31</v>
      </c>
      <c r="R930" s="11">
        <v>2.2800000000000002</v>
      </c>
      <c r="S930" s="11">
        <v>1.48</v>
      </c>
      <c r="T930" s="11">
        <v>3.54</v>
      </c>
      <c r="U930" s="11">
        <v>2.3250000000000002</v>
      </c>
      <c r="V930" s="11">
        <v>2.3959142444986217</v>
      </c>
      <c r="W930" s="11" t="s">
        <v>719</v>
      </c>
      <c r="X930" s="11">
        <v>2.2749999999999999</v>
      </c>
      <c r="Y930" s="154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276</v>
      </c>
      <c r="C931" s="29"/>
      <c r="D931" s="24">
        <v>9.5847100460403428E-2</v>
      </c>
      <c r="E931" s="24">
        <v>0.15867156855173103</v>
      </c>
      <c r="F931" s="24">
        <v>8.9442719099991477E-2</v>
      </c>
      <c r="G931" s="24">
        <v>8.3666002653407623E-2</v>
      </c>
      <c r="H931" s="24">
        <v>7.1272281205478835E-2</v>
      </c>
      <c r="I931" s="24">
        <v>0.12110601416389966</v>
      </c>
      <c r="J931" s="24">
        <v>8.795832346439228E-2</v>
      </c>
      <c r="K931" s="24">
        <v>4.0824829046386159E-2</v>
      </c>
      <c r="L931" s="24">
        <v>7.5277265270908167E-2</v>
      </c>
      <c r="M931" s="24">
        <v>6.8605150438335594E-2</v>
      </c>
      <c r="N931" s="24">
        <v>9.3968079686668191E-2</v>
      </c>
      <c r="O931" s="24">
        <v>7.8591772258084835E-2</v>
      </c>
      <c r="P931" s="24">
        <v>6.2209324059983112E-2</v>
      </c>
      <c r="Q931" s="24">
        <v>0.10770329614269007</v>
      </c>
      <c r="R931" s="24">
        <v>0.1229227399629539</v>
      </c>
      <c r="S931" s="24">
        <v>0.30236842868703512</v>
      </c>
      <c r="T931" s="24">
        <v>0.49685678687793422</v>
      </c>
      <c r="U931" s="24">
        <v>7.3959448348402512E-2</v>
      </c>
      <c r="V931" s="24">
        <v>0.11738610279563895</v>
      </c>
      <c r="W931" s="24" t="s">
        <v>719</v>
      </c>
      <c r="X931" s="24">
        <v>7.7631608682718012E-2</v>
      </c>
      <c r="Y931" s="209"/>
      <c r="Z931" s="210"/>
      <c r="AA931" s="210"/>
      <c r="AB931" s="210"/>
      <c r="AC931" s="210"/>
      <c r="AD931" s="210"/>
      <c r="AE931" s="210"/>
      <c r="AF931" s="210"/>
      <c r="AG931" s="210"/>
      <c r="AH931" s="210"/>
      <c r="AI931" s="210"/>
      <c r="AJ931" s="210"/>
      <c r="AK931" s="210"/>
      <c r="AL931" s="210"/>
      <c r="AM931" s="210"/>
      <c r="AN931" s="210"/>
      <c r="AO931" s="210"/>
      <c r="AP931" s="210"/>
      <c r="AQ931" s="210"/>
      <c r="AR931" s="210"/>
      <c r="AS931" s="210"/>
      <c r="AT931" s="210"/>
      <c r="AU931" s="210"/>
      <c r="AV931" s="210"/>
      <c r="AW931" s="210"/>
      <c r="AX931" s="210"/>
      <c r="AY931" s="210"/>
      <c r="AZ931" s="210"/>
      <c r="BA931" s="210"/>
      <c r="BB931" s="210"/>
      <c r="BC931" s="210"/>
      <c r="BD931" s="210"/>
      <c r="BE931" s="210"/>
      <c r="BF931" s="210"/>
      <c r="BG931" s="210"/>
      <c r="BH931" s="210"/>
      <c r="BI931" s="210"/>
      <c r="BJ931" s="210"/>
      <c r="BK931" s="210"/>
      <c r="BL931" s="210"/>
      <c r="BM931" s="56"/>
    </row>
    <row r="932" spans="1:65">
      <c r="A932" s="30"/>
      <c r="B932" s="3" t="s">
        <v>86</v>
      </c>
      <c r="C932" s="29"/>
      <c r="D932" s="13">
        <v>4.8003556157130263E-2</v>
      </c>
      <c r="E932" s="13">
        <v>7.4903966271470196E-2</v>
      </c>
      <c r="F932" s="13">
        <v>4.0655781409087037E-2</v>
      </c>
      <c r="G932" s="13">
        <v>3.4149388838125565E-2</v>
      </c>
      <c r="H932" s="13">
        <v>3.0426266071891788E-2</v>
      </c>
      <c r="I932" s="13">
        <v>5.1171555280520982E-2</v>
      </c>
      <c r="J932" s="13">
        <v>3.5019903170959099E-2</v>
      </c>
      <c r="K932" s="13">
        <v>1.787948717359978E-2</v>
      </c>
      <c r="L932" s="13">
        <v>2.9911496134135695E-2</v>
      </c>
      <c r="M932" s="13">
        <v>2.7296478954244932E-2</v>
      </c>
      <c r="N932" s="13">
        <v>3.9399614124389179E-2</v>
      </c>
      <c r="O932" s="13">
        <v>3.2998644754969136E-2</v>
      </c>
      <c r="P932" s="13">
        <v>2.6988860763550154E-2</v>
      </c>
      <c r="Q932" s="13">
        <v>4.6423834544262958E-2</v>
      </c>
      <c r="R932" s="13">
        <v>5.3561106737670547E-2</v>
      </c>
      <c r="S932" s="13">
        <v>0.19218332331803081</v>
      </c>
      <c r="T932" s="13">
        <v>0.15071489996297296</v>
      </c>
      <c r="U932" s="13">
        <v>3.1539210383114073E-2</v>
      </c>
      <c r="V932" s="13">
        <v>4.7823858786521282E-2</v>
      </c>
      <c r="W932" s="13" t="s">
        <v>719</v>
      </c>
      <c r="X932" s="13">
        <v>3.3999244678562635E-2</v>
      </c>
      <c r="Y932" s="154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277</v>
      </c>
      <c r="C933" s="29"/>
      <c r="D933" s="13">
        <v>-0.14453712660960438</v>
      </c>
      <c r="E933" s="13">
        <v>-9.2409589249421775E-2</v>
      </c>
      <c r="F933" s="13">
        <v>-5.7419872391216931E-2</v>
      </c>
      <c r="G933" s="13">
        <v>4.9691505746144671E-2</v>
      </c>
      <c r="H933" s="13">
        <v>3.6160526401083359E-3</v>
      </c>
      <c r="I933" s="13">
        <v>1.3987713033690952E-2</v>
      </c>
      <c r="J933" s="13">
        <v>7.6112312353360689E-2</v>
      </c>
      <c r="K933" s="13">
        <v>-2.171607967876299E-2</v>
      </c>
      <c r="L933" s="13">
        <v>7.8254539916107868E-2</v>
      </c>
      <c r="M933" s="13">
        <v>7.6826388207609675E-2</v>
      </c>
      <c r="N933" s="13">
        <v>2.1842547430430681E-2</v>
      </c>
      <c r="O933" s="13">
        <v>2.041439572193271E-2</v>
      </c>
      <c r="P933" s="13">
        <v>-1.2433093573524845E-2</v>
      </c>
      <c r="Q933" s="13">
        <v>-6.0064108852830866E-3</v>
      </c>
      <c r="R933" s="13">
        <v>-1.6717548699019424E-2</v>
      </c>
      <c r="S933" s="13">
        <v>-0.32591239358887025</v>
      </c>
      <c r="T933" s="13">
        <v>0.41244203970467663</v>
      </c>
      <c r="U933" s="13">
        <v>4.7047269284530291E-3</v>
      </c>
      <c r="V933" s="13">
        <v>5.1641382661374857E-2</v>
      </c>
      <c r="W933" s="13" t="s">
        <v>719</v>
      </c>
      <c r="X933" s="13">
        <v>-2.171607967876299E-2</v>
      </c>
      <c r="Y933" s="154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278</v>
      </c>
      <c r="C934" s="47"/>
      <c r="D934" s="45">
        <v>2.2400000000000002</v>
      </c>
      <c r="E934" s="45">
        <v>1.46</v>
      </c>
      <c r="F934" s="45">
        <v>0.93</v>
      </c>
      <c r="G934" s="45">
        <v>0.67</v>
      </c>
      <c r="H934" s="45">
        <v>0.02</v>
      </c>
      <c r="I934" s="45">
        <v>0.14000000000000001</v>
      </c>
      <c r="J934" s="45">
        <v>1.07</v>
      </c>
      <c r="K934" s="45">
        <v>0.4</v>
      </c>
      <c r="L934" s="45">
        <v>1.1000000000000001</v>
      </c>
      <c r="M934" s="45">
        <v>1.08</v>
      </c>
      <c r="N934" s="45">
        <v>0.26</v>
      </c>
      <c r="O934" s="45">
        <v>0.24</v>
      </c>
      <c r="P934" s="45">
        <v>0.26</v>
      </c>
      <c r="Q934" s="45">
        <v>0.16</v>
      </c>
      <c r="R934" s="45">
        <v>0.32</v>
      </c>
      <c r="S934" s="45">
        <v>4.96</v>
      </c>
      <c r="T934" s="45">
        <v>6.11</v>
      </c>
      <c r="U934" s="45">
        <v>0</v>
      </c>
      <c r="V934" s="45">
        <v>0.7</v>
      </c>
      <c r="W934" s="45">
        <v>17.05</v>
      </c>
      <c r="X934" s="45">
        <v>0.4</v>
      </c>
      <c r="Y934" s="154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BM935" s="55"/>
    </row>
    <row r="936" spans="1:65" ht="15">
      <c r="B936" s="8" t="s">
        <v>517</v>
      </c>
      <c r="BM936" s="28" t="s">
        <v>66</v>
      </c>
    </row>
    <row r="937" spans="1:65" ht="15">
      <c r="A937" s="25" t="s">
        <v>30</v>
      </c>
      <c r="B937" s="18" t="s">
        <v>110</v>
      </c>
      <c r="C937" s="15" t="s">
        <v>111</v>
      </c>
      <c r="D937" s="16" t="s">
        <v>237</v>
      </c>
      <c r="E937" s="17" t="s">
        <v>237</v>
      </c>
      <c r="F937" s="17" t="s">
        <v>237</v>
      </c>
      <c r="G937" s="17" t="s">
        <v>237</v>
      </c>
      <c r="H937" s="17" t="s">
        <v>237</v>
      </c>
      <c r="I937" s="17" t="s">
        <v>237</v>
      </c>
      <c r="J937" s="17" t="s">
        <v>237</v>
      </c>
      <c r="K937" s="17" t="s">
        <v>237</v>
      </c>
      <c r="L937" s="17" t="s">
        <v>237</v>
      </c>
      <c r="M937" s="17" t="s">
        <v>237</v>
      </c>
      <c r="N937" s="17" t="s">
        <v>237</v>
      </c>
      <c r="O937" s="17" t="s">
        <v>237</v>
      </c>
      <c r="P937" s="17" t="s">
        <v>237</v>
      </c>
      <c r="Q937" s="17" t="s">
        <v>237</v>
      </c>
      <c r="R937" s="17" t="s">
        <v>237</v>
      </c>
      <c r="S937" s="17" t="s">
        <v>237</v>
      </c>
      <c r="T937" s="17" t="s">
        <v>237</v>
      </c>
      <c r="U937" s="17" t="s">
        <v>237</v>
      </c>
      <c r="V937" s="17" t="s">
        <v>237</v>
      </c>
      <c r="W937" s="17" t="s">
        <v>237</v>
      </c>
      <c r="X937" s="17" t="s">
        <v>237</v>
      </c>
      <c r="Y937" s="17" t="s">
        <v>237</v>
      </c>
      <c r="Z937" s="17" t="s">
        <v>237</v>
      </c>
      <c r="AA937" s="17" t="s">
        <v>237</v>
      </c>
      <c r="AB937" s="154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238</v>
      </c>
      <c r="C938" s="9" t="s">
        <v>238</v>
      </c>
      <c r="D938" s="152" t="s">
        <v>240</v>
      </c>
      <c r="E938" s="153" t="s">
        <v>242</v>
      </c>
      <c r="F938" s="153" t="s">
        <v>243</v>
      </c>
      <c r="G938" s="153" t="s">
        <v>244</v>
      </c>
      <c r="H938" s="153" t="s">
        <v>245</v>
      </c>
      <c r="I938" s="153" t="s">
        <v>246</v>
      </c>
      <c r="J938" s="153" t="s">
        <v>247</v>
      </c>
      <c r="K938" s="153" t="s">
        <v>248</v>
      </c>
      <c r="L938" s="153" t="s">
        <v>249</v>
      </c>
      <c r="M938" s="153" t="s">
        <v>250</v>
      </c>
      <c r="N938" s="153" t="s">
        <v>251</v>
      </c>
      <c r="O938" s="153" t="s">
        <v>252</v>
      </c>
      <c r="P938" s="153" t="s">
        <v>253</v>
      </c>
      <c r="Q938" s="153" t="s">
        <v>254</v>
      </c>
      <c r="R938" s="153" t="s">
        <v>255</v>
      </c>
      <c r="S938" s="153" t="s">
        <v>256</v>
      </c>
      <c r="T938" s="153" t="s">
        <v>257</v>
      </c>
      <c r="U938" s="153" t="s">
        <v>258</v>
      </c>
      <c r="V938" s="153" t="s">
        <v>259</v>
      </c>
      <c r="W938" s="153" t="s">
        <v>261</v>
      </c>
      <c r="X938" s="153" t="s">
        <v>262</v>
      </c>
      <c r="Y938" s="153" t="s">
        <v>264</v>
      </c>
      <c r="Z938" s="153" t="s">
        <v>265</v>
      </c>
      <c r="AA938" s="153" t="s">
        <v>267</v>
      </c>
      <c r="AB938" s="154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288</v>
      </c>
      <c r="E939" s="11" t="s">
        <v>288</v>
      </c>
      <c r="F939" s="11" t="s">
        <v>288</v>
      </c>
      <c r="G939" s="11" t="s">
        <v>288</v>
      </c>
      <c r="H939" s="11" t="s">
        <v>288</v>
      </c>
      <c r="I939" s="11" t="s">
        <v>289</v>
      </c>
      <c r="J939" s="11" t="s">
        <v>289</v>
      </c>
      <c r="K939" s="11" t="s">
        <v>288</v>
      </c>
      <c r="L939" s="11" t="s">
        <v>289</v>
      </c>
      <c r="M939" s="11" t="s">
        <v>288</v>
      </c>
      <c r="N939" s="11" t="s">
        <v>288</v>
      </c>
      <c r="O939" s="11" t="s">
        <v>289</v>
      </c>
      <c r="P939" s="11" t="s">
        <v>289</v>
      </c>
      <c r="Q939" s="11" t="s">
        <v>289</v>
      </c>
      <c r="R939" s="11" t="s">
        <v>289</v>
      </c>
      <c r="S939" s="11" t="s">
        <v>289</v>
      </c>
      <c r="T939" s="11" t="s">
        <v>289</v>
      </c>
      <c r="U939" s="11" t="s">
        <v>288</v>
      </c>
      <c r="V939" s="11" t="s">
        <v>114</v>
      </c>
      <c r="W939" s="11" t="s">
        <v>288</v>
      </c>
      <c r="X939" s="11" t="s">
        <v>288</v>
      </c>
      <c r="Y939" s="11" t="s">
        <v>289</v>
      </c>
      <c r="Z939" s="11" t="s">
        <v>114</v>
      </c>
      <c r="AA939" s="11" t="s">
        <v>288</v>
      </c>
      <c r="AB939" s="154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154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8">
        <v>1</v>
      </c>
      <c r="C941" s="14">
        <v>1</v>
      </c>
      <c r="D941" s="214">
        <v>12.02</v>
      </c>
      <c r="E941" s="214">
        <v>12.1</v>
      </c>
      <c r="F941" s="214">
        <v>11.8</v>
      </c>
      <c r="G941" s="214">
        <v>13.37</v>
      </c>
      <c r="H941" s="214">
        <v>13.58512669387661</v>
      </c>
      <c r="I941" s="214">
        <v>12.1</v>
      </c>
      <c r="J941" s="214">
        <v>14.3</v>
      </c>
      <c r="K941" s="214">
        <v>15.738000000000001</v>
      </c>
      <c r="L941" s="214">
        <v>12.97</v>
      </c>
      <c r="M941" s="214">
        <v>14.1</v>
      </c>
      <c r="N941" s="214">
        <v>14.71</v>
      </c>
      <c r="O941" s="214">
        <v>13.45</v>
      </c>
      <c r="P941" s="214">
        <v>13</v>
      </c>
      <c r="Q941" s="214">
        <v>12.15</v>
      </c>
      <c r="R941" s="214">
        <v>13.35</v>
      </c>
      <c r="S941" s="214">
        <v>14.85</v>
      </c>
      <c r="T941" s="214">
        <v>13.24</v>
      </c>
      <c r="U941" s="214">
        <v>11.73</v>
      </c>
      <c r="V941" s="215" t="s">
        <v>301</v>
      </c>
      <c r="W941" s="214">
        <v>12.53</v>
      </c>
      <c r="X941" s="214">
        <v>15.0548</v>
      </c>
      <c r="Y941" s="215">
        <v>12</v>
      </c>
      <c r="Z941" s="214">
        <v>13.433683662260334</v>
      </c>
      <c r="AA941" s="214">
        <v>11.18</v>
      </c>
      <c r="AB941" s="216"/>
      <c r="AC941" s="217"/>
      <c r="AD941" s="217"/>
      <c r="AE941" s="217"/>
      <c r="AF941" s="217"/>
      <c r="AG941" s="217"/>
      <c r="AH941" s="217"/>
      <c r="AI941" s="217"/>
      <c r="AJ941" s="217"/>
      <c r="AK941" s="217"/>
      <c r="AL941" s="217"/>
      <c r="AM941" s="217"/>
      <c r="AN941" s="217"/>
      <c r="AO941" s="217"/>
      <c r="AP941" s="217"/>
      <c r="AQ941" s="217"/>
      <c r="AR941" s="217"/>
      <c r="AS941" s="217"/>
      <c r="AT941" s="217"/>
      <c r="AU941" s="217"/>
      <c r="AV941" s="217"/>
      <c r="AW941" s="217"/>
      <c r="AX941" s="217"/>
      <c r="AY941" s="217"/>
      <c r="AZ941" s="217"/>
      <c r="BA941" s="217"/>
      <c r="BB941" s="217"/>
      <c r="BC941" s="217"/>
      <c r="BD941" s="217"/>
      <c r="BE941" s="217"/>
      <c r="BF941" s="217"/>
      <c r="BG941" s="217"/>
      <c r="BH941" s="217"/>
      <c r="BI941" s="217"/>
      <c r="BJ941" s="217"/>
      <c r="BK941" s="217"/>
      <c r="BL941" s="217"/>
      <c r="BM941" s="218">
        <v>1</v>
      </c>
    </row>
    <row r="942" spans="1:65">
      <c r="A942" s="30"/>
      <c r="B942" s="19">
        <v>1</v>
      </c>
      <c r="C942" s="9">
        <v>2</v>
      </c>
      <c r="D942" s="235">
        <v>13.15</v>
      </c>
      <c r="E942" s="219">
        <v>11.9</v>
      </c>
      <c r="F942" s="219">
        <v>11.9</v>
      </c>
      <c r="G942" s="219">
        <v>13.6</v>
      </c>
      <c r="H942" s="219">
        <v>13.400347794866653</v>
      </c>
      <c r="I942" s="219">
        <v>12.1</v>
      </c>
      <c r="J942" s="219">
        <v>14.7</v>
      </c>
      <c r="K942" s="219">
        <v>16.47</v>
      </c>
      <c r="L942" s="219">
        <v>13.36</v>
      </c>
      <c r="M942" s="219">
        <v>14.1</v>
      </c>
      <c r="N942" s="219">
        <v>13.7</v>
      </c>
      <c r="O942" s="219">
        <v>14.15</v>
      </c>
      <c r="P942" s="219">
        <v>13.3</v>
      </c>
      <c r="Q942" s="219">
        <v>12.55</v>
      </c>
      <c r="R942" s="219">
        <v>12.65</v>
      </c>
      <c r="S942" s="219">
        <v>14.55</v>
      </c>
      <c r="T942" s="219">
        <v>13.19</v>
      </c>
      <c r="U942" s="219">
        <v>11.06</v>
      </c>
      <c r="V942" s="220" t="s">
        <v>301</v>
      </c>
      <c r="W942" s="219">
        <v>12.6</v>
      </c>
      <c r="X942" s="219">
        <v>13.426</v>
      </c>
      <c r="Y942" s="220">
        <v>12</v>
      </c>
      <c r="Z942" s="219">
        <v>13.2784303866308</v>
      </c>
      <c r="AA942" s="219">
        <v>11.34</v>
      </c>
      <c r="AB942" s="216"/>
      <c r="AC942" s="217"/>
      <c r="AD942" s="217"/>
      <c r="AE942" s="217"/>
      <c r="AF942" s="217"/>
      <c r="AG942" s="217"/>
      <c r="AH942" s="217"/>
      <c r="AI942" s="217"/>
      <c r="AJ942" s="217"/>
      <c r="AK942" s="217"/>
      <c r="AL942" s="217"/>
      <c r="AM942" s="217"/>
      <c r="AN942" s="217"/>
      <c r="AO942" s="217"/>
      <c r="AP942" s="217"/>
      <c r="AQ942" s="217"/>
      <c r="AR942" s="217"/>
      <c r="AS942" s="217"/>
      <c r="AT942" s="217"/>
      <c r="AU942" s="217"/>
      <c r="AV942" s="217"/>
      <c r="AW942" s="217"/>
      <c r="AX942" s="217"/>
      <c r="AY942" s="217"/>
      <c r="AZ942" s="217"/>
      <c r="BA942" s="217"/>
      <c r="BB942" s="217"/>
      <c r="BC942" s="217"/>
      <c r="BD942" s="217"/>
      <c r="BE942" s="217"/>
      <c r="BF942" s="217"/>
      <c r="BG942" s="217"/>
      <c r="BH942" s="217"/>
      <c r="BI942" s="217"/>
      <c r="BJ942" s="217"/>
      <c r="BK942" s="217"/>
      <c r="BL942" s="217"/>
      <c r="BM942" s="218">
        <v>28</v>
      </c>
    </row>
    <row r="943" spans="1:65">
      <c r="A943" s="30"/>
      <c r="B943" s="19">
        <v>1</v>
      </c>
      <c r="C943" s="9">
        <v>3</v>
      </c>
      <c r="D943" s="219">
        <v>11.73</v>
      </c>
      <c r="E943" s="235">
        <v>13.1</v>
      </c>
      <c r="F943" s="219">
        <v>12.4</v>
      </c>
      <c r="G943" s="219">
        <v>13.92</v>
      </c>
      <c r="H943" s="219">
        <v>13.47538377236291</v>
      </c>
      <c r="I943" s="219">
        <v>12.4</v>
      </c>
      <c r="J943" s="219">
        <v>14.9</v>
      </c>
      <c r="K943" s="219">
        <v>16.564</v>
      </c>
      <c r="L943" s="219">
        <v>12.3</v>
      </c>
      <c r="M943" s="219">
        <v>13.8</v>
      </c>
      <c r="N943" s="219">
        <v>14.5</v>
      </c>
      <c r="O943" s="219">
        <v>13.7</v>
      </c>
      <c r="P943" s="219">
        <v>13</v>
      </c>
      <c r="Q943" s="219">
        <v>12.75</v>
      </c>
      <c r="R943" s="219">
        <v>12.95</v>
      </c>
      <c r="S943" s="219">
        <v>14.75</v>
      </c>
      <c r="T943" s="219">
        <v>13.16</v>
      </c>
      <c r="U943" s="219">
        <v>11.73</v>
      </c>
      <c r="V943" s="220" t="s">
        <v>301</v>
      </c>
      <c r="W943" s="219">
        <v>12.5</v>
      </c>
      <c r="X943" s="219">
        <v>13.3651</v>
      </c>
      <c r="Y943" s="220">
        <v>13</v>
      </c>
      <c r="Z943" s="219">
        <v>13.097546365870167</v>
      </c>
      <c r="AA943" s="219">
        <v>11.67</v>
      </c>
      <c r="AB943" s="216"/>
      <c r="AC943" s="217"/>
      <c r="AD943" s="217"/>
      <c r="AE943" s="217"/>
      <c r="AF943" s="217"/>
      <c r="AG943" s="217"/>
      <c r="AH943" s="217"/>
      <c r="AI943" s="217"/>
      <c r="AJ943" s="217"/>
      <c r="AK943" s="217"/>
      <c r="AL943" s="217"/>
      <c r="AM943" s="217"/>
      <c r="AN943" s="217"/>
      <c r="AO943" s="217"/>
      <c r="AP943" s="217"/>
      <c r="AQ943" s="217"/>
      <c r="AR943" s="217"/>
      <c r="AS943" s="217"/>
      <c r="AT943" s="217"/>
      <c r="AU943" s="217"/>
      <c r="AV943" s="217"/>
      <c r="AW943" s="217"/>
      <c r="AX943" s="217"/>
      <c r="AY943" s="217"/>
      <c r="AZ943" s="217"/>
      <c r="BA943" s="217"/>
      <c r="BB943" s="217"/>
      <c r="BC943" s="217"/>
      <c r="BD943" s="217"/>
      <c r="BE943" s="217"/>
      <c r="BF943" s="217"/>
      <c r="BG943" s="217"/>
      <c r="BH943" s="217"/>
      <c r="BI943" s="217"/>
      <c r="BJ943" s="217"/>
      <c r="BK943" s="217"/>
      <c r="BL943" s="217"/>
      <c r="BM943" s="218">
        <v>16</v>
      </c>
    </row>
    <row r="944" spans="1:65">
      <c r="A944" s="30"/>
      <c r="B944" s="19">
        <v>1</v>
      </c>
      <c r="C944" s="9">
        <v>4</v>
      </c>
      <c r="D944" s="219">
        <v>11.81</v>
      </c>
      <c r="E944" s="219">
        <v>12.4</v>
      </c>
      <c r="F944" s="219">
        <v>12.2</v>
      </c>
      <c r="G944" s="219">
        <v>13.69</v>
      </c>
      <c r="H944" s="219">
        <v>13.143997196394533</v>
      </c>
      <c r="I944" s="219">
        <v>12</v>
      </c>
      <c r="J944" s="219">
        <v>14.2</v>
      </c>
      <c r="K944" s="235">
        <v>16.742000000000001</v>
      </c>
      <c r="L944" s="219">
        <v>12.57</v>
      </c>
      <c r="M944" s="219">
        <v>14.2</v>
      </c>
      <c r="N944" s="219">
        <v>14.03</v>
      </c>
      <c r="O944" s="219">
        <v>13.7</v>
      </c>
      <c r="P944" s="219">
        <v>12.9</v>
      </c>
      <c r="Q944" s="219">
        <v>11.6</v>
      </c>
      <c r="R944" s="219">
        <v>13.25</v>
      </c>
      <c r="S944" s="219">
        <v>14.2</v>
      </c>
      <c r="T944" s="219">
        <v>13.31</v>
      </c>
      <c r="U944" s="219">
        <v>11.29</v>
      </c>
      <c r="V944" s="220" t="s">
        <v>301</v>
      </c>
      <c r="W944" s="219">
        <v>12</v>
      </c>
      <c r="X944" s="219">
        <v>14.7021</v>
      </c>
      <c r="Y944" s="220">
        <v>12</v>
      </c>
      <c r="Z944" s="219">
        <v>13.375510889224735</v>
      </c>
      <c r="AA944" s="219">
        <v>11.15</v>
      </c>
      <c r="AB944" s="216"/>
      <c r="AC944" s="217"/>
      <c r="AD944" s="217"/>
      <c r="AE944" s="217"/>
      <c r="AF944" s="217"/>
      <c r="AG944" s="217"/>
      <c r="AH944" s="217"/>
      <c r="AI944" s="217"/>
      <c r="AJ944" s="217"/>
      <c r="AK944" s="217"/>
      <c r="AL944" s="217"/>
      <c r="AM944" s="217"/>
      <c r="AN944" s="217"/>
      <c r="AO944" s="217"/>
      <c r="AP944" s="217"/>
      <c r="AQ944" s="217"/>
      <c r="AR944" s="217"/>
      <c r="AS944" s="217"/>
      <c r="AT944" s="217"/>
      <c r="AU944" s="217"/>
      <c r="AV944" s="217"/>
      <c r="AW944" s="217"/>
      <c r="AX944" s="217"/>
      <c r="AY944" s="217"/>
      <c r="AZ944" s="217"/>
      <c r="BA944" s="217"/>
      <c r="BB944" s="217"/>
      <c r="BC944" s="217"/>
      <c r="BD944" s="217"/>
      <c r="BE944" s="217"/>
      <c r="BF944" s="217"/>
      <c r="BG944" s="217"/>
      <c r="BH944" s="217"/>
      <c r="BI944" s="217"/>
      <c r="BJ944" s="217"/>
      <c r="BK944" s="217"/>
      <c r="BL944" s="217"/>
      <c r="BM944" s="218">
        <v>13.159646202245488</v>
      </c>
    </row>
    <row r="945" spans="1:65">
      <c r="A945" s="30"/>
      <c r="B945" s="19">
        <v>1</v>
      </c>
      <c r="C945" s="9">
        <v>5</v>
      </c>
      <c r="D945" s="219">
        <v>12.37</v>
      </c>
      <c r="E945" s="219">
        <v>12</v>
      </c>
      <c r="F945" s="219">
        <v>11.9</v>
      </c>
      <c r="G945" s="219">
        <v>13.93</v>
      </c>
      <c r="H945" s="219">
        <v>13.871625925656179</v>
      </c>
      <c r="I945" s="219">
        <v>12</v>
      </c>
      <c r="J945" s="219">
        <v>14.2</v>
      </c>
      <c r="K945" s="219">
        <v>16.120999999999999</v>
      </c>
      <c r="L945" s="219">
        <v>12.76</v>
      </c>
      <c r="M945" s="219">
        <v>13.8</v>
      </c>
      <c r="N945" s="219">
        <v>14.35</v>
      </c>
      <c r="O945" s="219">
        <v>14.1</v>
      </c>
      <c r="P945" s="219">
        <v>12.9</v>
      </c>
      <c r="Q945" s="219">
        <v>11.4</v>
      </c>
      <c r="R945" s="219">
        <v>13.7</v>
      </c>
      <c r="S945" s="219">
        <v>13.95</v>
      </c>
      <c r="T945" s="219">
        <v>13.35</v>
      </c>
      <c r="U945" s="219">
        <v>11.21</v>
      </c>
      <c r="V945" s="220" t="s">
        <v>301</v>
      </c>
      <c r="W945" s="219">
        <v>12.57</v>
      </c>
      <c r="X945" s="219">
        <v>13.963800000000001</v>
      </c>
      <c r="Y945" s="220">
        <v>13</v>
      </c>
      <c r="Z945" s="219">
        <v>13.078382170384232</v>
      </c>
      <c r="AA945" s="219">
        <v>11.53</v>
      </c>
      <c r="AB945" s="216"/>
      <c r="AC945" s="217"/>
      <c r="AD945" s="217"/>
      <c r="AE945" s="217"/>
      <c r="AF945" s="217"/>
      <c r="AG945" s="217"/>
      <c r="AH945" s="217"/>
      <c r="AI945" s="217"/>
      <c r="AJ945" s="217"/>
      <c r="AK945" s="217"/>
      <c r="AL945" s="217"/>
      <c r="AM945" s="217"/>
      <c r="AN945" s="217"/>
      <c r="AO945" s="217"/>
      <c r="AP945" s="217"/>
      <c r="AQ945" s="217"/>
      <c r="AR945" s="217"/>
      <c r="AS945" s="217"/>
      <c r="AT945" s="217"/>
      <c r="AU945" s="217"/>
      <c r="AV945" s="217"/>
      <c r="AW945" s="217"/>
      <c r="AX945" s="217"/>
      <c r="AY945" s="217"/>
      <c r="AZ945" s="217"/>
      <c r="BA945" s="217"/>
      <c r="BB945" s="217"/>
      <c r="BC945" s="217"/>
      <c r="BD945" s="217"/>
      <c r="BE945" s="217"/>
      <c r="BF945" s="217"/>
      <c r="BG945" s="217"/>
      <c r="BH945" s="217"/>
      <c r="BI945" s="217"/>
      <c r="BJ945" s="217"/>
      <c r="BK945" s="217"/>
      <c r="BL945" s="217"/>
      <c r="BM945" s="218">
        <v>61</v>
      </c>
    </row>
    <row r="946" spans="1:65">
      <c r="A946" s="30"/>
      <c r="B946" s="19">
        <v>1</v>
      </c>
      <c r="C946" s="9">
        <v>6</v>
      </c>
      <c r="D946" s="219">
        <v>12.03</v>
      </c>
      <c r="E946" s="219">
        <v>12</v>
      </c>
      <c r="F946" s="219">
        <v>11.8</v>
      </c>
      <c r="G946" s="219">
        <v>13.55</v>
      </c>
      <c r="H946" s="219">
        <v>13.609531085043621</v>
      </c>
      <c r="I946" s="219">
        <v>12.2</v>
      </c>
      <c r="J946" s="219">
        <v>14.3</v>
      </c>
      <c r="K946" s="219">
        <v>16.341999999999999</v>
      </c>
      <c r="L946" s="219">
        <v>12.92</v>
      </c>
      <c r="M946" s="219">
        <v>13.9</v>
      </c>
      <c r="N946" s="219">
        <v>14.05</v>
      </c>
      <c r="O946" s="219">
        <v>13.4</v>
      </c>
      <c r="P946" s="219">
        <v>13.1</v>
      </c>
      <c r="Q946" s="219">
        <v>12.55</v>
      </c>
      <c r="R946" s="219">
        <v>12.45</v>
      </c>
      <c r="S946" s="219">
        <v>14.6</v>
      </c>
      <c r="T946" s="235">
        <v>12.76</v>
      </c>
      <c r="U946" s="235">
        <v>9.73</v>
      </c>
      <c r="V946" s="220" t="s">
        <v>301</v>
      </c>
      <c r="W946" s="219">
        <v>13.04</v>
      </c>
      <c r="X946" s="219">
        <v>13.120799999999999</v>
      </c>
      <c r="Y946" s="220">
        <v>12</v>
      </c>
      <c r="Z946" s="219">
        <v>13.273132753833783</v>
      </c>
      <c r="AA946" s="219">
        <v>12.34</v>
      </c>
      <c r="AB946" s="216"/>
      <c r="AC946" s="217"/>
      <c r="AD946" s="217"/>
      <c r="AE946" s="217"/>
      <c r="AF946" s="217"/>
      <c r="AG946" s="217"/>
      <c r="AH946" s="217"/>
      <c r="AI946" s="217"/>
      <c r="AJ946" s="217"/>
      <c r="AK946" s="217"/>
      <c r="AL946" s="217"/>
      <c r="AM946" s="217"/>
      <c r="AN946" s="217"/>
      <c r="AO946" s="217"/>
      <c r="AP946" s="217"/>
      <c r="AQ946" s="217"/>
      <c r="AR946" s="217"/>
      <c r="AS946" s="217"/>
      <c r="AT946" s="217"/>
      <c r="AU946" s="217"/>
      <c r="AV946" s="217"/>
      <c r="AW946" s="217"/>
      <c r="AX946" s="217"/>
      <c r="AY946" s="217"/>
      <c r="AZ946" s="217"/>
      <c r="BA946" s="217"/>
      <c r="BB946" s="217"/>
      <c r="BC946" s="217"/>
      <c r="BD946" s="217"/>
      <c r="BE946" s="217"/>
      <c r="BF946" s="217"/>
      <c r="BG946" s="217"/>
      <c r="BH946" s="217"/>
      <c r="BI946" s="217"/>
      <c r="BJ946" s="217"/>
      <c r="BK946" s="217"/>
      <c r="BL946" s="217"/>
      <c r="BM946" s="221"/>
    </row>
    <row r="947" spans="1:65">
      <c r="A947" s="30"/>
      <c r="B947" s="20" t="s">
        <v>274</v>
      </c>
      <c r="C947" s="12"/>
      <c r="D947" s="222">
        <v>12.185</v>
      </c>
      <c r="E947" s="222">
        <v>12.25</v>
      </c>
      <c r="F947" s="222">
        <v>12</v>
      </c>
      <c r="G947" s="222">
        <v>13.676666666666664</v>
      </c>
      <c r="H947" s="222">
        <v>13.51433541136675</v>
      </c>
      <c r="I947" s="222">
        <v>12.133333333333333</v>
      </c>
      <c r="J947" s="222">
        <v>14.433333333333332</v>
      </c>
      <c r="K947" s="222">
        <v>16.329499999999999</v>
      </c>
      <c r="L947" s="222">
        <v>12.813333333333333</v>
      </c>
      <c r="M947" s="222">
        <v>13.983333333333334</v>
      </c>
      <c r="N947" s="222">
        <v>14.223333333333331</v>
      </c>
      <c r="O947" s="222">
        <v>13.75</v>
      </c>
      <c r="P947" s="222">
        <v>13.033333333333331</v>
      </c>
      <c r="Q947" s="222">
        <v>12.166666666666666</v>
      </c>
      <c r="R947" s="222">
        <v>13.058333333333335</v>
      </c>
      <c r="S947" s="222">
        <v>14.483333333333333</v>
      </c>
      <c r="T947" s="222">
        <v>13.168333333333335</v>
      </c>
      <c r="U947" s="222">
        <v>11.125</v>
      </c>
      <c r="V947" s="222" t="s">
        <v>719</v>
      </c>
      <c r="W947" s="222">
        <v>12.54</v>
      </c>
      <c r="X947" s="222">
        <v>13.938766666666668</v>
      </c>
      <c r="Y947" s="222">
        <v>12.333333333333334</v>
      </c>
      <c r="Z947" s="222">
        <v>13.256114371367341</v>
      </c>
      <c r="AA947" s="222">
        <v>11.534999999999998</v>
      </c>
      <c r="AB947" s="216"/>
      <c r="AC947" s="217"/>
      <c r="AD947" s="217"/>
      <c r="AE947" s="217"/>
      <c r="AF947" s="217"/>
      <c r="AG947" s="217"/>
      <c r="AH947" s="217"/>
      <c r="AI947" s="217"/>
      <c r="AJ947" s="217"/>
      <c r="AK947" s="217"/>
      <c r="AL947" s="217"/>
      <c r="AM947" s="217"/>
      <c r="AN947" s="217"/>
      <c r="AO947" s="217"/>
      <c r="AP947" s="217"/>
      <c r="AQ947" s="217"/>
      <c r="AR947" s="217"/>
      <c r="AS947" s="217"/>
      <c r="AT947" s="217"/>
      <c r="AU947" s="217"/>
      <c r="AV947" s="217"/>
      <c r="AW947" s="217"/>
      <c r="AX947" s="217"/>
      <c r="AY947" s="217"/>
      <c r="AZ947" s="217"/>
      <c r="BA947" s="217"/>
      <c r="BB947" s="217"/>
      <c r="BC947" s="217"/>
      <c r="BD947" s="217"/>
      <c r="BE947" s="217"/>
      <c r="BF947" s="217"/>
      <c r="BG947" s="217"/>
      <c r="BH947" s="217"/>
      <c r="BI947" s="217"/>
      <c r="BJ947" s="217"/>
      <c r="BK947" s="217"/>
      <c r="BL947" s="217"/>
      <c r="BM947" s="221"/>
    </row>
    <row r="948" spans="1:65">
      <c r="A948" s="30"/>
      <c r="B948" s="3" t="s">
        <v>275</v>
      </c>
      <c r="C948" s="29"/>
      <c r="D948" s="219">
        <v>12.024999999999999</v>
      </c>
      <c r="E948" s="219">
        <v>12.05</v>
      </c>
      <c r="F948" s="219">
        <v>11.9</v>
      </c>
      <c r="G948" s="219">
        <v>13.645</v>
      </c>
      <c r="H948" s="219">
        <v>13.53025523311976</v>
      </c>
      <c r="I948" s="219">
        <v>12.1</v>
      </c>
      <c r="J948" s="219">
        <v>14.3</v>
      </c>
      <c r="K948" s="219">
        <v>16.405999999999999</v>
      </c>
      <c r="L948" s="219">
        <v>12.84</v>
      </c>
      <c r="M948" s="219">
        <v>14</v>
      </c>
      <c r="N948" s="219">
        <v>14.2</v>
      </c>
      <c r="O948" s="219">
        <v>13.7</v>
      </c>
      <c r="P948" s="219">
        <v>13</v>
      </c>
      <c r="Q948" s="219">
        <v>12.350000000000001</v>
      </c>
      <c r="R948" s="219">
        <v>13.1</v>
      </c>
      <c r="S948" s="219">
        <v>14.574999999999999</v>
      </c>
      <c r="T948" s="219">
        <v>13.215</v>
      </c>
      <c r="U948" s="219">
        <v>11.25</v>
      </c>
      <c r="V948" s="219" t="s">
        <v>719</v>
      </c>
      <c r="W948" s="219">
        <v>12.55</v>
      </c>
      <c r="X948" s="219">
        <v>13.694900000000001</v>
      </c>
      <c r="Y948" s="219">
        <v>12</v>
      </c>
      <c r="Z948" s="219">
        <v>13.275781570232292</v>
      </c>
      <c r="AA948" s="219">
        <v>11.434999999999999</v>
      </c>
      <c r="AB948" s="216"/>
      <c r="AC948" s="217"/>
      <c r="AD948" s="217"/>
      <c r="AE948" s="217"/>
      <c r="AF948" s="217"/>
      <c r="AG948" s="217"/>
      <c r="AH948" s="217"/>
      <c r="AI948" s="217"/>
      <c r="AJ948" s="217"/>
      <c r="AK948" s="217"/>
      <c r="AL948" s="217"/>
      <c r="AM948" s="217"/>
      <c r="AN948" s="217"/>
      <c r="AO948" s="217"/>
      <c r="AP948" s="217"/>
      <c r="AQ948" s="217"/>
      <c r="AR948" s="217"/>
      <c r="AS948" s="217"/>
      <c r="AT948" s="217"/>
      <c r="AU948" s="217"/>
      <c r="AV948" s="217"/>
      <c r="AW948" s="217"/>
      <c r="AX948" s="217"/>
      <c r="AY948" s="217"/>
      <c r="AZ948" s="217"/>
      <c r="BA948" s="217"/>
      <c r="BB948" s="217"/>
      <c r="BC948" s="217"/>
      <c r="BD948" s="217"/>
      <c r="BE948" s="217"/>
      <c r="BF948" s="217"/>
      <c r="BG948" s="217"/>
      <c r="BH948" s="217"/>
      <c r="BI948" s="217"/>
      <c r="BJ948" s="217"/>
      <c r="BK948" s="217"/>
      <c r="BL948" s="217"/>
      <c r="BM948" s="221"/>
    </row>
    <row r="949" spans="1:65">
      <c r="A949" s="30"/>
      <c r="B949" s="3" t="s">
        <v>276</v>
      </c>
      <c r="C949" s="29"/>
      <c r="D949" s="24">
        <v>0.52236960095319485</v>
      </c>
      <c r="E949" s="24">
        <v>0.4505552130427522</v>
      </c>
      <c r="F949" s="24">
        <v>0.24494897427831752</v>
      </c>
      <c r="G949" s="24">
        <v>0.21887591614123902</v>
      </c>
      <c r="H949" s="24">
        <v>0.24223580822523139</v>
      </c>
      <c r="I949" s="24">
        <v>0.15055453054181631</v>
      </c>
      <c r="J949" s="24">
        <v>0.29439202887759497</v>
      </c>
      <c r="K949" s="24">
        <v>0.35731988469717141</v>
      </c>
      <c r="L949" s="24">
        <v>0.36340977789083556</v>
      </c>
      <c r="M949" s="24">
        <v>0.17224014243685021</v>
      </c>
      <c r="N949" s="24">
        <v>0.3662603809677849</v>
      </c>
      <c r="O949" s="24">
        <v>0.31622776601683805</v>
      </c>
      <c r="P949" s="24">
        <v>0.15055453054181628</v>
      </c>
      <c r="Q949" s="24">
        <v>0.55557777733335123</v>
      </c>
      <c r="R949" s="24">
        <v>0.46520604753879391</v>
      </c>
      <c r="S949" s="24">
        <v>0.34302575219167852</v>
      </c>
      <c r="T949" s="24">
        <v>0.21235975764411372</v>
      </c>
      <c r="U949" s="24">
        <v>0.73712278488729399</v>
      </c>
      <c r="V949" s="24" t="s">
        <v>719</v>
      </c>
      <c r="W949" s="24">
        <v>0.33099848942253474</v>
      </c>
      <c r="X949" s="24">
        <v>0.78612052680658773</v>
      </c>
      <c r="Y949" s="24">
        <v>0.51639777949432231</v>
      </c>
      <c r="Z949" s="24">
        <v>0.14374043206932152</v>
      </c>
      <c r="AA949" s="24">
        <v>0.44239122956948407</v>
      </c>
      <c r="AB949" s="154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86</v>
      </c>
      <c r="C950" s="29"/>
      <c r="D950" s="13">
        <v>4.2869889286269579E-2</v>
      </c>
      <c r="E950" s="13">
        <v>3.6780017391245076E-2</v>
      </c>
      <c r="F950" s="13">
        <v>2.0412414523193128E-2</v>
      </c>
      <c r="G950" s="13">
        <v>1.6003600985223427E-2</v>
      </c>
      <c r="H950" s="13">
        <v>1.7924359641206603E-2</v>
      </c>
      <c r="I950" s="13">
        <v>1.2408340429270574E-2</v>
      </c>
      <c r="J950" s="13">
        <v>2.0396676365653232E-2</v>
      </c>
      <c r="K950" s="13">
        <v>2.1881863173837009E-2</v>
      </c>
      <c r="L950" s="13">
        <v>2.8361845308858137E-2</v>
      </c>
      <c r="M950" s="13">
        <v>1.2317531044351623E-2</v>
      </c>
      <c r="N950" s="13">
        <v>2.5750671265604756E-2</v>
      </c>
      <c r="O950" s="13">
        <v>2.2998382983042766E-2</v>
      </c>
      <c r="P950" s="13">
        <v>1.1551498507044729E-2</v>
      </c>
      <c r="Q950" s="13">
        <v>4.5663926904111064E-2</v>
      </c>
      <c r="R950" s="13">
        <v>3.5625223806416889E-2</v>
      </c>
      <c r="S950" s="13">
        <v>2.3684171612774123E-2</v>
      </c>
      <c r="T950" s="13">
        <v>1.6126547852989268E-2</v>
      </c>
      <c r="U950" s="13">
        <v>6.6258227855037669E-2</v>
      </c>
      <c r="V950" s="13" t="s">
        <v>719</v>
      </c>
      <c r="W950" s="13">
        <v>2.6395413829548225E-2</v>
      </c>
      <c r="X950" s="13">
        <v>5.63981409263795E-2</v>
      </c>
      <c r="Y950" s="13">
        <v>4.1870090229269373E-2</v>
      </c>
      <c r="Z950" s="13">
        <v>1.0843330710829933E-2</v>
      </c>
      <c r="AA950" s="13">
        <v>3.8352078853011194E-2</v>
      </c>
      <c r="AB950" s="154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277</v>
      </c>
      <c r="C951" s="29"/>
      <c r="D951" s="13">
        <v>-7.406325270957359E-2</v>
      </c>
      <c r="E951" s="13">
        <v>-6.912391019222619E-2</v>
      </c>
      <c r="F951" s="13">
        <v>-8.8121381412793021E-2</v>
      </c>
      <c r="G951" s="13">
        <v>3.9288325573141547E-2</v>
      </c>
      <c r="H951" s="13">
        <v>2.6952792170107154E-2</v>
      </c>
      <c r="I951" s="13">
        <v>-7.7989396761824148E-2</v>
      </c>
      <c r="J951" s="13">
        <v>9.6787338467390516E-2</v>
      </c>
      <c r="K951" s="13">
        <v>0.24087682518498288</v>
      </c>
      <c r="L951" s="13">
        <v>-2.6316275041882387E-2</v>
      </c>
      <c r="M951" s="13">
        <v>6.2591890270370376E-2</v>
      </c>
      <c r="N951" s="13">
        <v>8.0829462642114214E-2</v>
      </c>
      <c r="O951" s="13">
        <v>4.4860917131174682E-2</v>
      </c>
      <c r="P951" s="13">
        <v>-9.5985003677837577E-3</v>
      </c>
      <c r="Q951" s="13">
        <v>-7.5456400599081874E-2</v>
      </c>
      <c r="R951" s="13">
        <v>-7.6987532457267749E-3</v>
      </c>
      <c r="S951" s="13">
        <v>0.10058683271150382</v>
      </c>
      <c r="T951" s="13">
        <v>6.6013409132259504E-4</v>
      </c>
      <c r="U951" s="13">
        <v>-0.15461253068477687</v>
      </c>
      <c r="V951" s="13" t="s">
        <v>719</v>
      </c>
      <c r="W951" s="13">
        <v>-4.7086843576368831E-2</v>
      </c>
      <c r="X951" s="13">
        <v>5.9205274400784047E-2</v>
      </c>
      <c r="Y951" s="13">
        <v>-6.2791419785370617E-2</v>
      </c>
      <c r="Z951" s="13">
        <v>7.3306050663726197E-3</v>
      </c>
      <c r="AA951" s="13">
        <v>-0.12345667788304748</v>
      </c>
      <c r="AB951" s="154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278</v>
      </c>
      <c r="C952" s="47"/>
      <c r="D952" s="45">
        <v>0.67</v>
      </c>
      <c r="E952" s="45">
        <v>0.62</v>
      </c>
      <c r="F952" s="45">
        <v>0.81</v>
      </c>
      <c r="G952" s="45">
        <v>0.47</v>
      </c>
      <c r="H952" s="45">
        <v>0.35</v>
      </c>
      <c r="I952" s="45">
        <v>0.71</v>
      </c>
      <c r="J952" s="45">
        <v>1.05</v>
      </c>
      <c r="K952" s="45">
        <v>2.5099999999999998</v>
      </c>
      <c r="L952" s="45">
        <v>0.19</v>
      </c>
      <c r="M952" s="45">
        <v>0.71</v>
      </c>
      <c r="N952" s="45">
        <v>0.89</v>
      </c>
      <c r="O952" s="45">
        <v>0.53</v>
      </c>
      <c r="P952" s="45">
        <v>0.02</v>
      </c>
      <c r="Q952" s="45">
        <v>0.68</v>
      </c>
      <c r="R952" s="45">
        <v>0</v>
      </c>
      <c r="S952" s="45">
        <v>1.0900000000000001</v>
      </c>
      <c r="T952" s="45">
        <v>0.08</v>
      </c>
      <c r="U952" s="45">
        <v>1.48</v>
      </c>
      <c r="V952" s="45">
        <v>2.34</v>
      </c>
      <c r="W952" s="45">
        <v>0.4</v>
      </c>
      <c r="X952" s="45">
        <v>0.67</v>
      </c>
      <c r="Y952" s="45" t="s">
        <v>279</v>
      </c>
      <c r="Z952" s="45">
        <v>0.15</v>
      </c>
      <c r="AA952" s="45">
        <v>1.17</v>
      </c>
      <c r="AB952" s="154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 t="s">
        <v>293</v>
      </c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BM953" s="55"/>
    </row>
    <row r="954" spans="1:65">
      <c r="BM954" s="55"/>
    </row>
    <row r="955" spans="1:65" ht="15">
      <c r="B955" s="8" t="s">
        <v>518</v>
      </c>
      <c r="BM955" s="28" t="s">
        <v>66</v>
      </c>
    </row>
    <row r="956" spans="1:65" ht="15">
      <c r="A956" s="25" t="s">
        <v>62</v>
      </c>
      <c r="B956" s="18" t="s">
        <v>110</v>
      </c>
      <c r="C956" s="15" t="s">
        <v>111</v>
      </c>
      <c r="D956" s="16" t="s">
        <v>237</v>
      </c>
      <c r="E956" s="17" t="s">
        <v>237</v>
      </c>
      <c r="F956" s="17" t="s">
        <v>237</v>
      </c>
      <c r="G956" s="17" t="s">
        <v>237</v>
      </c>
      <c r="H956" s="17" t="s">
        <v>237</v>
      </c>
      <c r="I956" s="17" t="s">
        <v>237</v>
      </c>
      <c r="J956" s="17" t="s">
        <v>237</v>
      </c>
      <c r="K956" s="17" t="s">
        <v>237</v>
      </c>
      <c r="L956" s="17" t="s">
        <v>237</v>
      </c>
      <c r="M956" s="17" t="s">
        <v>237</v>
      </c>
      <c r="N956" s="17" t="s">
        <v>237</v>
      </c>
      <c r="O956" s="17" t="s">
        <v>237</v>
      </c>
      <c r="P956" s="17" t="s">
        <v>237</v>
      </c>
      <c r="Q956" s="17" t="s">
        <v>237</v>
      </c>
      <c r="R956" s="17" t="s">
        <v>237</v>
      </c>
      <c r="S956" s="17" t="s">
        <v>237</v>
      </c>
      <c r="T956" s="17" t="s">
        <v>237</v>
      </c>
      <c r="U956" s="17" t="s">
        <v>237</v>
      </c>
      <c r="V956" s="17" t="s">
        <v>237</v>
      </c>
      <c r="W956" s="17" t="s">
        <v>237</v>
      </c>
      <c r="X956" s="17" t="s">
        <v>237</v>
      </c>
      <c r="Y956" s="17" t="s">
        <v>237</v>
      </c>
      <c r="Z956" s="17" t="s">
        <v>237</v>
      </c>
      <c r="AA956" s="17" t="s">
        <v>237</v>
      </c>
      <c r="AB956" s="17" t="s">
        <v>237</v>
      </c>
      <c r="AC956" s="154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238</v>
      </c>
      <c r="C957" s="9" t="s">
        <v>238</v>
      </c>
      <c r="D957" s="152" t="s">
        <v>240</v>
      </c>
      <c r="E957" s="153" t="s">
        <v>242</v>
      </c>
      <c r="F957" s="153" t="s">
        <v>243</v>
      </c>
      <c r="G957" s="153" t="s">
        <v>244</v>
      </c>
      <c r="H957" s="153" t="s">
        <v>245</v>
      </c>
      <c r="I957" s="153" t="s">
        <v>246</v>
      </c>
      <c r="J957" s="153" t="s">
        <v>247</v>
      </c>
      <c r="K957" s="153" t="s">
        <v>248</v>
      </c>
      <c r="L957" s="153" t="s">
        <v>249</v>
      </c>
      <c r="M957" s="153" t="s">
        <v>250</v>
      </c>
      <c r="N957" s="153" t="s">
        <v>251</v>
      </c>
      <c r="O957" s="153" t="s">
        <v>252</v>
      </c>
      <c r="P957" s="153" t="s">
        <v>253</v>
      </c>
      <c r="Q957" s="153" t="s">
        <v>254</v>
      </c>
      <c r="R957" s="153" t="s">
        <v>255</v>
      </c>
      <c r="S957" s="153" t="s">
        <v>256</v>
      </c>
      <c r="T957" s="153" t="s">
        <v>257</v>
      </c>
      <c r="U957" s="153" t="s">
        <v>258</v>
      </c>
      <c r="V957" s="153" t="s">
        <v>259</v>
      </c>
      <c r="W957" s="153" t="s">
        <v>260</v>
      </c>
      <c r="X957" s="153" t="s">
        <v>261</v>
      </c>
      <c r="Y957" s="153" t="s">
        <v>262</v>
      </c>
      <c r="Z957" s="153" t="s">
        <v>264</v>
      </c>
      <c r="AA957" s="153" t="s">
        <v>265</v>
      </c>
      <c r="AB957" s="153" t="s">
        <v>267</v>
      </c>
      <c r="AC957" s="154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1</v>
      </c>
    </row>
    <row r="958" spans="1:65">
      <c r="A958" s="30"/>
      <c r="B958" s="19"/>
      <c r="C958" s="9"/>
      <c r="D958" s="10" t="s">
        <v>114</v>
      </c>
      <c r="E958" s="11" t="s">
        <v>288</v>
      </c>
      <c r="F958" s="11" t="s">
        <v>288</v>
      </c>
      <c r="G958" s="11" t="s">
        <v>114</v>
      </c>
      <c r="H958" s="11" t="s">
        <v>288</v>
      </c>
      <c r="I958" s="11" t="s">
        <v>289</v>
      </c>
      <c r="J958" s="11" t="s">
        <v>289</v>
      </c>
      <c r="K958" s="11" t="s">
        <v>114</v>
      </c>
      <c r="L958" s="11" t="s">
        <v>289</v>
      </c>
      <c r="M958" s="11" t="s">
        <v>114</v>
      </c>
      <c r="N958" s="11" t="s">
        <v>114</v>
      </c>
      <c r="O958" s="11" t="s">
        <v>289</v>
      </c>
      <c r="P958" s="11" t="s">
        <v>289</v>
      </c>
      <c r="Q958" s="11" t="s">
        <v>289</v>
      </c>
      <c r="R958" s="11" t="s">
        <v>289</v>
      </c>
      <c r="S958" s="11" t="s">
        <v>289</v>
      </c>
      <c r="T958" s="11" t="s">
        <v>289</v>
      </c>
      <c r="U958" s="11" t="s">
        <v>114</v>
      </c>
      <c r="V958" s="11" t="s">
        <v>114</v>
      </c>
      <c r="W958" s="11" t="s">
        <v>114</v>
      </c>
      <c r="X958" s="11" t="s">
        <v>289</v>
      </c>
      <c r="Y958" s="11" t="s">
        <v>114</v>
      </c>
      <c r="Z958" s="11" t="s">
        <v>289</v>
      </c>
      <c r="AA958" s="11" t="s">
        <v>114</v>
      </c>
      <c r="AB958" s="11" t="s">
        <v>114</v>
      </c>
      <c r="AC958" s="154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154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11">
        <v>0.11</v>
      </c>
      <c r="E960" s="237">
        <v>0.127</v>
      </c>
      <c r="F960" s="211">
        <v>0.12</v>
      </c>
      <c r="G960" s="211">
        <v>0.11869999999999999</v>
      </c>
      <c r="H960" s="211">
        <v>0.11937138008949126</v>
      </c>
      <c r="I960" s="211">
        <v>0.11899999999999998</v>
      </c>
      <c r="J960" s="211">
        <v>0.11</v>
      </c>
      <c r="K960" s="211">
        <v>0.11639020000000001</v>
      </c>
      <c r="L960" s="211">
        <v>0.123</v>
      </c>
      <c r="M960" s="211">
        <v>0.123</v>
      </c>
      <c r="N960" s="211">
        <v>0.11889999999999999</v>
      </c>
      <c r="O960" s="211">
        <v>0.11200000000000002</v>
      </c>
      <c r="P960" s="211">
        <v>0.11899999999999998</v>
      </c>
      <c r="Q960" s="211">
        <v>0.11399999999999999</v>
      </c>
      <c r="R960" s="236">
        <v>0.106</v>
      </c>
      <c r="S960" s="211">
        <v>0.122</v>
      </c>
      <c r="T960" s="211">
        <v>0.12609999999999999</v>
      </c>
      <c r="U960" s="211">
        <v>0.123</v>
      </c>
      <c r="V960" s="237">
        <v>0.13</v>
      </c>
      <c r="W960" s="237">
        <v>0.11</v>
      </c>
      <c r="X960" s="211">
        <v>0.12</v>
      </c>
      <c r="Y960" s="237" t="s">
        <v>104</v>
      </c>
      <c r="Z960" s="211">
        <v>0.114</v>
      </c>
      <c r="AA960" s="211">
        <v>0.11544347730159119</v>
      </c>
      <c r="AB960" s="237">
        <v>0.127</v>
      </c>
      <c r="AC960" s="209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212">
        <v>1</v>
      </c>
    </row>
    <row r="961" spans="1:65">
      <c r="A961" s="30"/>
      <c r="B961" s="19">
        <v>1</v>
      </c>
      <c r="C961" s="9">
        <v>2</v>
      </c>
      <c r="D961" s="24">
        <v>0.12</v>
      </c>
      <c r="E961" s="238">
        <v>0.126</v>
      </c>
      <c r="F961" s="24">
        <v>0.11899999999999998</v>
      </c>
      <c r="G961" s="24">
        <v>0.1149</v>
      </c>
      <c r="H961" s="24">
        <v>0.11892267103008587</v>
      </c>
      <c r="I961" s="24">
        <v>0.11899999999999998</v>
      </c>
      <c r="J961" s="24">
        <v>0.12</v>
      </c>
      <c r="K961" s="24">
        <v>0.116412</v>
      </c>
      <c r="L961" s="24">
        <v>0.12</v>
      </c>
      <c r="M961" s="24">
        <v>0.122</v>
      </c>
      <c r="N961" s="24">
        <v>0.11789999999999999</v>
      </c>
      <c r="O961" s="24">
        <v>0.11700000000000001</v>
      </c>
      <c r="P961" s="24">
        <v>0.121</v>
      </c>
      <c r="Q961" s="24">
        <v>0.11399999999999999</v>
      </c>
      <c r="R961" s="24">
        <v>0.11499999999999999</v>
      </c>
      <c r="S961" s="24">
        <v>0.11899999999999998</v>
      </c>
      <c r="T961" s="24">
        <v>0.12440000000000001</v>
      </c>
      <c r="U961" s="24">
        <v>0.12</v>
      </c>
      <c r="V961" s="238">
        <v>0.13100000000000001</v>
      </c>
      <c r="W961" s="238">
        <v>0.11</v>
      </c>
      <c r="X961" s="24">
        <v>0.12</v>
      </c>
      <c r="Y961" s="238" t="s">
        <v>104</v>
      </c>
      <c r="Z961" s="24">
        <v>0.114</v>
      </c>
      <c r="AA961" s="24">
        <v>0.1191009894777704</v>
      </c>
      <c r="AB961" s="238">
        <v>0.126</v>
      </c>
      <c r="AC961" s="209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12">
        <v>29</v>
      </c>
    </row>
    <row r="962" spans="1:65">
      <c r="A962" s="30"/>
      <c r="B962" s="19">
        <v>1</v>
      </c>
      <c r="C962" s="9">
        <v>3</v>
      </c>
      <c r="D962" s="24">
        <v>0.12</v>
      </c>
      <c r="E962" s="238">
        <v>0.129</v>
      </c>
      <c r="F962" s="24">
        <v>0.124</v>
      </c>
      <c r="G962" s="24">
        <v>0.11919999999999999</v>
      </c>
      <c r="H962" s="24">
        <v>0.11964447812550176</v>
      </c>
      <c r="I962" s="24">
        <v>0.11899999999999998</v>
      </c>
      <c r="J962" s="24">
        <v>0.12</v>
      </c>
      <c r="K962" s="24">
        <v>0.115241</v>
      </c>
      <c r="L962" s="24">
        <v>0.11700000000000001</v>
      </c>
      <c r="M962" s="24">
        <v>0.12</v>
      </c>
      <c r="N962" s="24">
        <v>0.11700000000000001</v>
      </c>
      <c r="O962" s="24">
        <v>0.11399999999999999</v>
      </c>
      <c r="P962" s="24">
        <v>0.12</v>
      </c>
      <c r="Q962" s="24">
        <v>0.11</v>
      </c>
      <c r="R962" s="24">
        <v>0.11799999999999998</v>
      </c>
      <c r="S962" s="24">
        <v>0.12</v>
      </c>
      <c r="T962" s="24">
        <v>0.1235</v>
      </c>
      <c r="U962" s="24">
        <v>0.121</v>
      </c>
      <c r="V962" s="238">
        <v>0.13</v>
      </c>
      <c r="W962" s="238">
        <v>0.11</v>
      </c>
      <c r="X962" s="24">
        <v>0.12</v>
      </c>
      <c r="Y962" s="238" t="s">
        <v>104</v>
      </c>
      <c r="Z962" s="24">
        <v>0.114</v>
      </c>
      <c r="AA962" s="24">
        <v>0.11549872079293895</v>
      </c>
      <c r="AB962" s="238">
        <v>0.129</v>
      </c>
      <c r="AC962" s="209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2">
        <v>16</v>
      </c>
    </row>
    <row r="963" spans="1:65">
      <c r="A963" s="30"/>
      <c r="B963" s="19">
        <v>1</v>
      </c>
      <c r="C963" s="9">
        <v>4</v>
      </c>
      <c r="D963" s="24">
        <v>0.12</v>
      </c>
      <c r="E963" s="238">
        <v>0.13100000000000001</v>
      </c>
      <c r="F963" s="24">
        <v>0.12</v>
      </c>
      <c r="G963" s="24">
        <v>0.11600000000000001</v>
      </c>
      <c r="H963" s="24">
        <v>0.11584358936793115</v>
      </c>
      <c r="I963" s="239">
        <v>0.11399999999999999</v>
      </c>
      <c r="J963" s="24">
        <v>0.12</v>
      </c>
      <c r="K963" s="24">
        <v>0.11683710000000001</v>
      </c>
      <c r="L963" s="24">
        <v>0.12</v>
      </c>
      <c r="M963" s="24">
        <v>0.12</v>
      </c>
      <c r="N963" s="24">
        <v>0.1148</v>
      </c>
      <c r="O963" s="24">
        <v>0.11600000000000001</v>
      </c>
      <c r="P963" s="24">
        <v>0.11899999999999998</v>
      </c>
      <c r="Q963" s="24">
        <v>0.11200000000000002</v>
      </c>
      <c r="R963" s="24">
        <v>0.108</v>
      </c>
      <c r="S963" s="24">
        <v>0.11700000000000001</v>
      </c>
      <c r="T963" s="24">
        <v>0.1255</v>
      </c>
      <c r="U963" s="24">
        <v>0.11899999999999998</v>
      </c>
      <c r="V963" s="238">
        <v>0.129</v>
      </c>
      <c r="W963" s="238">
        <v>0.11</v>
      </c>
      <c r="X963" s="24">
        <v>0.12</v>
      </c>
      <c r="Y963" s="238" t="s">
        <v>104</v>
      </c>
      <c r="Z963" s="24">
        <v>0.114</v>
      </c>
      <c r="AA963" s="24">
        <v>0.12032626976163004</v>
      </c>
      <c r="AB963" s="238">
        <v>0.13100000000000001</v>
      </c>
      <c r="AC963" s="209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12">
        <v>0.11781761238407318</v>
      </c>
    </row>
    <row r="964" spans="1:65">
      <c r="A964" s="30"/>
      <c r="B964" s="19">
        <v>1</v>
      </c>
      <c r="C964" s="9">
        <v>5</v>
      </c>
      <c r="D964" s="24">
        <v>0.12</v>
      </c>
      <c r="E964" s="238">
        <v>0.13200000000000001</v>
      </c>
      <c r="F964" s="24">
        <v>0.11700000000000001</v>
      </c>
      <c r="G964" s="24">
        <v>0.1181</v>
      </c>
      <c r="H964" s="24">
        <v>0.11964476109737067</v>
      </c>
      <c r="I964" s="24">
        <v>0.11799999999999998</v>
      </c>
      <c r="J964" s="24">
        <v>0.12</v>
      </c>
      <c r="K964" s="24">
        <v>0.11340360000000003</v>
      </c>
      <c r="L964" s="24">
        <v>0.11700000000000001</v>
      </c>
      <c r="M964" s="24">
        <v>0.123</v>
      </c>
      <c r="N964" s="24">
        <v>0.11620000000000001</v>
      </c>
      <c r="O964" s="24">
        <v>0.11700000000000001</v>
      </c>
      <c r="P964" s="24">
        <v>0.11600000000000001</v>
      </c>
      <c r="Q964" s="24">
        <v>0.11100000000000002</v>
      </c>
      <c r="R964" s="24">
        <v>0.107</v>
      </c>
      <c r="S964" s="24">
        <v>0.12</v>
      </c>
      <c r="T964" s="24">
        <v>0.11850000000000001</v>
      </c>
      <c r="U964" s="24">
        <v>0.12</v>
      </c>
      <c r="V964" s="238">
        <v>0.13100000000000001</v>
      </c>
      <c r="W964" s="238">
        <v>0.11</v>
      </c>
      <c r="X964" s="24">
        <v>0.12</v>
      </c>
      <c r="Y964" s="238" t="s">
        <v>104</v>
      </c>
      <c r="Z964" s="24">
        <v>0.114</v>
      </c>
      <c r="AA964" s="24">
        <v>0.11331307738041184</v>
      </c>
      <c r="AB964" s="238">
        <v>0.122</v>
      </c>
      <c r="AC964" s="209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2">
        <v>62</v>
      </c>
    </row>
    <row r="965" spans="1:65">
      <c r="A965" s="30"/>
      <c r="B965" s="19">
        <v>1</v>
      </c>
      <c r="C965" s="9">
        <v>6</v>
      </c>
      <c r="D965" s="24">
        <v>0.12</v>
      </c>
      <c r="E965" s="238">
        <v>0.124</v>
      </c>
      <c r="F965" s="24">
        <v>0.125</v>
      </c>
      <c r="G965" s="24">
        <v>0.11559999999999999</v>
      </c>
      <c r="H965" s="24">
        <v>0.11827933619527685</v>
      </c>
      <c r="I965" s="24">
        <v>0.11700000000000001</v>
      </c>
      <c r="J965" s="24">
        <v>0.11</v>
      </c>
      <c r="K965" s="24">
        <v>0.11490780000000002</v>
      </c>
      <c r="L965" s="24">
        <v>0.11700000000000001</v>
      </c>
      <c r="M965" s="24">
        <v>0.123</v>
      </c>
      <c r="N965" s="24">
        <v>0.1188</v>
      </c>
      <c r="O965" s="24">
        <v>0.11399999999999999</v>
      </c>
      <c r="P965" s="24">
        <v>0.11700000000000001</v>
      </c>
      <c r="Q965" s="24">
        <v>0.11399999999999999</v>
      </c>
      <c r="R965" s="24">
        <v>0.11399999999999999</v>
      </c>
      <c r="S965" s="24">
        <v>0.121</v>
      </c>
      <c r="T965" s="24">
        <v>0.1222</v>
      </c>
      <c r="U965" s="24">
        <v>0.12</v>
      </c>
      <c r="V965" s="238">
        <v>0.129</v>
      </c>
      <c r="W965" s="238">
        <v>0.11</v>
      </c>
      <c r="X965" s="24">
        <v>0.12</v>
      </c>
      <c r="Y965" s="238" t="s">
        <v>104</v>
      </c>
      <c r="Z965" s="24">
        <v>0.114</v>
      </c>
      <c r="AA965" s="24">
        <v>0.11602077001706983</v>
      </c>
      <c r="AB965" s="238">
        <v>0.129</v>
      </c>
      <c r="AC965" s="209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56"/>
    </row>
    <row r="966" spans="1:65">
      <c r="A966" s="30"/>
      <c r="B966" s="20" t="s">
        <v>274</v>
      </c>
      <c r="C966" s="12"/>
      <c r="D966" s="213">
        <v>0.11833333333333333</v>
      </c>
      <c r="E966" s="213">
        <v>0.12816666666666668</v>
      </c>
      <c r="F966" s="213">
        <v>0.12083333333333333</v>
      </c>
      <c r="G966" s="213">
        <v>0.11708333333333333</v>
      </c>
      <c r="H966" s="213">
        <v>0.11861770265094294</v>
      </c>
      <c r="I966" s="213">
        <v>0.11766666666666664</v>
      </c>
      <c r="J966" s="213">
        <v>0.11666666666666665</v>
      </c>
      <c r="K966" s="213">
        <v>0.11553195000000001</v>
      </c>
      <c r="L966" s="213">
        <v>0.11899999999999999</v>
      </c>
      <c r="M966" s="213">
        <v>0.12183333333333334</v>
      </c>
      <c r="N966" s="213">
        <v>0.11726666666666667</v>
      </c>
      <c r="O966" s="213">
        <v>0.115</v>
      </c>
      <c r="P966" s="213">
        <v>0.11866666666666666</v>
      </c>
      <c r="Q966" s="213">
        <v>0.11249999999999999</v>
      </c>
      <c r="R966" s="213">
        <v>0.11133333333333333</v>
      </c>
      <c r="S966" s="213">
        <v>0.11983333333333333</v>
      </c>
      <c r="T966" s="213">
        <v>0.12336666666666667</v>
      </c>
      <c r="U966" s="213">
        <v>0.1205</v>
      </c>
      <c r="V966" s="213">
        <v>0.13</v>
      </c>
      <c r="W966" s="213">
        <v>0.11</v>
      </c>
      <c r="X966" s="213">
        <v>0.12</v>
      </c>
      <c r="Y966" s="213" t="s">
        <v>719</v>
      </c>
      <c r="Z966" s="213">
        <v>0.114</v>
      </c>
      <c r="AA966" s="213">
        <v>0.11661721745523536</v>
      </c>
      <c r="AB966" s="213">
        <v>0.12733333333333333</v>
      </c>
      <c r="AC966" s="209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56"/>
    </row>
    <row r="967" spans="1:65">
      <c r="A967" s="30"/>
      <c r="B967" s="3" t="s">
        <v>275</v>
      </c>
      <c r="C967" s="29"/>
      <c r="D967" s="24">
        <v>0.12</v>
      </c>
      <c r="E967" s="24">
        <v>0.128</v>
      </c>
      <c r="F967" s="24">
        <v>0.12</v>
      </c>
      <c r="G967" s="24">
        <v>0.11705</v>
      </c>
      <c r="H967" s="24">
        <v>0.11914702555978857</v>
      </c>
      <c r="I967" s="24">
        <v>0.11849999999999998</v>
      </c>
      <c r="J967" s="24">
        <v>0.12</v>
      </c>
      <c r="K967" s="24">
        <v>0.1158156</v>
      </c>
      <c r="L967" s="24">
        <v>0.11849999999999999</v>
      </c>
      <c r="M967" s="24">
        <v>0.1225</v>
      </c>
      <c r="N967" s="24">
        <v>0.11745</v>
      </c>
      <c r="O967" s="24">
        <v>0.11499999999999999</v>
      </c>
      <c r="P967" s="24">
        <v>0.11899999999999998</v>
      </c>
      <c r="Q967" s="24">
        <v>0.113</v>
      </c>
      <c r="R967" s="24">
        <v>0.11099999999999999</v>
      </c>
      <c r="S967" s="24">
        <v>0.12</v>
      </c>
      <c r="T967" s="24">
        <v>0.12395</v>
      </c>
      <c r="U967" s="24">
        <v>0.12</v>
      </c>
      <c r="V967" s="24">
        <v>0.13</v>
      </c>
      <c r="W967" s="24">
        <v>0.11</v>
      </c>
      <c r="X967" s="24">
        <v>0.12</v>
      </c>
      <c r="Y967" s="24" t="s">
        <v>719</v>
      </c>
      <c r="Z967" s="24">
        <v>0.114</v>
      </c>
      <c r="AA967" s="24">
        <v>0.11575974540500439</v>
      </c>
      <c r="AB967" s="24">
        <v>0.128</v>
      </c>
      <c r="AC967" s="209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56"/>
    </row>
    <row r="968" spans="1:65">
      <c r="A968" s="30"/>
      <c r="B968" s="3" t="s">
        <v>276</v>
      </c>
      <c r="C968" s="29"/>
      <c r="D968" s="24">
        <v>4.0824829046386272E-3</v>
      </c>
      <c r="E968" s="24">
        <v>3.0605010483034773E-3</v>
      </c>
      <c r="F968" s="24">
        <v>3.0605010483034756E-3</v>
      </c>
      <c r="G968" s="24">
        <v>1.8037923014212706E-3</v>
      </c>
      <c r="H968" s="24">
        <v>1.4546716939907998E-3</v>
      </c>
      <c r="I968" s="24">
        <v>1.9663841605003451E-3</v>
      </c>
      <c r="J968" s="24">
        <v>5.1639777949432199E-3</v>
      </c>
      <c r="K968" s="24">
        <v>1.2820753827291038E-3</v>
      </c>
      <c r="L968" s="24">
        <v>2.4494897427831735E-3</v>
      </c>
      <c r="M968" s="24">
        <v>1.4719601443879758E-3</v>
      </c>
      <c r="N968" s="24">
        <v>1.59457413332421E-3</v>
      </c>
      <c r="O968" s="24">
        <v>2.0000000000000005E-3</v>
      </c>
      <c r="P968" s="24">
        <v>1.8618986725025199E-3</v>
      </c>
      <c r="Q968" s="24">
        <v>1.7606816861658922E-3</v>
      </c>
      <c r="R968" s="24">
        <v>4.9665548085837735E-3</v>
      </c>
      <c r="S968" s="24">
        <v>1.7224014243685066E-3</v>
      </c>
      <c r="T968" s="24">
        <v>2.762366135519809E-3</v>
      </c>
      <c r="U968" s="24">
        <v>1.3784048752090265E-3</v>
      </c>
      <c r="V968" s="24">
        <v>8.9442719099991667E-4</v>
      </c>
      <c r="W968" s="24">
        <v>0</v>
      </c>
      <c r="X968" s="24">
        <v>0</v>
      </c>
      <c r="Y968" s="24" t="s">
        <v>719</v>
      </c>
      <c r="Z968" s="24">
        <v>0</v>
      </c>
      <c r="AA968" s="24">
        <v>2.6010760997669147E-3</v>
      </c>
      <c r="AB968" s="24">
        <v>3.1411250638372686E-3</v>
      </c>
      <c r="AC968" s="209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56"/>
    </row>
    <row r="969" spans="1:65">
      <c r="A969" s="30"/>
      <c r="B969" s="3" t="s">
        <v>86</v>
      </c>
      <c r="C969" s="29"/>
      <c r="D969" s="13">
        <v>3.4499855532157411E-2</v>
      </c>
      <c r="E969" s="13">
        <v>2.3879071898336622E-2</v>
      </c>
      <c r="F969" s="13">
        <v>2.5328284537683935E-2</v>
      </c>
      <c r="G969" s="13">
        <v>1.5406055243455691E-2</v>
      </c>
      <c r="H969" s="13">
        <v>1.2263529485741866E-2</v>
      </c>
      <c r="I969" s="13">
        <v>1.6711480117566676E-2</v>
      </c>
      <c r="J969" s="13">
        <v>4.4262666813799034E-2</v>
      </c>
      <c r="K969" s="13">
        <v>1.1097150032775381E-2</v>
      </c>
      <c r="L969" s="13">
        <v>2.0583947418345998E-2</v>
      </c>
      <c r="M969" s="13">
        <v>1.2081752211118816E-2</v>
      </c>
      <c r="N969" s="13">
        <v>1.3597846503617481E-2</v>
      </c>
      <c r="O969" s="13">
        <v>1.7391304347826091E-2</v>
      </c>
      <c r="P969" s="13">
        <v>1.5690157352549326E-2</v>
      </c>
      <c r="Q969" s="13">
        <v>1.5650503877030153E-2</v>
      </c>
      <c r="R969" s="13">
        <v>4.4609773729794376E-2</v>
      </c>
      <c r="S969" s="13">
        <v>1.4373308131030653E-2</v>
      </c>
      <c r="T969" s="13">
        <v>2.239151150110626E-2</v>
      </c>
      <c r="U969" s="13">
        <v>1.1439044607543788E-2</v>
      </c>
      <c r="V969" s="13">
        <v>6.8802091615378204E-3</v>
      </c>
      <c r="W969" s="13">
        <v>0</v>
      </c>
      <c r="X969" s="13">
        <v>0</v>
      </c>
      <c r="Y969" s="13" t="s">
        <v>719</v>
      </c>
      <c r="Z969" s="13">
        <v>0</v>
      </c>
      <c r="AA969" s="13">
        <v>2.2304391722992041E-2</v>
      </c>
      <c r="AB969" s="13">
        <v>2.4668521443748183E-2</v>
      </c>
      <c r="AC969" s="154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277</v>
      </c>
      <c r="C970" s="29"/>
      <c r="D970" s="13">
        <v>4.3772822995169491E-3</v>
      </c>
      <c r="E970" s="13">
        <v>8.7839619842716266E-2</v>
      </c>
      <c r="F970" s="13">
        <v>2.5596520657957589E-2</v>
      </c>
      <c r="G970" s="13">
        <v>-6.2323368797032597E-3</v>
      </c>
      <c r="H970" s="13">
        <v>6.790922432391211E-3</v>
      </c>
      <c r="I970" s="13">
        <v>-1.2811812627340213E-3</v>
      </c>
      <c r="J970" s="13">
        <v>-9.768876606110144E-3</v>
      </c>
      <c r="K970" s="13">
        <v>-1.9400005973827961E-2</v>
      </c>
      <c r="L970" s="13">
        <v>1.0035745861767698E-2</v>
      </c>
      <c r="M970" s="13">
        <v>3.4084216001333711E-2</v>
      </c>
      <c r="N970" s="13">
        <v>-4.676259400084315E-3</v>
      </c>
      <c r="O970" s="13">
        <v>-2.3915035511737015E-2</v>
      </c>
      <c r="P970" s="13">
        <v>7.2065140806423233E-3</v>
      </c>
      <c r="Q970" s="13">
        <v>-4.5134273870177655E-2</v>
      </c>
      <c r="R970" s="13">
        <v>-5.5036585104116464E-2</v>
      </c>
      <c r="S970" s="13">
        <v>1.7108825314581244E-2</v>
      </c>
      <c r="T970" s="13">
        <v>4.7098682194510522E-2</v>
      </c>
      <c r="U970" s="13">
        <v>2.2767288876831993E-2</v>
      </c>
      <c r="V970" s="13">
        <v>0.10340039463890593</v>
      </c>
      <c r="W970" s="13">
        <v>-6.6353512228618072E-2</v>
      </c>
      <c r="X970" s="13">
        <v>1.8523441205144042E-2</v>
      </c>
      <c r="Y970" s="13" t="s">
        <v>719</v>
      </c>
      <c r="Z970" s="13">
        <v>-3.2402730855113138E-2</v>
      </c>
      <c r="AA970" s="13">
        <v>-1.0188586447709147E-2</v>
      </c>
      <c r="AB970" s="13">
        <v>8.0766540389902719E-2</v>
      </c>
      <c r="AC970" s="154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278</v>
      </c>
      <c r="C971" s="47"/>
      <c r="D971" s="45">
        <v>0</v>
      </c>
      <c r="E971" s="45">
        <v>2.65</v>
      </c>
      <c r="F971" s="45">
        <v>0.67</v>
      </c>
      <c r="G971" s="45">
        <v>0.34</v>
      </c>
      <c r="H971" s="45">
        <v>0.08</v>
      </c>
      <c r="I971" s="45">
        <v>0.18</v>
      </c>
      <c r="J971" s="45">
        <v>0.45</v>
      </c>
      <c r="K971" s="45">
        <v>0.76</v>
      </c>
      <c r="L971" s="45">
        <v>0.18</v>
      </c>
      <c r="M971" s="45">
        <v>0.94</v>
      </c>
      <c r="N971" s="45">
        <v>0.28999999999999998</v>
      </c>
      <c r="O971" s="45">
        <v>0.9</v>
      </c>
      <c r="P971" s="45">
        <v>0.09</v>
      </c>
      <c r="Q971" s="45">
        <v>1.57</v>
      </c>
      <c r="R971" s="45">
        <v>1.89</v>
      </c>
      <c r="S971" s="45">
        <v>0.4</v>
      </c>
      <c r="T971" s="45">
        <v>1.36</v>
      </c>
      <c r="U971" s="45">
        <v>0.57999999999999996</v>
      </c>
      <c r="V971" s="45">
        <v>3.15</v>
      </c>
      <c r="W971" s="45">
        <v>2.25</v>
      </c>
      <c r="X971" s="45">
        <v>0.45</v>
      </c>
      <c r="Y971" s="45">
        <v>18.43</v>
      </c>
      <c r="Z971" s="45">
        <v>1.2</v>
      </c>
      <c r="AA971" s="45">
        <v>0.46</v>
      </c>
      <c r="AB971" s="45">
        <v>2.4300000000000002</v>
      </c>
      <c r="AC971" s="154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BM972" s="55"/>
    </row>
    <row r="973" spans="1:65" ht="15">
      <c r="B973" s="8" t="s">
        <v>519</v>
      </c>
      <c r="BM973" s="28" t="s">
        <v>66</v>
      </c>
    </row>
    <row r="974" spans="1:65" ht="15">
      <c r="A974" s="25" t="s">
        <v>63</v>
      </c>
      <c r="B974" s="18" t="s">
        <v>110</v>
      </c>
      <c r="C974" s="15" t="s">
        <v>111</v>
      </c>
      <c r="D974" s="16" t="s">
        <v>237</v>
      </c>
      <c r="E974" s="17" t="s">
        <v>237</v>
      </c>
      <c r="F974" s="17" t="s">
        <v>237</v>
      </c>
      <c r="G974" s="17" t="s">
        <v>237</v>
      </c>
      <c r="H974" s="17" t="s">
        <v>237</v>
      </c>
      <c r="I974" s="17" t="s">
        <v>237</v>
      </c>
      <c r="J974" s="17" t="s">
        <v>237</v>
      </c>
      <c r="K974" s="17" t="s">
        <v>237</v>
      </c>
      <c r="L974" s="17" t="s">
        <v>237</v>
      </c>
      <c r="M974" s="17" t="s">
        <v>237</v>
      </c>
      <c r="N974" s="17" t="s">
        <v>237</v>
      </c>
      <c r="O974" s="17" t="s">
        <v>237</v>
      </c>
      <c r="P974" s="17" t="s">
        <v>237</v>
      </c>
      <c r="Q974" s="17" t="s">
        <v>237</v>
      </c>
      <c r="R974" s="17" t="s">
        <v>237</v>
      </c>
      <c r="S974" s="17" t="s">
        <v>237</v>
      </c>
      <c r="T974" s="17" t="s">
        <v>237</v>
      </c>
      <c r="U974" s="17" t="s">
        <v>237</v>
      </c>
      <c r="V974" s="17" t="s">
        <v>237</v>
      </c>
      <c r="W974" s="17" t="s">
        <v>237</v>
      </c>
      <c r="X974" s="17" t="s">
        <v>237</v>
      </c>
      <c r="Y974" s="154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238</v>
      </c>
      <c r="C975" s="9" t="s">
        <v>238</v>
      </c>
      <c r="D975" s="152" t="s">
        <v>240</v>
      </c>
      <c r="E975" s="153" t="s">
        <v>242</v>
      </c>
      <c r="F975" s="153" t="s">
        <v>243</v>
      </c>
      <c r="G975" s="153" t="s">
        <v>244</v>
      </c>
      <c r="H975" s="153" t="s">
        <v>245</v>
      </c>
      <c r="I975" s="153" t="s">
        <v>246</v>
      </c>
      <c r="J975" s="153" t="s">
        <v>247</v>
      </c>
      <c r="K975" s="153" t="s">
        <v>249</v>
      </c>
      <c r="L975" s="153" t="s">
        <v>250</v>
      </c>
      <c r="M975" s="153" t="s">
        <v>251</v>
      </c>
      <c r="N975" s="153" t="s">
        <v>252</v>
      </c>
      <c r="O975" s="153" t="s">
        <v>253</v>
      </c>
      <c r="P975" s="153" t="s">
        <v>254</v>
      </c>
      <c r="Q975" s="153" t="s">
        <v>255</v>
      </c>
      <c r="R975" s="153" t="s">
        <v>256</v>
      </c>
      <c r="S975" s="153" t="s">
        <v>257</v>
      </c>
      <c r="T975" s="153" t="s">
        <v>258</v>
      </c>
      <c r="U975" s="153" t="s">
        <v>259</v>
      </c>
      <c r="V975" s="153" t="s">
        <v>261</v>
      </c>
      <c r="W975" s="153" t="s">
        <v>265</v>
      </c>
      <c r="X975" s="153" t="s">
        <v>267</v>
      </c>
      <c r="Y975" s="154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288</v>
      </c>
      <c r="E976" s="11" t="s">
        <v>288</v>
      </c>
      <c r="F976" s="11" t="s">
        <v>288</v>
      </c>
      <c r="G976" s="11" t="s">
        <v>288</v>
      </c>
      <c r="H976" s="11" t="s">
        <v>288</v>
      </c>
      <c r="I976" s="11" t="s">
        <v>289</v>
      </c>
      <c r="J976" s="11" t="s">
        <v>289</v>
      </c>
      <c r="K976" s="11" t="s">
        <v>289</v>
      </c>
      <c r="L976" s="11" t="s">
        <v>288</v>
      </c>
      <c r="M976" s="11" t="s">
        <v>288</v>
      </c>
      <c r="N976" s="11" t="s">
        <v>289</v>
      </c>
      <c r="O976" s="11" t="s">
        <v>289</v>
      </c>
      <c r="P976" s="11" t="s">
        <v>289</v>
      </c>
      <c r="Q976" s="11" t="s">
        <v>289</v>
      </c>
      <c r="R976" s="11" t="s">
        <v>289</v>
      </c>
      <c r="S976" s="11" t="s">
        <v>289</v>
      </c>
      <c r="T976" s="11" t="s">
        <v>288</v>
      </c>
      <c r="U976" s="11" t="s">
        <v>288</v>
      </c>
      <c r="V976" s="11" t="s">
        <v>288</v>
      </c>
      <c r="W976" s="11" t="s">
        <v>114</v>
      </c>
      <c r="X976" s="11" t="s">
        <v>288</v>
      </c>
      <c r="Y976" s="154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</v>
      </c>
    </row>
    <row r="977" spans="1:65">
      <c r="A977" s="30"/>
      <c r="B977" s="19"/>
      <c r="C977" s="9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154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</v>
      </c>
    </row>
    <row r="978" spans="1:65">
      <c r="A978" s="30"/>
      <c r="B978" s="18">
        <v>1</v>
      </c>
      <c r="C978" s="14">
        <v>1</v>
      </c>
      <c r="D978" s="148">
        <v>0.49</v>
      </c>
      <c r="E978" s="22">
        <v>0.98</v>
      </c>
      <c r="F978" s="22">
        <v>1.1000000000000001</v>
      </c>
      <c r="G978" s="22">
        <v>1.06</v>
      </c>
      <c r="H978" s="22">
        <v>1.057757404876718</v>
      </c>
      <c r="I978" s="22">
        <v>1.01</v>
      </c>
      <c r="J978" s="22">
        <v>1.08</v>
      </c>
      <c r="K978" s="22">
        <v>1.07</v>
      </c>
      <c r="L978" s="155">
        <v>1.01</v>
      </c>
      <c r="M978" s="22">
        <v>1.1299999999999999</v>
      </c>
      <c r="N978" s="22">
        <v>1.06</v>
      </c>
      <c r="O978" s="22">
        <v>1</v>
      </c>
      <c r="P978" s="22">
        <v>1</v>
      </c>
      <c r="Q978" s="22">
        <v>1.02</v>
      </c>
      <c r="R978" s="22">
        <v>1.03</v>
      </c>
      <c r="S978" s="22">
        <v>0.99199999999999999</v>
      </c>
      <c r="T978" s="22">
        <v>1.22</v>
      </c>
      <c r="U978" s="22">
        <v>1.05</v>
      </c>
      <c r="V978" s="148">
        <v>0.71</v>
      </c>
      <c r="W978" s="22">
        <v>1.0228552924291305</v>
      </c>
      <c r="X978" s="148">
        <v>0.89</v>
      </c>
      <c r="Y978" s="154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</v>
      </c>
    </row>
    <row r="979" spans="1:65">
      <c r="A979" s="30"/>
      <c r="B979" s="19">
        <v>1</v>
      </c>
      <c r="C979" s="9">
        <v>2</v>
      </c>
      <c r="D979" s="149">
        <v>0.53</v>
      </c>
      <c r="E979" s="11">
        <v>0.92</v>
      </c>
      <c r="F979" s="11">
        <v>1</v>
      </c>
      <c r="G979" s="11">
        <v>1.06</v>
      </c>
      <c r="H979" s="11">
        <v>1.0238294600038813</v>
      </c>
      <c r="I979" s="11">
        <v>1.05</v>
      </c>
      <c r="J979" s="11">
        <v>1.1200000000000001</v>
      </c>
      <c r="K979" s="11">
        <v>1.0900000000000001</v>
      </c>
      <c r="L979" s="11">
        <v>1.07</v>
      </c>
      <c r="M979" s="11">
        <v>1.0900000000000001</v>
      </c>
      <c r="N979" s="11">
        <v>1.07</v>
      </c>
      <c r="O979" s="11">
        <v>1</v>
      </c>
      <c r="P979" s="11">
        <v>1.02</v>
      </c>
      <c r="Q979" s="11">
        <v>0.97000000000000008</v>
      </c>
      <c r="R979" s="11">
        <v>1.03</v>
      </c>
      <c r="S979" s="11">
        <v>0.97300000000000009</v>
      </c>
      <c r="T979" s="11">
        <v>1.1599999999999999</v>
      </c>
      <c r="U979" s="11">
        <v>1.04</v>
      </c>
      <c r="V979" s="149">
        <v>0.71</v>
      </c>
      <c r="W979" s="11">
        <v>1.0461878589185305</v>
      </c>
      <c r="X979" s="149">
        <v>0.85</v>
      </c>
      <c r="Y979" s="154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30</v>
      </c>
    </row>
    <row r="980" spans="1:65">
      <c r="A980" s="30"/>
      <c r="B980" s="19">
        <v>1</v>
      </c>
      <c r="C980" s="9">
        <v>3</v>
      </c>
      <c r="D980" s="149">
        <v>0.46</v>
      </c>
      <c r="E980" s="11">
        <v>1.07</v>
      </c>
      <c r="F980" s="11">
        <v>1.1000000000000001</v>
      </c>
      <c r="G980" s="11">
        <v>1.0900000000000001</v>
      </c>
      <c r="H980" s="11">
        <v>1.027143517350269</v>
      </c>
      <c r="I980" s="11">
        <v>1.04</v>
      </c>
      <c r="J980" s="11">
        <v>1.1100000000000001</v>
      </c>
      <c r="K980" s="11">
        <v>1.07</v>
      </c>
      <c r="L980" s="11">
        <v>1.05</v>
      </c>
      <c r="M980" s="11">
        <v>1.1200000000000001</v>
      </c>
      <c r="N980" s="11">
        <v>1.07</v>
      </c>
      <c r="O980" s="11">
        <v>0.97000000000000008</v>
      </c>
      <c r="P980" s="11">
        <v>1</v>
      </c>
      <c r="Q980" s="11">
        <v>1.02</v>
      </c>
      <c r="R980" s="11">
        <v>1.02</v>
      </c>
      <c r="S980" s="11">
        <v>0.97199999999999998</v>
      </c>
      <c r="T980" s="11">
        <v>1.18</v>
      </c>
      <c r="U980" s="11">
        <v>1.1100000000000001</v>
      </c>
      <c r="V980" s="149">
        <v>0.74</v>
      </c>
      <c r="W980" s="11">
        <v>0.99917107030174168</v>
      </c>
      <c r="X980" s="149">
        <v>0.87</v>
      </c>
      <c r="Y980" s="154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16</v>
      </c>
    </row>
    <row r="981" spans="1:65">
      <c r="A981" s="30"/>
      <c r="B981" s="19">
        <v>1</v>
      </c>
      <c r="C981" s="9">
        <v>4</v>
      </c>
      <c r="D981" s="149">
        <v>0.48</v>
      </c>
      <c r="E981" s="11">
        <v>0.9900000000000001</v>
      </c>
      <c r="F981" s="11">
        <v>1.1000000000000001</v>
      </c>
      <c r="G981" s="11">
        <v>1.1100000000000001</v>
      </c>
      <c r="H981" s="11">
        <v>1.0547393924369901</v>
      </c>
      <c r="I981" s="11">
        <v>1.04</v>
      </c>
      <c r="J981" s="11">
        <v>1.08</v>
      </c>
      <c r="K981" s="11">
        <v>1.02</v>
      </c>
      <c r="L981" s="11">
        <v>1.06</v>
      </c>
      <c r="M981" s="11">
        <v>1.1200000000000001</v>
      </c>
      <c r="N981" s="11">
        <v>1.1000000000000001</v>
      </c>
      <c r="O981" s="11">
        <v>0.95</v>
      </c>
      <c r="P981" s="11">
        <v>0.97000000000000008</v>
      </c>
      <c r="Q981" s="11">
        <v>1.01</v>
      </c>
      <c r="R981" s="11">
        <v>1.02</v>
      </c>
      <c r="S981" s="11">
        <v>0.98499999999999988</v>
      </c>
      <c r="T981" s="11">
        <v>1.21</v>
      </c>
      <c r="U981" s="11">
        <v>1.06</v>
      </c>
      <c r="V981" s="149">
        <v>0.72</v>
      </c>
      <c r="W981" s="11">
        <v>1.0387317056539207</v>
      </c>
      <c r="X981" s="149">
        <v>0.86</v>
      </c>
      <c r="Y981" s="154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1.0474898260070997</v>
      </c>
    </row>
    <row r="982" spans="1:65">
      <c r="A982" s="30"/>
      <c r="B982" s="19">
        <v>1</v>
      </c>
      <c r="C982" s="9">
        <v>5</v>
      </c>
      <c r="D982" s="149">
        <v>0.46</v>
      </c>
      <c r="E982" s="11">
        <v>0.98</v>
      </c>
      <c r="F982" s="11">
        <v>1</v>
      </c>
      <c r="G982" s="11">
        <v>1.1000000000000001</v>
      </c>
      <c r="H982" s="11">
        <v>1.044222763966256</v>
      </c>
      <c r="I982" s="11">
        <v>1.04</v>
      </c>
      <c r="J982" s="11">
        <v>1.05</v>
      </c>
      <c r="K982" s="11">
        <v>1.07</v>
      </c>
      <c r="L982" s="11">
        <v>1.07</v>
      </c>
      <c r="M982" s="11">
        <v>1.1200000000000001</v>
      </c>
      <c r="N982" s="11">
        <v>1.0900000000000001</v>
      </c>
      <c r="O982" s="11">
        <v>0.96</v>
      </c>
      <c r="P982" s="11">
        <v>0.9900000000000001</v>
      </c>
      <c r="Q982" s="11">
        <v>1.04</v>
      </c>
      <c r="R982" s="150">
        <v>0.97000000000000008</v>
      </c>
      <c r="S982" s="11">
        <v>0.99199999999999999</v>
      </c>
      <c r="T982" s="11">
        <v>1.17</v>
      </c>
      <c r="U982" s="11">
        <v>1.1000000000000001</v>
      </c>
      <c r="V982" s="149">
        <v>0.7</v>
      </c>
      <c r="W982" s="11">
        <v>0.98437850473110355</v>
      </c>
      <c r="X982" s="149">
        <v>0.83</v>
      </c>
      <c r="Y982" s="154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63</v>
      </c>
    </row>
    <row r="983" spans="1:65">
      <c r="A983" s="30"/>
      <c r="B983" s="19">
        <v>1</v>
      </c>
      <c r="C983" s="9">
        <v>6</v>
      </c>
      <c r="D983" s="149">
        <v>0.46</v>
      </c>
      <c r="E983" s="11">
        <v>0.96</v>
      </c>
      <c r="F983" s="11">
        <v>1</v>
      </c>
      <c r="G983" s="11">
        <v>1.05</v>
      </c>
      <c r="H983" s="11">
        <v>1.0380257341547874</v>
      </c>
      <c r="I983" s="11">
        <v>1.05</v>
      </c>
      <c r="J983" s="11">
        <v>1.05</v>
      </c>
      <c r="K983" s="11">
        <v>1.01</v>
      </c>
      <c r="L983" s="11">
        <v>1.07</v>
      </c>
      <c r="M983" s="11">
        <v>1.1499999999999999</v>
      </c>
      <c r="N983" s="11">
        <v>1.06</v>
      </c>
      <c r="O983" s="11">
        <v>0.95</v>
      </c>
      <c r="P983" s="11">
        <v>1.02</v>
      </c>
      <c r="Q983" s="11">
        <v>0.97000000000000008</v>
      </c>
      <c r="R983" s="11">
        <v>1.05</v>
      </c>
      <c r="S983" s="11">
        <v>0.96599999999999997</v>
      </c>
      <c r="T983" s="11">
        <v>1.17</v>
      </c>
      <c r="U983" s="11">
        <v>1.1100000000000001</v>
      </c>
      <c r="V983" s="149">
        <v>0.74</v>
      </c>
      <c r="W983" s="11">
        <v>1.0078585039434507</v>
      </c>
      <c r="X983" s="149">
        <v>0.92</v>
      </c>
      <c r="Y983" s="154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20" t="s">
        <v>274</v>
      </c>
      <c r="C984" s="12"/>
      <c r="D984" s="23">
        <v>0.48</v>
      </c>
      <c r="E984" s="23">
        <v>0.98333333333333328</v>
      </c>
      <c r="F984" s="23">
        <v>1.05</v>
      </c>
      <c r="G984" s="23">
        <v>1.0783333333333334</v>
      </c>
      <c r="H984" s="23">
        <v>1.0409530454648168</v>
      </c>
      <c r="I984" s="23">
        <v>1.0383333333333333</v>
      </c>
      <c r="J984" s="23">
        <v>1.0816666666666668</v>
      </c>
      <c r="K984" s="23">
        <v>1.0549999999999999</v>
      </c>
      <c r="L984" s="23">
        <v>1.0549999999999999</v>
      </c>
      <c r="M984" s="23">
        <v>1.1216666666666668</v>
      </c>
      <c r="N984" s="23">
        <v>1.0750000000000002</v>
      </c>
      <c r="O984" s="23">
        <v>0.97166666666666668</v>
      </c>
      <c r="P984" s="23">
        <v>1</v>
      </c>
      <c r="Q984" s="23">
        <v>1.0050000000000001</v>
      </c>
      <c r="R984" s="23">
        <v>1.0199999999999998</v>
      </c>
      <c r="S984" s="23">
        <v>0.98</v>
      </c>
      <c r="T984" s="23">
        <v>1.1849999999999998</v>
      </c>
      <c r="U984" s="23">
        <v>1.0783333333333334</v>
      </c>
      <c r="V984" s="23">
        <v>0.72000000000000008</v>
      </c>
      <c r="W984" s="23">
        <v>1.0165304893296463</v>
      </c>
      <c r="X984" s="23">
        <v>0.87</v>
      </c>
      <c r="Y984" s="154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275</v>
      </c>
      <c r="C985" s="29"/>
      <c r="D985" s="11">
        <v>0.47</v>
      </c>
      <c r="E985" s="11">
        <v>0.98</v>
      </c>
      <c r="F985" s="11">
        <v>1.05</v>
      </c>
      <c r="G985" s="11">
        <v>1.0750000000000002</v>
      </c>
      <c r="H985" s="11">
        <v>1.0411242490605217</v>
      </c>
      <c r="I985" s="11">
        <v>1.04</v>
      </c>
      <c r="J985" s="11">
        <v>1.08</v>
      </c>
      <c r="K985" s="11">
        <v>1.07</v>
      </c>
      <c r="L985" s="11">
        <v>1.0649999999999999</v>
      </c>
      <c r="M985" s="11">
        <v>1.1200000000000001</v>
      </c>
      <c r="N985" s="11">
        <v>1.07</v>
      </c>
      <c r="O985" s="11">
        <v>0.96500000000000008</v>
      </c>
      <c r="P985" s="11">
        <v>1</v>
      </c>
      <c r="Q985" s="11">
        <v>1.0150000000000001</v>
      </c>
      <c r="R985" s="11">
        <v>1.0249999999999999</v>
      </c>
      <c r="S985" s="11">
        <v>0.97899999999999998</v>
      </c>
      <c r="T985" s="11">
        <v>1.1749999999999998</v>
      </c>
      <c r="U985" s="11">
        <v>1.08</v>
      </c>
      <c r="V985" s="11">
        <v>0.71499999999999997</v>
      </c>
      <c r="W985" s="11">
        <v>1.0153568981862906</v>
      </c>
      <c r="X985" s="11">
        <v>0.86499999999999999</v>
      </c>
      <c r="Y985" s="154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276</v>
      </c>
      <c r="C986" s="29"/>
      <c r="D986" s="24">
        <v>2.7568097504180444E-2</v>
      </c>
      <c r="E986" s="24">
        <v>4.9261208538429788E-2</v>
      </c>
      <c r="F986" s="24">
        <v>5.4772255750516662E-2</v>
      </c>
      <c r="G986" s="24">
        <v>2.4832774042918924E-2</v>
      </c>
      <c r="H986" s="24">
        <v>1.3968753090025123E-2</v>
      </c>
      <c r="I986" s="24">
        <v>1.4719601443879758E-2</v>
      </c>
      <c r="J986" s="24">
        <v>2.9268868558020283E-2</v>
      </c>
      <c r="K986" s="24">
        <v>3.2093613071762457E-2</v>
      </c>
      <c r="L986" s="24">
        <v>2.3452078799117173E-2</v>
      </c>
      <c r="M986" s="24">
        <v>1.9407902170679451E-2</v>
      </c>
      <c r="N986" s="24">
        <v>1.6431676725154998E-2</v>
      </c>
      <c r="O986" s="24">
        <v>2.3166067138525422E-2</v>
      </c>
      <c r="P986" s="24">
        <v>1.8973665961010248E-2</v>
      </c>
      <c r="Q986" s="24">
        <v>2.880972058177584E-2</v>
      </c>
      <c r="R986" s="24">
        <v>2.6832815729997458E-2</v>
      </c>
      <c r="S986" s="24">
        <v>1.1153474794878935E-2</v>
      </c>
      <c r="T986" s="24">
        <v>2.4289915602982257E-2</v>
      </c>
      <c r="U986" s="24">
        <v>3.1885210782848353E-2</v>
      </c>
      <c r="V986" s="24">
        <v>1.6733200530681527E-2</v>
      </c>
      <c r="W986" s="24">
        <v>2.3760301280100996E-2</v>
      </c>
      <c r="X986" s="24">
        <v>3.1622776601683819E-2</v>
      </c>
      <c r="Y986" s="209"/>
      <c r="Z986" s="210"/>
      <c r="AA986" s="210"/>
      <c r="AB986" s="210"/>
      <c r="AC986" s="210"/>
      <c r="AD986" s="210"/>
      <c r="AE986" s="210"/>
      <c r="AF986" s="210"/>
      <c r="AG986" s="210"/>
      <c r="AH986" s="210"/>
      <c r="AI986" s="210"/>
      <c r="AJ986" s="210"/>
      <c r="AK986" s="210"/>
      <c r="AL986" s="210"/>
      <c r="AM986" s="210"/>
      <c r="AN986" s="210"/>
      <c r="AO986" s="210"/>
      <c r="AP986" s="210"/>
      <c r="AQ986" s="210"/>
      <c r="AR986" s="210"/>
      <c r="AS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F986" s="210"/>
      <c r="BG986" s="210"/>
      <c r="BH986" s="210"/>
      <c r="BI986" s="210"/>
      <c r="BJ986" s="210"/>
      <c r="BK986" s="210"/>
      <c r="BL986" s="210"/>
      <c r="BM986" s="56"/>
    </row>
    <row r="987" spans="1:65">
      <c r="A987" s="30"/>
      <c r="B987" s="3" t="s">
        <v>86</v>
      </c>
      <c r="C987" s="29"/>
      <c r="D987" s="13">
        <v>5.7433536467042592E-2</v>
      </c>
      <c r="E987" s="13">
        <v>5.0096144276369277E-2</v>
      </c>
      <c r="F987" s="13">
        <v>5.2164053095730155E-2</v>
      </c>
      <c r="G987" s="13">
        <v>2.3028847644128832E-2</v>
      </c>
      <c r="H987" s="13">
        <v>1.3419196140386577E-2</v>
      </c>
      <c r="I987" s="13">
        <v>1.4176181165855305E-2</v>
      </c>
      <c r="J987" s="13">
        <v>2.7059046432684388E-2</v>
      </c>
      <c r="K987" s="13">
        <v>3.0420486323945457E-2</v>
      </c>
      <c r="L987" s="13">
        <v>2.2229458577362249E-2</v>
      </c>
      <c r="M987" s="13">
        <v>1.7302735961972762E-2</v>
      </c>
      <c r="N987" s="13">
        <v>1.5285280674562786E-2</v>
      </c>
      <c r="O987" s="13">
        <v>2.3841578530214843E-2</v>
      </c>
      <c r="P987" s="13">
        <v>1.8973665961010248E-2</v>
      </c>
      <c r="Q987" s="13">
        <v>2.866638863858292E-2</v>
      </c>
      <c r="R987" s="13">
        <v>2.6306682088232808E-2</v>
      </c>
      <c r="S987" s="13">
        <v>1.1381096729468302E-2</v>
      </c>
      <c r="T987" s="13">
        <v>2.0497819074246634E-2</v>
      </c>
      <c r="U987" s="13">
        <v>2.9568974450864004E-2</v>
      </c>
      <c r="V987" s="13">
        <v>2.3240556292613228E-2</v>
      </c>
      <c r="W987" s="13">
        <v>2.3373918962105888E-2</v>
      </c>
      <c r="X987" s="13">
        <v>3.6348019082395197E-2</v>
      </c>
      <c r="Y987" s="154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277</v>
      </c>
      <c r="C988" s="29"/>
      <c r="D988" s="13">
        <v>-0.54176165908006957</v>
      </c>
      <c r="E988" s="13">
        <v>-6.1247843254309209E-2</v>
      </c>
      <c r="F988" s="13">
        <v>2.3963707623479991E-3</v>
      </c>
      <c r="G988" s="13">
        <v>2.9445161719427126E-2</v>
      </c>
      <c r="H988" s="13">
        <v>-6.2404238971945913E-3</v>
      </c>
      <c r="I988" s="13">
        <v>-8.7413666905671317E-3</v>
      </c>
      <c r="J988" s="13">
        <v>3.2627372420260148E-2</v>
      </c>
      <c r="K988" s="13">
        <v>7.169686813597087E-3</v>
      </c>
      <c r="L988" s="13">
        <v>7.169686813597087E-3</v>
      </c>
      <c r="M988" s="13">
        <v>7.0813900830254406E-2</v>
      </c>
      <c r="N988" s="13">
        <v>2.6262951018594327E-2</v>
      </c>
      <c r="O988" s="13">
        <v>-7.2385580707224118E-2</v>
      </c>
      <c r="P988" s="13">
        <v>-4.5336789750144879E-2</v>
      </c>
      <c r="Q988" s="13">
        <v>-4.0563473698895458E-2</v>
      </c>
      <c r="R988" s="13">
        <v>-2.6243525545147972E-2</v>
      </c>
      <c r="S988" s="13">
        <v>-6.4430053955142008E-2</v>
      </c>
      <c r="T988" s="13">
        <v>0.13127590414607826</v>
      </c>
      <c r="U988" s="13">
        <v>2.9445161719427126E-2</v>
      </c>
      <c r="V988" s="13">
        <v>-0.31264248862010424</v>
      </c>
      <c r="W988" s="13">
        <v>-2.9555739739703824E-2</v>
      </c>
      <c r="X988" s="13">
        <v>-0.16944300708262605</v>
      </c>
      <c r="Y988" s="154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278</v>
      </c>
      <c r="C989" s="47"/>
      <c r="D989" s="45">
        <v>9.41</v>
      </c>
      <c r="E989" s="45">
        <v>0.93</v>
      </c>
      <c r="F989" s="45">
        <v>0.2</v>
      </c>
      <c r="G989" s="45">
        <v>0.67</v>
      </c>
      <c r="H989" s="45">
        <v>0.04</v>
      </c>
      <c r="I989" s="45">
        <v>0</v>
      </c>
      <c r="J989" s="45">
        <v>0.73</v>
      </c>
      <c r="K989" s="45">
        <v>0.28000000000000003</v>
      </c>
      <c r="L989" s="45">
        <v>0.28000000000000003</v>
      </c>
      <c r="M989" s="45">
        <v>1.4</v>
      </c>
      <c r="N989" s="45">
        <v>0.62</v>
      </c>
      <c r="O989" s="45">
        <v>1.1200000000000001</v>
      </c>
      <c r="P989" s="45">
        <v>0.65</v>
      </c>
      <c r="Q989" s="45">
        <v>0.56000000000000005</v>
      </c>
      <c r="R989" s="45">
        <v>0.31</v>
      </c>
      <c r="S989" s="45">
        <v>0.98</v>
      </c>
      <c r="T989" s="45">
        <v>2.4700000000000002</v>
      </c>
      <c r="U989" s="45">
        <v>0.67</v>
      </c>
      <c r="V989" s="45">
        <v>5.37</v>
      </c>
      <c r="W989" s="45">
        <v>0.37</v>
      </c>
      <c r="X989" s="45">
        <v>2.84</v>
      </c>
      <c r="Y989" s="154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BM990" s="55"/>
    </row>
    <row r="991" spans="1:65" ht="15">
      <c r="B991" s="8" t="s">
        <v>520</v>
      </c>
      <c r="BM991" s="28" t="s">
        <v>66</v>
      </c>
    </row>
    <row r="992" spans="1:65" ht="15">
      <c r="A992" s="25" t="s">
        <v>64</v>
      </c>
      <c r="B992" s="18" t="s">
        <v>110</v>
      </c>
      <c r="C992" s="15" t="s">
        <v>111</v>
      </c>
      <c r="D992" s="16" t="s">
        <v>237</v>
      </c>
      <c r="E992" s="17" t="s">
        <v>237</v>
      </c>
      <c r="F992" s="17" t="s">
        <v>237</v>
      </c>
      <c r="G992" s="17" t="s">
        <v>237</v>
      </c>
      <c r="H992" s="17" t="s">
        <v>237</v>
      </c>
      <c r="I992" s="17" t="s">
        <v>237</v>
      </c>
      <c r="J992" s="17" t="s">
        <v>237</v>
      </c>
      <c r="K992" s="17" t="s">
        <v>237</v>
      </c>
      <c r="L992" s="17" t="s">
        <v>237</v>
      </c>
      <c r="M992" s="17" t="s">
        <v>237</v>
      </c>
      <c r="N992" s="154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238</v>
      </c>
      <c r="C993" s="9" t="s">
        <v>238</v>
      </c>
      <c r="D993" s="152" t="s">
        <v>242</v>
      </c>
      <c r="E993" s="153" t="s">
        <v>244</v>
      </c>
      <c r="F993" s="153" t="s">
        <v>245</v>
      </c>
      <c r="G993" s="153" t="s">
        <v>246</v>
      </c>
      <c r="H993" s="153" t="s">
        <v>248</v>
      </c>
      <c r="I993" s="153" t="s">
        <v>251</v>
      </c>
      <c r="J993" s="153" t="s">
        <v>258</v>
      </c>
      <c r="K993" s="153" t="s">
        <v>261</v>
      </c>
      <c r="L993" s="153" t="s">
        <v>262</v>
      </c>
      <c r="M993" s="153" t="s">
        <v>267</v>
      </c>
      <c r="N993" s="154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288</v>
      </c>
      <c r="E994" s="11" t="s">
        <v>288</v>
      </c>
      <c r="F994" s="11" t="s">
        <v>288</v>
      </c>
      <c r="G994" s="11" t="s">
        <v>289</v>
      </c>
      <c r="H994" s="11" t="s">
        <v>288</v>
      </c>
      <c r="I994" s="11" t="s">
        <v>288</v>
      </c>
      <c r="J994" s="11" t="s">
        <v>288</v>
      </c>
      <c r="K994" s="11" t="s">
        <v>288</v>
      </c>
      <c r="L994" s="11" t="s">
        <v>288</v>
      </c>
      <c r="M994" s="11" t="s">
        <v>288</v>
      </c>
      <c r="N994" s="154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154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148" t="s">
        <v>104</v>
      </c>
      <c r="E996" s="22">
        <v>0.1</v>
      </c>
      <c r="F996" s="22">
        <v>0.1039121582876518</v>
      </c>
      <c r="G996" s="148" t="s">
        <v>104</v>
      </c>
      <c r="H996" s="22">
        <v>0.11609999999999999</v>
      </c>
      <c r="I996" s="22">
        <v>0.11</v>
      </c>
      <c r="J996" s="22">
        <v>0.11</v>
      </c>
      <c r="K996" s="22">
        <v>0.09</v>
      </c>
      <c r="L996" s="22">
        <v>0.1065</v>
      </c>
      <c r="M996" s="155">
        <v>0.15</v>
      </c>
      <c r="N996" s="154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49" t="s">
        <v>104</v>
      </c>
      <c r="E997" s="11">
        <v>0.11</v>
      </c>
      <c r="F997" s="11">
        <v>0.10032838270807409</v>
      </c>
      <c r="G997" s="149">
        <v>0.1</v>
      </c>
      <c r="H997" s="11">
        <v>0.11119999999999999</v>
      </c>
      <c r="I997" s="11">
        <v>0.1</v>
      </c>
      <c r="J997" s="11">
        <v>0.1</v>
      </c>
      <c r="K997" s="11">
        <v>0.1</v>
      </c>
      <c r="L997" s="11">
        <v>9.9099999999999994E-2</v>
      </c>
      <c r="M997" s="11">
        <v>0.09</v>
      </c>
      <c r="N997" s="154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5</v>
      </c>
    </row>
    <row r="998" spans="1:65">
      <c r="A998" s="30"/>
      <c r="B998" s="19">
        <v>1</v>
      </c>
      <c r="C998" s="9">
        <v>3</v>
      </c>
      <c r="D998" s="149">
        <v>0.1</v>
      </c>
      <c r="E998" s="11">
        <v>0.1</v>
      </c>
      <c r="F998" s="11">
        <v>9.8849228528426161E-2</v>
      </c>
      <c r="G998" s="149" t="s">
        <v>104</v>
      </c>
      <c r="H998" s="11">
        <v>0.1036</v>
      </c>
      <c r="I998" s="11">
        <v>0.11</v>
      </c>
      <c r="J998" s="11">
        <v>0.11</v>
      </c>
      <c r="K998" s="11">
        <v>0.1</v>
      </c>
      <c r="L998" s="11">
        <v>9.6799999999999997E-2</v>
      </c>
      <c r="M998" s="11">
        <v>0.08</v>
      </c>
      <c r="N998" s="154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49" t="s">
        <v>104</v>
      </c>
      <c r="E999" s="11">
        <v>0.11</v>
      </c>
      <c r="F999" s="11">
        <v>0.10269435729307459</v>
      </c>
      <c r="G999" s="149" t="s">
        <v>104</v>
      </c>
      <c r="H999" s="149" t="s">
        <v>104</v>
      </c>
      <c r="I999" s="11">
        <v>0.11</v>
      </c>
      <c r="J999" s="11">
        <v>0.1</v>
      </c>
      <c r="K999" s="11">
        <v>0.09</v>
      </c>
      <c r="L999" s="11">
        <v>0.1079</v>
      </c>
      <c r="M999" s="11">
        <v>0.1</v>
      </c>
      <c r="N999" s="154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0.10182500524850638</v>
      </c>
    </row>
    <row r="1000" spans="1:65">
      <c r="A1000" s="30"/>
      <c r="B1000" s="19">
        <v>1</v>
      </c>
      <c r="C1000" s="9">
        <v>5</v>
      </c>
      <c r="D1000" s="149" t="s">
        <v>104</v>
      </c>
      <c r="E1000" s="11">
        <v>0.11</v>
      </c>
      <c r="F1000" s="11">
        <v>0.10412002043462117</v>
      </c>
      <c r="G1000" s="149" t="s">
        <v>104</v>
      </c>
      <c r="H1000" s="11">
        <v>0.1167</v>
      </c>
      <c r="I1000" s="11">
        <v>0.1</v>
      </c>
      <c r="J1000" s="11">
        <v>0.11</v>
      </c>
      <c r="K1000" s="11">
        <v>0.1</v>
      </c>
      <c r="L1000" s="11">
        <v>0.1021</v>
      </c>
      <c r="M1000" s="11">
        <v>0.09</v>
      </c>
      <c r="N1000" s="154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64</v>
      </c>
    </row>
    <row r="1001" spans="1:65">
      <c r="A1001" s="30"/>
      <c r="B1001" s="19">
        <v>1</v>
      </c>
      <c r="C1001" s="9">
        <v>6</v>
      </c>
      <c r="D1001" s="149" t="s">
        <v>104</v>
      </c>
      <c r="E1001" s="11">
        <v>0.1</v>
      </c>
      <c r="F1001" s="11">
        <v>9.9056104676458423E-2</v>
      </c>
      <c r="G1001" s="149" t="s">
        <v>104</v>
      </c>
      <c r="H1001" s="11">
        <v>0.1036</v>
      </c>
      <c r="I1001" s="11">
        <v>0.11</v>
      </c>
      <c r="J1001" s="11">
        <v>0.09</v>
      </c>
      <c r="K1001" s="11">
        <v>0.1</v>
      </c>
      <c r="L1001" s="11">
        <v>9.4799999999999995E-2</v>
      </c>
      <c r="M1001" s="11">
        <v>0.09</v>
      </c>
      <c r="N1001" s="154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274</v>
      </c>
      <c r="C1002" s="12"/>
      <c r="D1002" s="23">
        <v>0.1</v>
      </c>
      <c r="E1002" s="23">
        <v>0.105</v>
      </c>
      <c r="F1002" s="23">
        <v>0.10149337532138437</v>
      </c>
      <c r="G1002" s="23">
        <v>0.1</v>
      </c>
      <c r="H1002" s="23">
        <v>0.11024</v>
      </c>
      <c r="I1002" s="23">
        <v>0.10666666666666667</v>
      </c>
      <c r="J1002" s="23">
        <v>0.10333333333333333</v>
      </c>
      <c r="K1002" s="23">
        <v>9.6666666666666665E-2</v>
      </c>
      <c r="L1002" s="23">
        <v>0.1012</v>
      </c>
      <c r="M1002" s="23">
        <v>9.9999999999999992E-2</v>
      </c>
      <c r="N1002" s="154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275</v>
      </c>
      <c r="C1003" s="29"/>
      <c r="D1003" s="11">
        <v>0.1</v>
      </c>
      <c r="E1003" s="11">
        <v>0.10500000000000001</v>
      </c>
      <c r="F1003" s="11">
        <v>0.10151137000057434</v>
      </c>
      <c r="G1003" s="11">
        <v>0.1</v>
      </c>
      <c r="H1003" s="11">
        <v>0.11119999999999999</v>
      </c>
      <c r="I1003" s="11">
        <v>0.11</v>
      </c>
      <c r="J1003" s="11">
        <v>0.10500000000000001</v>
      </c>
      <c r="K1003" s="11">
        <v>0.1</v>
      </c>
      <c r="L1003" s="11">
        <v>0.10059999999999999</v>
      </c>
      <c r="M1003" s="11">
        <v>0.09</v>
      </c>
      <c r="N1003" s="154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276</v>
      </c>
      <c r="C1004" s="29"/>
      <c r="D1004" s="24" t="s">
        <v>719</v>
      </c>
      <c r="E1004" s="24">
        <v>5.4772255750516587E-3</v>
      </c>
      <c r="F1004" s="24">
        <v>2.3866772523119897E-3</v>
      </c>
      <c r="G1004" s="24" t="s">
        <v>719</v>
      </c>
      <c r="H1004" s="24">
        <v>6.4259629628562282E-3</v>
      </c>
      <c r="I1004" s="24">
        <v>5.1639777949432199E-3</v>
      </c>
      <c r="J1004" s="24">
        <v>8.1649658092772612E-3</v>
      </c>
      <c r="K1004" s="24">
        <v>5.1639777949432268E-3</v>
      </c>
      <c r="L1004" s="24">
        <v>5.2634589387588089E-3</v>
      </c>
      <c r="M1004" s="24">
        <v>2.5298221281347011E-2</v>
      </c>
      <c r="N1004" s="209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  <c r="AH1004" s="210"/>
      <c r="AI1004" s="210"/>
      <c r="AJ1004" s="210"/>
      <c r="AK1004" s="210"/>
      <c r="AL1004" s="210"/>
      <c r="AM1004" s="210"/>
      <c r="AN1004" s="210"/>
      <c r="AO1004" s="210"/>
      <c r="AP1004" s="210"/>
      <c r="AQ1004" s="210"/>
      <c r="AR1004" s="210"/>
      <c r="AS1004" s="210"/>
      <c r="AT1004" s="210"/>
      <c r="AU1004" s="210"/>
      <c r="AV1004" s="210"/>
      <c r="AW1004" s="210"/>
      <c r="AX1004" s="210"/>
      <c r="AY1004" s="210"/>
      <c r="AZ1004" s="210"/>
      <c r="BA1004" s="210"/>
      <c r="BB1004" s="210"/>
      <c r="BC1004" s="210"/>
      <c r="BD1004" s="210"/>
      <c r="BE1004" s="210"/>
      <c r="BF1004" s="210"/>
      <c r="BG1004" s="210"/>
      <c r="BH1004" s="210"/>
      <c r="BI1004" s="210"/>
      <c r="BJ1004" s="210"/>
      <c r="BK1004" s="210"/>
      <c r="BL1004" s="210"/>
      <c r="BM1004" s="56"/>
    </row>
    <row r="1005" spans="1:65">
      <c r="A1005" s="30"/>
      <c r="B1005" s="3" t="s">
        <v>86</v>
      </c>
      <c r="C1005" s="29"/>
      <c r="D1005" s="13" t="s">
        <v>719</v>
      </c>
      <c r="E1005" s="13">
        <v>5.2164053095730085E-2</v>
      </c>
      <c r="F1005" s="13">
        <v>2.3515596409661658E-2</v>
      </c>
      <c r="G1005" s="13" t="s">
        <v>719</v>
      </c>
      <c r="H1005" s="13">
        <v>5.8290665483093508E-2</v>
      </c>
      <c r="I1005" s="13">
        <v>4.8412291827592685E-2</v>
      </c>
      <c r="J1005" s="13">
        <v>7.9015798154296074E-2</v>
      </c>
      <c r="K1005" s="13">
        <v>5.3420459947688556E-2</v>
      </c>
      <c r="L1005" s="13">
        <v>5.201046382172736E-2</v>
      </c>
      <c r="M1005" s="13">
        <v>0.25298221281347011</v>
      </c>
      <c r="N1005" s="154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277</v>
      </c>
      <c r="C1006" s="29"/>
      <c r="D1006" s="13">
        <v>-1.7922957568746511E-2</v>
      </c>
      <c r="E1006" s="13">
        <v>3.118089455281603E-2</v>
      </c>
      <c r="F1006" s="13">
        <v>-3.2568613800967317E-3</v>
      </c>
      <c r="G1006" s="13">
        <v>-1.7922957568746511E-2</v>
      </c>
      <c r="H1006" s="13">
        <v>8.2641731576213795E-2</v>
      </c>
      <c r="I1006" s="13">
        <v>4.7548845260003691E-2</v>
      </c>
      <c r="J1006" s="13">
        <v>1.481294384562859E-2</v>
      </c>
      <c r="K1006" s="13">
        <v>-5.0658858983121724E-2</v>
      </c>
      <c r="L1006" s="13">
        <v>-6.1380330595716126E-3</v>
      </c>
      <c r="M1006" s="13">
        <v>-1.7922957568746622E-2</v>
      </c>
      <c r="N1006" s="154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278</v>
      </c>
      <c r="C1007" s="47"/>
      <c r="D1007" s="45" t="s">
        <v>279</v>
      </c>
      <c r="E1007" s="45">
        <v>1.48</v>
      </c>
      <c r="F1007" s="45">
        <v>0.06</v>
      </c>
      <c r="G1007" s="45" t="s">
        <v>279</v>
      </c>
      <c r="H1007" s="45">
        <v>0.46</v>
      </c>
      <c r="I1007" s="45">
        <v>2.15</v>
      </c>
      <c r="J1007" s="45">
        <v>0.8</v>
      </c>
      <c r="K1007" s="45">
        <v>1.89</v>
      </c>
      <c r="L1007" s="45">
        <v>0.06</v>
      </c>
      <c r="M1007" s="45">
        <v>0.54</v>
      </c>
      <c r="N1007" s="154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 t="s">
        <v>292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5"/>
    </row>
    <row r="1009" spans="1:65">
      <c r="BM1009" s="55"/>
    </row>
    <row r="1010" spans="1:65" ht="15">
      <c r="B1010" s="8" t="s">
        <v>521</v>
      </c>
      <c r="BM1010" s="28" t="s">
        <v>66</v>
      </c>
    </row>
    <row r="1011" spans="1:65" ht="15">
      <c r="A1011" s="25" t="s">
        <v>32</v>
      </c>
      <c r="B1011" s="18" t="s">
        <v>110</v>
      </c>
      <c r="C1011" s="15" t="s">
        <v>111</v>
      </c>
      <c r="D1011" s="16" t="s">
        <v>237</v>
      </c>
      <c r="E1011" s="17" t="s">
        <v>237</v>
      </c>
      <c r="F1011" s="17" t="s">
        <v>237</v>
      </c>
      <c r="G1011" s="17" t="s">
        <v>237</v>
      </c>
      <c r="H1011" s="17" t="s">
        <v>237</v>
      </c>
      <c r="I1011" s="17" t="s">
        <v>237</v>
      </c>
      <c r="J1011" s="17" t="s">
        <v>237</v>
      </c>
      <c r="K1011" s="17" t="s">
        <v>237</v>
      </c>
      <c r="L1011" s="17" t="s">
        <v>237</v>
      </c>
      <c r="M1011" s="17" t="s">
        <v>237</v>
      </c>
      <c r="N1011" s="17" t="s">
        <v>237</v>
      </c>
      <c r="O1011" s="17" t="s">
        <v>237</v>
      </c>
      <c r="P1011" s="17" t="s">
        <v>237</v>
      </c>
      <c r="Q1011" s="17" t="s">
        <v>237</v>
      </c>
      <c r="R1011" s="17" t="s">
        <v>237</v>
      </c>
      <c r="S1011" s="17" t="s">
        <v>237</v>
      </c>
      <c r="T1011" s="17" t="s">
        <v>237</v>
      </c>
      <c r="U1011" s="17" t="s">
        <v>237</v>
      </c>
      <c r="V1011" s="17" t="s">
        <v>237</v>
      </c>
      <c r="W1011" s="17" t="s">
        <v>237</v>
      </c>
      <c r="X1011" s="17" t="s">
        <v>237</v>
      </c>
      <c r="Y1011" s="17" t="s">
        <v>237</v>
      </c>
      <c r="Z1011" s="17" t="s">
        <v>237</v>
      </c>
      <c r="AA1011" s="17" t="s">
        <v>237</v>
      </c>
      <c r="AB1011" s="154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238</v>
      </c>
      <c r="C1012" s="9" t="s">
        <v>238</v>
      </c>
      <c r="D1012" s="152" t="s">
        <v>240</v>
      </c>
      <c r="E1012" s="153" t="s">
        <v>242</v>
      </c>
      <c r="F1012" s="153" t="s">
        <v>243</v>
      </c>
      <c r="G1012" s="153" t="s">
        <v>244</v>
      </c>
      <c r="H1012" s="153" t="s">
        <v>245</v>
      </c>
      <c r="I1012" s="153" t="s">
        <v>246</v>
      </c>
      <c r="J1012" s="153" t="s">
        <v>247</v>
      </c>
      <c r="K1012" s="153" t="s">
        <v>248</v>
      </c>
      <c r="L1012" s="153" t="s">
        <v>249</v>
      </c>
      <c r="M1012" s="153" t="s">
        <v>250</v>
      </c>
      <c r="N1012" s="153" t="s">
        <v>251</v>
      </c>
      <c r="O1012" s="153" t="s">
        <v>252</v>
      </c>
      <c r="P1012" s="153" t="s">
        <v>253</v>
      </c>
      <c r="Q1012" s="153" t="s">
        <v>254</v>
      </c>
      <c r="R1012" s="153" t="s">
        <v>255</v>
      </c>
      <c r="S1012" s="153" t="s">
        <v>256</v>
      </c>
      <c r="T1012" s="153" t="s">
        <v>257</v>
      </c>
      <c r="U1012" s="153" t="s">
        <v>258</v>
      </c>
      <c r="V1012" s="153" t="s">
        <v>259</v>
      </c>
      <c r="W1012" s="153" t="s">
        <v>261</v>
      </c>
      <c r="X1012" s="153" t="s">
        <v>262</v>
      </c>
      <c r="Y1012" s="153" t="s">
        <v>264</v>
      </c>
      <c r="Z1012" s="153" t="s">
        <v>265</v>
      </c>
      <c r="AA1012" s="153" t="s">
        <v>267</v>
      </c>
      <c r="AB1012" s="154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288</v>
      </c>
      <c r="E1013" s="11" t="s">
        <v>288</v>
      </c>
      <c r="F1013" s="11" t="s">
        <v>288</v>
      </c>
      <c r="G1013" s="11" t="s">
        <v>288</v>
      </c>
      <c r="H1013" s="11" t="s">
        <v>288</v>
      </c>
      <c r="I1013" s="11" t="s">
        <v>289</v>
      </c>
      <c r="J1013" s="11" t="s">
        <v>289</v>
      </c>
      <c r="K1013" s="11" t="s">
        <v>288</v>
      </c>
      <c r="L1013" s="11" t="s">
        <v>289</v>
      </c>
      <c r="M1013" s="11" t="s">
        <v>288</v>
      </c>
      <c r="N1013" s="11" t="s">
        <v>288</v>
      </c>
      <c r="O1013" s="11" t="s">
        <v>289</v>
      </c>
      <c r="P1013" s="11" t="s">
        <v>289</v>
      </c>
      <c r="Q1013" s="11" t="s">
        <v>289</v>
      </c>
      <c r="R1013" s="11" t="s">
        <v>289</v>
      </c>
      <c r="S1013" s="11" t="s">
        <v>289</v>
      </c>
      <c r="T1013" s="11" t="s">
        <v>289</v>
      </c>
      <c r="U1013" s="11" t="s">
        <v>288</v>
      </c>
      <c r="V1013" s="11" t="s">
        <v>114</v>
      </c>
      <c r="W1013" s="11" t="s">
        <v>289</v>
      </c>
      <c r="X1013" s="11" t="s">
        <v>288</v>
      </c>
      <c r="Y1013" s="11" t="s">
        <v>289</v>
      </c>
      <c r="Z1013" s="11" t="s">
        <v>114</v>
      </c>
      <c r="AA1013" s="11" t="s">
        <v>288</v>
      </c>
      <c r="AB1013" s="154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154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148">
        <v>3.7</v>
      </c>
      <c r="E1015" s="22">
        <v>4.5999999999999996</v>
      </c>
      <c r="F1015" s="22">
        <v>5</v>
      </c>
      <c r="G1015" s="22">
        <v>5.01</v>
      </c>
      <c r="H1015" s="22">
        <v>5.2102198737400993</v>
      </c>
      <c r="I1015" s="22">
        <v>4.9000000000000004</v>
      </c>
      <c r="J1015" s="22">
        <v>5.01</v>
      </c>
      <c r="K1015" s="148">
        <v>5.6738</v>
      </c>
      <c r="L1015" s="22">
        <v>5.15</v>
      </c>
      <c r="M1015" s="22">
        <v>5.13</v>
      </c>
      <c r="N1015" s="22">
        <v>5.33</v>
      </c>
      <c r="O1015" s="22">
        <v>4.9000000000000004</v>
      </c>
      <c r="P1015" s="22">
        <v>5</v>
      </c>
      <c r="Q1015" s="22">
        <v>4.8</v>
      </c>
      <c r="R1015" s="22">
        <v>4.7</v>
      </c>
      <c r="S1015" s="22">
        <v>5</v>
      </c>
      <c r="T1015" s="22">
        <v>4.9800000000000004</v>
      </c>
      <c r="U1015" s="22">
        <v>5.45</v>
      </c>
      <c r="V1015" s="148" t="s">
        <v>95</v>
      </c>
      <c r="W1015" s="148" t="s">
        <v>95</v>
      </c>
      <c r="X1015" s="148">
        <v>4.7994000000000003</v>
      </c>
      <c r="Y1015" s="148" t="s">
        <v>102</v>
      </c>
      <c r="Z1015" s="22">
        <v>4.9951728977278016</v>
      </c>
      <c r="AA1015" s="148">
        <v>4.17</v>
      </c>
      <c r="AB1015" s="154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49">
        <v>3.7</v>
      </c>
      <c r="E1016" s="150">
        <v>4.3</v>
      </c>
      <c r="F1016" s="11">
        <v>4.9000000000000004</v>
      </c>
      <c r="G1016" s="11">
        <v>5.16</v>
      </c>
      <c r="H1016" s="11">
        <v>5.0578798232115236</v>
      </c>
      <c r="I1016" s="11">
        <v>5.0999999999999996</v>
      </c>
      <c r="J1016" s="11">
        <v>5.01</v>
      </c>
      <c r="K1016" s="149">
        <v>5.8263999999999996</v>
      </c>
      <c r="L1016" s="11">
        <v>5.2</v>
      </c>
      <c r="M1016" s="11">
        <v>5.18</v>
      </c>
      <c r="N1016" s="11">
        <v>5.04</v>
      </c>
      <c r="O1016" s="11">
        <v>5.0999999999999996</v>
      </c>
      <c r="P1016" s="11">
        <v>5</v>
      </c>
      <c r="Q1016" s="11">
        <v>5</v>
      </c>
      <c r="R1016" s="11">
        <v>4.9000000000000004</v>
      </c>
      <c r="S1016" s="11">
        <v>5</v>
      </c>
      <c r="T1016" s="11">
        <v>4.92</v>
      </c>
      <c r="U1016" s="11">
        <v>5.28</v>
      </c>
      <c r="V1016" s="149" t="s">
        <v>95</v>
      </c>
      <c r="W1016" s="149" t="s">
        <v>95</v>
      </c>
      <c r="X1016" s="149">
        <v>4.3376999999999999</v>
      </c>
      <c r="Y1016" s="149">
        <v>2</v>
      </c>
      <c r="Z1016" s="11">
        <v>5.1055091809700004</v>
      </c>
      <c r="AA1016" s="149">
        <v>4.09</v>
      </c>
      <c r="AB1016" s="154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32</v>
      </c>
    </row>
    <row r="1017" spans="1:65">
      <c r="A1017" s="30"/>
      <c r="B1017" s="19">
        <v>1</v>
      </c>
      <c r="C1017" s="9">
        <v>3</v>
      </c>
      <c r="D1017" s="150">
        <v>3.4</v>
      </c>
      <c r="E1017" s="11">
        <v>5</v>
      </c>
      <c r="F1017" s="11">
        <v>5</v>
      </c>
      <c r="G1017" s="11">
        <v>5.12</v>
      </c>
      <c r="H1017" s="11">
        <v>5.0828868110624619</v>
      </c>
      <c r="I1017" s="11">
        <v>5.0999999999999996</v>
      </c>
      <c r="J1017" s="11">
        <v>5.12</v>
      </c>
      <c r="K1017" s="149">
        <v>5.8631000000000002</v>
      </c>
      <c r="L1017" s="11">
        <v>4.8899999999999997</v>
      </c>
      <c r="M1017" s="11">
        <v>5.0599999999999996</v>
      </c>
      <c r="N1017" s="11">
        <v>5.27</v>
      </c>
      <c r="O1017" s="11">
        <v>5</v>
      </c>
      <c r="P1017" s="11">
        <v>4.9000000000000004</v>
      </c>
      <c r="Q1017" s="11">
        <v>4.9000000000000004</v>
      </c>
      <c r="R1017" s="11">
        <v>5</v>
      </c>
      <c r="S1017" s="11">
        <v>5</v>
      </c>
      <c r="T1017" s="11">
        <v>4.9000000000000004</v>
      </c>
      <c r="U1017" s="11">
        <v>5.4</v>
      </c>
      <c r="V1017" s="149" t="s">
        <v>95</v>
      </c>
      <c r="W1017" s="149" t="s">
        <v>95</v>
      </c>
      <c r="X1017" s="149">
        <v>4.2580999999999998</v>
      </c>
      <c r="Y1017" s="149">
        <v>2</v>
      </c>
      <c r="Z1017" s="11">
        <v>4.9619466165596542</v>
      </c>
      <c r="AA1017" s="149">
        <v>4.28</v>
      </c>
      <c r="AB1017" s="154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49">
        <v>3.7</v>
      </c>
      <c r="E1018" s="11">
        <v>4.8</v>
      </c>
      <c r="F1018" s="11">
        <v>5</v>
      </c>
      <c r="G1018" s="11">
        <v>5.19</v>
      </c>
      <c r="H1018" s="11">
        <v>5.045579154081512</v>
      </c>
      <c r="I1018" s="11">
        <v>5.0999999999999996</v>
      </c>
      <c r="J1018" s="11">
        <v>4.96</v>
      </c>
      <c r="K1018" s="150">
        <v>5.2702</v>
      </c>
      <c r="L1018" s="11">
        <v>4.8899999999999997</v>
      </c>
      <c r="M1018" s="11">
        <v>5.25</v>
      </c>
      <c r="N1018" s="11">
        <v>5.19</v>
      </c>
      <c r="O1018" s="11">
        <v>5.2</v>
      </c>
      <c r="P1018" s="11">
        <v>4.9000000000000004</v>
      </c>
      <c r="Q1018" s="11">
        <v>4.8</v>
      </c>
      <c r="R1018" s="11">
        <v>4.8</v>
      </c>
      <c r="S1018" s="11">
        <v>4.9000000000000004</v>
      </c>
      <c r="T1018" s="11">
        <v>4.9800000000000004</v>
      </c>
      <c r="U1018" s="11">
        <v>5.19</v>
      </c>
      <c r="V1018" s="149" t="s">
        <v>95</v>
      </c>
      <c r="W1018" s="149" t="s">
        <v>95</v>
      </c>
      <c r="X1018" s="149">
        <v>4.7428999999999997</v>
      </c>
      <c r="Y1018" s="149">
        <v>2</v>
      </c>
      <c r="Z1018" s="11">
        <v>5.113310414174558</v>
      </c>
      <c r="AA1018" s="149">
        <v>4.34</v>
      </c>
      <c r="AB1018" s="154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5.0070110956297169</v>
      </c>
    </row>
    <row r="1019" spans="1:65">
      <c r="A1019" s="30"/>
      <c r="B1019" s="19">
        <v>1</v>
      </c>
      <c r="C1019" s="9">
        <v>5</v>
      </c>
      <c r="D1019" s="149">
        <v>3.8</v>
      </c>
      <c r="E1019" s="11">
        <v>4.5</v>
      </c>
      <c r="F1019" s="11">
        <v>4.9000000000000004</v>
      </c>
      <c r="G1019" s="11">
        <v>5.24</v>
      </c>
      <c r="H1019" s="150">
        <v>5.3668640249402753</v>
      </c>
      <c r="I1019" s="11">
        <v>5.0999999999999996</v>
      </c>
      <c r="J1019" s="11">
        <v>4.88</v>
      </c>
      <c r="K1019" s="149">
        <v>5.6658999999999997</v>
      </c>
      <c r="L1019" s="11">
        <v>4.9400000000000004</v>
      </c>
      <c r="M1019" s="11">
        <v>5.05</v>
      </c>
      <c r="N1019" s="11">
        <v>5.24</v>
      </c>
      <c r="O1019" s="11">
        <v>5</v>
      </c>
      <c r="P1019" s="11">
        <v>4.8</v>
      </c>
      <c r="Q1019" s="11">
        <v>4.8</v>
      </c>
      <c r="R1019" s="11">
        <v>4.9000000000000004</v>
      </c>
      <c r="S1019" s="11">
        <v>4.8</v>
      </c>
      <c r="T1019" s="11">
        <v>4.9400000000000004</v>
      </c>
      <c r="U1019" s="11">
        <v>5.26</v>
      </c>
      <c r="V1019" s="149" t="s">
        <v>95</v>
      </c>
      <c r="W1019" s="149" t="s">
        <v>95</v>
      </c>
      <c r="X1019" s="149">
        <v>4.4909999999999997</v>
      </c>
      <c r="Y1019" s="149">
        <v>2</v>
      </c>
      <c r="Z1019" s="11">
        <v>4.9506307993201473</v>
      </c>
      <c r="AA1019" s="149">
        <v>4.18</v>
      </c>
      <c r="AB1019" s="154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65</v>
      </c>
    </row>
    <row r="1020" spans="1:65">
      <c r="A1020" s="30"/>
      <c r="B1020" s="19">
        <v>1</v>
      </c>
      <c r="C1020" s="9">
        <v>6</v>
      </c>
      <c r="D1020" s="149">
        <v>3.6</v>
      </c>
      <c r="E1020" s="11">
        <v>4.5999999999999996</v>
      </c>
      <c r="F1020" s="11">
        <v>5</v>
      </c>
      <c r="G1020" s="11">
        <v>5.1100000000000003</v>
      </c>
      <c r="H1020" s="11">
        <v>5.1046466357872529</v>
      </c>
      <c r="I1020" s="11">
        <v>5.0999999999999996</v>
      </c>
      <c r="J1020" s="11">
        <v>4.9000000000000004</v>
      </c>
      <c r="K1020" s="149">
        <v>5.7931999999999997</v>
      </c>
      <c r="L1020" s="11">
        <v>5.04</v>
      </c>
      <c r="M1020" s="11">
        <v>5.14</v>
      </c>
      <c r="N1020" s="11">
        <v>5.14</v>
      </c>
      <c r="O1020" s="11">
        <v>4.9000000000000004</v>
      </c>
      <c r="P1020" s="11">
        <v>4.9000000000000004</v>
      </c>
      <c r="Q1020" s="11">
        <v>4.9000000000000004</v>
      </c>
      <c r="R1020" s="11">
        <v>4.8</v>
      </c>
      <c r="S1020" s="11">
        <v>5</v>
      </c>
      <c r="T1020" s="11">
        <v>4.78</v>
      </c>
      <c r="U1020" s="11">
        <v>5.01</v>
      </c>
      <c r="V1020" s="149" t="s">
        <v>95</v>
      </c>
      <c r="W1020" s="149" t="s">
        <v>95</v>
      </c>
      <c r="X1020" s="149">
        <v>4.2847</v>
      </c>
      <c r="Y1020" s="149" t="s">
        <v>102</v>
      </c>
      <c r="Z1020" s="11">
        <v>5.0571070880195483</v>
      </c>
      <c r="AA1020" s="149">
        <v>4.5999999999999996</v>
      </c>
      <c r="AB1020" s="154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274</v>
      </c>
      <c r="C1021" s="12"/>
      <c r="D1021" s="23">
        <v>3.6500000000000004</v>
      </c>
      <c r="E1021" s="23">
        <v>4.6333333333333329</v>
      </c>
      <c r="F1021" s="23">
        <v>4.9666666666666659</v>
      </c>
      <c r="G1021" s="23">
        <v>5.1383333333333328</v>
      </c>
      <c r="H1021" s="23">
        <v>5.1446793871371881</v>
      </c>
      <c r="I1021" s="23">
        <v>5.0666666666666664</v>
      </c>
      <c r="J1021" s="23">
        <v>4.9800000000000004</v>
      </c>
      <c r="K1021" s="23">
        <v>5.6820999999999993</v>
      </c>
      <c r="L1021" s="23">
        <v>5.0183333333333335</v>
      </c>
      <c r="M1021" s="23">
        <v>5.1349999999999998</v>
      </c>
      <c r="N1021" s="23">
        <v>5.2016666666666671</v>
      </c>
      <c r="O1021" s="23">
        <v>5.0166666666666666</v>
      </c>
      <c r="P1021" s="23">
        <v>4.916666666666667</v>
      </c>
      <c r="Q1021" s="23">
        <v>4.8666666666666671</v>
      </c>
      <c r="R1021" s="23">
        <v>4.8500000000000005</v>
      </c>
      <c r="S1021" s="23">
        <v>4.95</v>
      </c>
      <c r="T1021" s="23">
        <v>4.916666666666667</v>
      </c>
      <c r="U1021" s="23">
        <v>5.2650000000000006</v>
      </c>
      <c r="V1021" s="23" t="s">
        <v>719</v>
      </c>
      <c r="W1021" s="23" t="s">
        <v>719</v>
      </c>
      <c r="X1021" s="23">
        <v>4.4856333333333334</v>
      </c>
      <c r="Y1021" s="23">
        <v>2</v>
      </c>
      <c r="Z1021" s="23">
        <v>5.0306128327952857</v>
      </c>
      <c r="AA1021" s="23">
        <v>4.2766666666666664</v>
      </c>
      <c r="AB1021" s="154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275</v>
      </c>
      <c r="C1022" s="29"/>
      <c r="D1022" s="11">
        <v>3.7</v>
      </c>
      <c r="E1022" s="11">
        <v>4.5999999999999996</v>
      </c>
      <c r="F1022" s="11">
        <v>5</v>
      </c>
      <c r="G1022" s="11">
        <v>5.1400000000000006</v>
      </c>
      <c r="H1022" s="11">
        <v>5.0937667234248574</v>
      </c>
      <c r="I1022" s="11">
        <v>5.0999999999999996</v>
      </c>
      <c r="J1022" s="11">
        <v>4.9849999999999994</v>
      </c>
      <c r="K1022" s="11">
        <v>5.7334999999999994</v>
      </c>
      <c r="L1022" s="11">
        <v>4.99</v>
      </c>
      <c r="M1022" s="11">
        <v>5.1349999999999998</v>
      </c>
      <c r="N1022" s="11">
        <v>5.2149999999999999</v>
      </c>
      <c r="O1022" s="11">
        <v>5</v>
      </c>
      <c r="P1022" s="11">
        <v>4.9000000000000004</v>
      </c>
      <c r="Q1022" s="11">
        <v>4.8499999999999996</v>
      </c>
      <c r="R1022" s="11">
        <v>4.8499999999999996</v>
      </c>
      <c r="S1022" s="11">
        <v>5</v>
      </c>
      <c r="T1022" s="11">
        <v>4.93</v>
      </c>
      <c r="U1022" s="11">
        <v>5.27</v>
      </c>
      <c r="V1022" s="11" t="s">
        <v>719</v>
      </c>
      <c r="W1022" s="11" t="s">
        <v>719</v>
      </c>
      <c r="X1022" s="11">
        <v>4.4143499999999998</v>
      </c>
      <c r="Y1022" s="11">
        <v>2</v>
      </c>
      <c r="Z1022" s="11">
        <v>5.0261399928736754</v>
      </c>
      <c r="AA1022" s="11">
        <v>4.2300000000000004</v>
      </c>
      <c r="AB1022" s="154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276</v>
      </c>
      <c r="C1023" s="29"/>
      <c r="D1023" s="24">
        <v>0.13784048752090225</v>
      </c>
      <c r="E1023" s="24">
        <v>0.24221202832779939</v>
      </c>
      <c r="F1023" s="24">
        <v>5.1639777949432045E-2</v>
      </c>
      <c r="G1023" s="24">
        <v>7.8845841150099294E-2</v>
      </c>
      <c r="H1023" s="24">
        <v>0.12364265670698509</v>
      </c>
      <c r="I1023" s="24">
        <v>8.1649658092772318E-2</v>
      </c>
      <c r="J1023" s="24">
        <v>8.7407093533648589E-2</v>
      </c>
      <c r="K1023" s="24">
        <v>0.21721861798658046</v>
      </c>
      <c r="L1023" s="24">
        <v>0.13407709225168452</v>
      </c>
      <c r="M1023" s="24">
        <v>7.5033325929216355E-2</v>
      </c>
      <c r="N1023" s="24">
        <v>0.10264826674945206</v>
      </c>
      <c r="O1023" s="24">
        <v>0.11690451944500106</v>
      </c>
      <c r="P1023" s="24">
        <v>7.5277265270908111E-2</v>
      </c>
      <c r="Q1023" s="24">
        <v>8.1649658092772748E-2</v>
      </c>
      <c r="R1023" s="24">
        <v>0.10488088481701521</v>
      </c>
      <c r="S1023" s="24">
        <v>8.3666002653407581E-2</v>
      </c>
      <c r="T1023" s="24">
        <v>7.4206917916503412E-2</v>
      </c>
      <c r="U1023" s="24">
        <v>0.15706686474237666</v>
      </c>
      <c r="V1023" s="24" t="s">
        <v>719</v>
      </c>
      <c r="W1023" s="24" t="s">
        <v>719</v>
      </c>
      <c r="X1023" s="24">
        <v>0.23609081021222894</v>
      </c>
      <c r="Y1023" s="24">
        <v>0</v>
      </c>
      <c r="Z1023" s="24">
        <v>7.1440132172752843E-2</v>
      </c>
      <c r="AA1023" s="24">
        <v>0.18118130882258973</v>
      </c>
      <c r="AB1023" s="209"/>
      <c r="AC1023" s="210"/>
      <c r="AD1023" s="210"/>
      <c r="AE1023" s="210"/>
      <c r="AF1023" s="210"/>
      <c r="AG1023" s="210"/>
      <c r="AH1023" s="210"/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  <c r="BI1023" s="210"/>
      <c r="BJ1023" s="210"/>
      <c r="BK1023" s="210"/>
      <c r="BL1023" s="210"/>
      <c r="BM1023" s="56"/>
    </row>
    <row r="1024" spans="1:65">
      <c r="A1024" s="30"/>
      <c r="B1024" s="3" t="s">
        <v>86</v>
      </c>
      <c r="C1024" s="29"/>
      <c r="D1024" s="13">
        <v>3.7764517129014311E-2</v>
      </c>
      <c r="E1024" s="13">
        <v>5.2275977336935127E-2</v>
      </c>
      <c r="F1024" s="13">
        <v>1.0397270728073567E-2</v>
      </c>
      <c r="G1024" s="13">
        <v>1.5344633373356984E-2</v>
      </c>
      <c r="H1024" s="13">
        <v>2.403311215391157E-2</v>
      </c>
      <c r="I1024" s="13">
        <v>1.6115064097257693E-2</v>
      </c>
      <c r="J1024" s="13">
        <v>1.7551625207559957E-2</v>
      </c>
      <c r="K1024" s="13">
        <v>3.8228580628039015E-2</v>
      </c>
      <c r="L1024" s="13">
        <v>2.6717454450684394E-2</v>
      </c>
      <c r="M1024" s="13">
        <v>1.4612137474044081E-2</v>
      </c>
      <c r="N1024" s="13">
        <v>1.9733726385668449E-2</v>
      </c>
      <c r="O1024" s="13">
        <v>2.3303226467442071E-2</v>
      </c>
      <c r="P1024" s="13">
        <v>1.531063022459148E-2</v>
      </c>
      <c r="Q1024" s="13">
        <v>1.6777327005364263E-2</v>
      </c>
      <c r="R1024" s="13">
        <v>2.1624924704539215E-2</v>
      </c>
      <c r="S1024" s="13">
        <v>1.6902222758264158E-2</v>
      </c>
      <c r="T1024" s="13">
        <v>1.5092932457593914E-2</v>
      </c>
      <c r="U1024" s="13">
        <v>2.9832263008998414E-2</v>
      </c>
      <c r="V1024" s="13" t="s">
        <v>719</v>
      </c>
      <c r="W1024" s="13" t="s">
        <v>719</v>
      </c>
      <c r="X1024" s="13">
        <v>5.2632659129270995E-2</v>
      </c>
      <c r="Y1024" s="13">
        <v>0</v>
      </c>
      <c r="Z1024" s="13">
        <v>1.4201079380830976E-2</v>
      </c>
      <c r="AA1024" s="13">
        <v>4.2365076108165957E-2</v>
      </c>
      <c r="AB1024" s="154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277</v>
      </c>
      <c r="C1025" s="29"/>
      <c r="D1025" s="13">
        <v>-0.27102218663229249</v>
      </c>
      <c r="E1025" s="13">
        <v>-7.4630903578892016E-2</v>
      </c>
      <c r="F1025" s="13">
        <v>-8.0575872896037071E-3</v>
      </c>
      <c r="G1025" s="13">
        <v>2.6227670599379804E-2</v>
      </c>
      <c r="H1025" s="13">
        <v>2.7495104140598414E-2</v>
      </c>
      <c r="I1025" s="13">
        <v>1.1914407597182874E-2</v>
      </c>
      <c r="J1025" s="13">
        <v>-5.3946546380320148E-3</v>
      </c>
      <c r="K1025" s="13">
        <v>0.13482872146209579</v>
      </c>
      <c r="L1025" s="13">
        <v>2.2612767352361285E-3</v>
      </c>
      <c r="M1025" s="13">
        <v>2.5561937436487048E-2</v>
      </c>
      <c r="N1025" s="13">
        <v>3.8876600694344843E-2</v>
      </c>
      <c r="O1025" s="13">
        <v>1.9284101537895282E-3</v>
      </c>
      <c r="P1025" s="13">
        <v>-1.8043584732996831E-2</v>
      </c>
      <c r="Q1025" s="13">
        <v>-2.8029582176390067E-2</v>
      </c>
      <c r="R1025" s="13">
        <v>-3.1358247990854404E-2</v>
      </c>
      <c r="S1025" s="13">
        <v>-1.1386253104068045E-2</v>
      </c>
      <c r="T1025" s="13">
        <v>-1.8043584732996831E-2</v>
      </c>
      <c r="U1025" s="13">
        <v>5.1525530789309659E-2</v>
      </c>
      <c r="V1025" s="13" t="s">
        <v>719</v>
      </c>
      <c r="W1025" s="13" t="s">
        <v>719</v>
      </c>
      <c r="X1025" s="13">
        <v>-0.10412954002667563</v>
      </c>
      <c r="Y1025" s="13">
        <v>-0.60056010226426992</v>
      </c>
      <c r="Z1025" s="13">
        <v>4.7137377399002478E-3</v>
      </c>
      <c r="AA1025" s="13">
        <v>-0.14586435200843051</v>
      </c>
      <c r="AB1025" s="154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278</v>
      </c>
      <c r="C1026" s="47"/>
      <c r="D1026" s="45">
        <v>6.83</v>
      </c>
      <c r="E1026" s="45">
        <v>1.85</v>
      </c>
      <c r="F1026" s="45">
        <v>0.17</v>
      </c>
      <c r="G1026" s="45">
        <v>0.7</v>
      </c>
      <c r="H1026" s="45">
        <v>0.73</v>
      </c>
      <c r="I1026" s="45">
        <v>0.34</v>
      </c>
      <c r="J1026" s="45">
        <v>0.1</v>
      </c>
      <c r="K1026" s="45">
        <v>3.45</v>
      </c>
      <c r="L1026" s="45">
        <v>0.09</v>
      </c>
      <c r="M1026" s="45">
        <v>0.68</v>
      </c>
      <c r="N1026" s="45">
        <v>1.02</v>
      </c>
      <c r="O1026" s="45">
        <v>0.08</v>
      </c>
      <c r="P1026" s="45">
        <v>0.42</v>
      </c>
      <c r="Q1026" s="45">
        <v>0.67</v>
      </c>
      <c r="R1026" s="45">
        <v>0.76</v>
      </c>
      <c r="S1026" s="45">
        <v>0.25</v>
      </c>
      <c r="T1026" s="45">
        <v>0.42</v>
      </c>
      <c r="U1026" s="45">
        <v>1.34</v>
      </c>
      <c r="V1026" s="45">
        <v>0</v>
      </c>
      <c r="W1026" s="45">
        <v>0</v>
      </c>
      <c r="X1026" s="45">
        <v>2.6</v>
      </c>
      <c r="Y1026" s="45" t="s">
        <v>279</v>
      </c>
      <c r="Z1026" s="45">
        <v>0.15</v>
      </c>
      <c r="AA1026" s="45">
        <v>3.66</v>
      </c>
      <c r="AB1026" s="154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 t="s">
        <v>293</v>
      </c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BM1027" s="55"/>
    </row>
    <row r="1028" spans="1:65">
      <c r="BM1028" s="55"/>
    </row>
    <row r="1029" spans="1:65" ht="15">
      <c r="B1029" s="8" t="s">
        <v>522</v>
      </c>
      <c r="BM1029" s="28" t="s">
        <v>66</v>
      </c>
    </row>
    <row r="1030" spans="1:65" ht="15">
      <c r="A1030" s="25" t="s">
        <v>65</v>
      </c>
      <c r="B1030" s="18" t="s">
        <v>110</v>
      </c>
      <c r="C1030" s="15" t="s">
        <v>111</v>
      </c>
      <c r="D1030" s="16" t="s">
        <v>237</v>
      </c>
      <c r="E1030" s="17" t="s">
        <v>237</v>
      </c>
      <c r="F1030" s="17" t="s">
        <v>237</v>
      </c>
      <c r="G1030" s="17" t="s">
        <v>237</v>
      </c>
      <c r="H1030" s="17" t="s">
        <v>237</v>
      </c>
      <c r="I1030" s="17" t="s">
        <v>237</v>
      </c>
      <c r="J1030" s="17" t="s">
        <v>237</v>
      </c>
      <c r="K1030" s="17" t="s">
        <v>237</v>
      </c>
      <c r="L1030" s="17" t="s">
        <v>237</v>
      </c>
      <c r="M1030" s="17" t="s">
        <v>237</v>
      </c>
      <c r="N1030" s="17" t="s">
        <v>237</v>
      </c>
      <c r="O1030" s="17" t="s">
        <v>237</v>
      </c>
      <c r="P1030" s="17" t="s">
        <v>237</v>
      </c>
      <c r="Q1030" s="17" t="s">
        <v>237</v>
      </c>
      <c r="R1030" s="17" t="s">
        <v>237</v>
      </c>
      <c r="S1030" s="17" t="s">
        <v>237</v>
      </c>
      <c r="T1030" s="17" t="s">
        <v>237</v>
      </c>
      <c r="U1030" s="17" t="s">
        <v>237</v>
      </c>
      <c r="V1030" s="17" t="s">
        <v>237</v>
      </c>
      <c r="W1030" s="17" t="s">
        <v>237</v>
      </c>
      <c r="X1030" s="17" t="s">
        <v>237</v>
      </c>
      <c r="Y1030" s="17" t="s">
        <v>237</v>
      </c>
      <c r="Z1030" s="17" t="s">
        <v>237</v>
      </c>
      <c r="AA1030" s="17" t="s">
        <v>237</v>
      </c>
      <c r="AB1030" s="17" t="s">
        <v>237</v>
      </c>
      <c r="AC1030" s="154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238</v>
      </c>
      <c r="C1031" s="9" t="s">
        <v>238</v>
      </c>
      <c r="D1031" s="152" t="s">
        <v>240</v>
      </c>
      <c r="E1031" s="153" t="s">
        <v>242</v>
      </c>
      <c r="F1031" s="153" t="s">
        <v>243</v>
      </c>
      <c r="G1031" s="153" t="s">
        <v>244</v>
      </c>
      <c r="H1031" s="153" t="s">
        <v>245</v>
      </c>
      <c r="I1031" s="153" t="s">
        <v>246</v>
      </c>
      <c r="J1031" s="153" t="s">
        <v>247</v>
      </c>
      <c r="K1031" s="153" t="s">
        <v>249</v>
      </c>
      <c r="L1031" s="153" t="s">
        <v>250</v>
      </c>
      <c r="M1031" s="153" t="s">
        <v>251</v>
      </c>
      <c r="N1031" s="153" t="s">
        <v>252</v>
      </c>
      <c r="O1031" s="153" t="s">
        <v>253</v>
      </c>
      <c r="P1031" s="153" t="s">
        <v>254</v>
      </c>
      <c r="Q1031" s="153" t="s">
        <v>255</v>
      </c>
      <c r="R1031" s="153" t="s">
        <v>256</v>
      </c>
      <c r="S1031" s="153" t="s">
        <v>257</v>
      </c>
      <c r="T1031" s="153" t="s">
        <v>258</v>
      </c>
      <c r="U1031" s="153" t="s">
        <v>259</v>
      </c>
      <c r="V1031" s="153" t="s">
        <v>260</v>
      </c>
      <c r="W1031" s="153" t="s">
        <v>261</v>
      </c>
      <c r="X1031" s="153" t="s">
        <v>262</v>
      </c>
      <c r="Y1031" s="153" t="s">
        <v>264</v>
      </c>
      <c r="Z1031" s="153" t="s">
        <v>265</v>
      </c>
      <c r="AA1031" s="153" t="s">
        <v>266</v>
      </c>
      <c r="AB1031" s="153" t="s">
        <v>267</v>
      </c>
      <c r="AC1031" s="154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114</v>
      </c>
      <c r="E1032" s="11" t="s">
        <v>288</v>
      </c>
      <c r="F1032" s="11" t="s">
        <v>288</v>
      </c>
      <c r="G1032" s="11" t="s">
        <v>114</v>
      </c>
      <c r="H1032" s="11" t="s">
        <v>288</v>
      </c>
      <c r="I1032" s="11" t="s">
        <v>289</v>
      </c>
      <c r="J1032" s="11" t="s">
        <v>289</v>
      </c>
      <c r="K1032" s="11" t="s">
        <v>289</v>
      </c>
      <c r="L1032" s="11" t="s">
        <v>114</v>
      </c>
      <c r="M1032" s="11" t="s">
        <v>114</v>
      </c>
      <c r="N1032" s="11" t="s">
        <v>289</v>
      </c>
      <c r="O1032" s="11" t="s">
        <v>289</v>
      </c>
      <c r="P1032" s="11" t="s">
        <v>289</v>
      </c>
      <c r="Q1032" s="11" t="s">
        <v>289</v>
      </c>
      <c r="R1032" s="11" t="s">
        <v>289</v>
      </c>
      <c r="S1032" s="11" t="s">
        <v>289</v>
      </c>
      <c r="T1032" s="11" t="s">
        <v>114</v>
      </c>
      <c r="U1032" s="11" t="s">
        <v>114</v>
      </c>
      <c r="V1032" s="11" t="s">
        <v>114</v>
      </c>
      <c r="W1032" s="11" t="s">
        <v>288</v>
      </c>
      <c r="X1032" s="11" t="s">
        <v>114</v>
      </c>
      <c r="Y1032" s="11" t="s">
        <v>289</v>
      </c>
      <c r="Z1032" s="11" t="s">
        <v>114</v>
      </c>
      <c r="AA1032" s="11" t="s">
        <v>114</v>
      </c>
      <c r="AB1032" s="11" t="s">
        <v>114</v>
      </c>
      <c r="AC1032" s="154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154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3</v>
      </c>
    </row>
    <row r="1034" spans="1:65">
      <c r="A1034" s="30"/>
      <c r="B1034" s="18">
        <v>1</v>
      </c>
      <c r="C1034" s="14">
        <v>1</v>
      </c>
      <c r="D1034" s="22">
        <v>9</v>
      </c>
      <c r="E1034" s="22">
        <v>9</v>
      </c>
      <c r="F1034" s="22">
        <v>8</v>
      </c>
      <c r="G1034" s="22">
        <v>8</v>
      </c>
      <c r="H1034" s="22">
        <v>8.7451982379465854</v>
      </c>
      <c r="I1034" s="22">
        <v>9</v>
      </c>
      <c r="J1034" s="22">
        <v>8.1999999999999993</v>
      </c>
      <c r="K1034" s="22">
        <v>8.3699999999999992</v>
      </c>
      <c r="L1034" s="22">
        <v>9</v>
      </c>
      <c r="M1034" s="22">
        <v>9</v>
      </c>
      <c r="N1034" s="22">
        <v>8</v>
      </c>
      <c r="O1034" s="22">
        <v>8</v>
      </c>
      <c r="P1034" s="22">
        <v>8</v>
      </c>
      <c r="Q1034" s="22">
        <v>8</v>
      </c>
      <c r="R1034" s="22">
        <v>8</v>
      </c>
      <c r="S1034" s="22">
        <v>8</v>
      </c>
      <c r="T1034" s="22">
        <v>10</v>
      </c>
      <c r="U1034" s="22">
        <v>9.1999999999999993</v>
      </c>
      <c r="V1034" s="148">
        <v>13.27</v>
      </c>
      <c r="W1034" s="22">
        <v>10</v>
      </c>
      <c r="X1034" s="148" t="s">
        <v>104</v>
      </c>
      <c r="Y1034" s="22">
        <v>8</v>
      </c>
      <c r="Z1034" s="22">
        <v>9.5160482297974358</v>
      </c>
      <c r="AA1034" s="148" t="s">
        <v>95</v>
      </c>
      <c r="AB1034" s="22">
        <v>9</v>
      </c>
      <c r="AC1034" s="154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>
        <v>1</v>
      </c>
      <c r="C1035" s="9">
        <v>2</v>
      </c>
      <c r="D1035" s="11">
        <v>9</v>
      </c>
      <c r="E1035" s="11">
        <v>9</v>
      </c>
      <c r="F1035" s="11">
        <v>8</v>
      </c>
      <c r="G1035" s="11">
        <v>8</v>
      </c>
      <c r="H1035" s="11">
        <v>8.4857505517764373</v>
      </c>
      <c r="I1035" s="11">
        <v>9</v>
      </c>
      <c r="J1035" s="11">
        <v>8.6</v>
      </c>
      <c r="K1035" s="11">
        <v>8.25</v>
      </c>
      <c r="L1035" s="11">
        <v>9</v>
      </c>
      <c r="M1035" s="11">
        <v>8</v>
      </c>
      <c r="N1035" s="11">
        <v>8</v>
      </c>
      <c r="O1035" s="11">
        <v>8</v>
      </c>
      <c r="P1035" s="11">
        <v>8</v>
      </c>
      <c r="Q1035" s="11">
        <v>8</v>
      </c>
      <c r="R1035" s="11">
        <v>8</v>
      </c>
      <c r="S1035" s="11">
        <v>8</v>
      </c>
      <c r="T1035" s="11">
        <v>9</v>
      </c>
      <c r="U1035" s="11">
        <v>9.4</v>
      </c>
      <c r="V1035" s="149">
        <v>15.75</v>
      </c>
      <c r="W1035" s="11">
        <v>9</v>
      </c>
      <c r="X1035" s="149" t="s">
        <v>104</v>
      </c>
      <c r="Y1035" s="11">
        <v>8</v>
      </c>
      <c r="Z1035" s="11">
        <v>10.299985662296706</v>
      </c>
      <c r="AA1035" s="149" t="s">
        <v>95</v>
      </c>
      <c r="AB1035" s="11">
        <v>9</v>
      </c>
      <c r="AC1035" s="154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33</v>
      </c>
    </row>
    <row r="1036" spans="1:65">
      <c r="A1036" s="30"/>
      <c r="B1036" s="19">
        <v>1</v>
      </c>
      <c r="C1036" s="9">
        <v>3</v>
      </c>
      <c r="D1036" s="11">
        <v>9</v>
      </c>
      <c r="E1036" s="11">
        <v>9</v>
      </c>
      <c r="F1036" s="11">
        <v>9</v>
      </c>
      <c r="G1036" s="11">
        <v>8</v>
      </c>
      <c r="H1036" s="11">
        <v>8.5571450026663776</v>
      </c>
      <c r="I1036" s="11">
        <v>9</v>
      </c>
      <c r="J1036" s="11">
        <v>8.4</v>
      </c>
      <c r="K1036" s="11">
        <v>8.27</v>
      </c>
      <c r="L1036" s="11">
        <v>9</v>
      </c>
      <c r="M1036" s="11">
        <v>9</v>
      </c>
      <c r="N1036" s="11">
        <v>8</v>
      </c>
      <c r="O1036" s="11">
        <v>8</v>
      </c>
      <c r="P1036" s="11">
        <v>8</v>
      </c>
      <c r="Q1036" s="11">
        <v>8</v>
      </c>
      <c r="R1036" s="11">
        <v>8</v>
      </c>
      <c r="S1036" s="11">
        <v>8</v>
      </c>
      <c r="T1036" s="11">
        <v>9</v>
      </c>
      <c r="U1036" s="11">
        <v>9</v>
      </c>
      <c r="V1036" s="149">
        <v>13.51</v>
      </c>
      <c r="W1036" s="11">
        <v>9</v>
      </c>
      <c r="X1036" s="149" t="s">
        <v>104</v>
      </c>
      <c r="Y1036" s="11">
        <v>8</v>
      </c>
      <c r="Z1036" s="11">
        <v>9.3910565982897918</v>
      </c>
      <c r="AA1036" s="149" t="s">
        <v>95</v>
      </c>
      <c r="AB1036" s="11">
        <v>9</v>
      </c>
      <c r="AC1036" s="154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16</v>
      </c>
    </row>
    <row r="1037" spans="1:65">
      <c r="A1037" s="30"/>
      <c r="B1037" s="19">
        <v>1</v>
      </c>
      <c r="C1037" s="9">
        <v>4</v>
      </c>
      <c r="D1037" s="11">
        <v>9</v>
      </c>
      <c r="E1037" s="11">
        <v>9</v>
      </c>
      <c r="F1037" s="11">
        <v>9</v>
      </c>
      <c r="G1037" s="11">
        <v>8</v>
      </c>
      <c r="H1037" s="11">
        <v>8.3115618222356673</v>
      </c>
      <c r="I1037" s="11">
        <v>9</v>
      </c>
      <c r="J1037" s="11">
        <v>8.8000000000000007</v>
      </c>
      <c r="K1037" s="11">
        <v>7.9300000000000006</v>
      </c>
      <c r="L1037" s="11">
        <v>9</v>
      </c>
      <c r="M1037" s="11">
        <v>8</v>
      </c>
      <c r="N1037" s="11">
        <v>8</v>
      </c>
      <c r="O1037" s="11">
        <v>8</v>
      </c>
      <c r="P1037" s="11">
        <v>8</v>
      </c>
      <c r="Q1037" s="11">
        <v>8</v>
      </c>
      <c r="R1037" s="11">
        <v>8</v>
      </c>
      <c r="S1037" s="11">
        <v>8</v>
      </c>
      <c r="T1037" s="11">
        <v>9</v>
      </c>
      <c r="U1037" s="11">
        <v>9.1</v>
      </c>
      <c r="V1037" s="149">
        <v>13.61</v>
      </c>
      <c r="W1037" s="11">
        <v>9</v>
      </c>
      <c r="X1037" s="149" t="s">
        <v>104</v>
      </c>
      <c r="Y1037" s="11">
        <v>8</v>
      </c>
      <c r="Z1037" s="11">
        <v>10.171539110063177</v>
      </c>
      <c r="AA1037" s="149" t="s">
        <v>95</v>
      </c>
      <c r="AB1037" s="11">
        <v>10</v>
      </c>
      <c r="AC1037" s="154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8.6049725914544446</v>
      </c>
    </row>
    <row r="1038" spans="1:65">
      <c r="A1038" s="30"/>
      <c r="B1038" s="19">
        <v>1</v>
      </c>
      <c r="C1038" s="9">
        <v>5</v>
      </c>
      <c r="D1038" s="11">
        <v>9</v>
      </c>
      <c r="E1038" s="11">
        <v>9</v>
      </c>
      <c r="F1038" s="11">
        <v>9</v>
      </c>
      <c r="G1038" s="11">
        <v>8</v>
      </c>
      <c r="H1038" s="11">
        <v>8.6478109474442348</v>
      </c>
      <c r="I1038" s="11">
        <v>9</v>
      </c>
      <c r="J1038" s="11">
        <v>8.5</v>
      </c>
      <c r="K1038" s="11">
        <v>8.1999999999999993</v>
      </c>
      <c r="L1038" s="11">
        <v>9</v>
      </c>
      <c r="M1038" s="11">
        <v>9</v>
      </c>
      <c r="N1038" s="11">
        <v>8</v>
      </c>
      <c r="O1038" s="11">
        <v>8</v>
      </c>
      <c r="P1038" s="11">
        <v>8</v>
      </c>
      <c r="Q1038" s="11">
        <v>8</v>
      </c>
      <c r="R1038" s="11">
        <v>8</v>
      </c>
      <c r="S1038" s="11">
        <v>8</v>
      </c>
      <c r="T1038" s="11">
        <v>9</v>
      </c>
      <c r="U1038" s="11">
        <v>9.1</v>
      </c>
      <c r="V1038" s="149">
        <v>15.56</v>
      </c>
      <c r="W1038" s="11">
        <v>10</v>
      </c>
      <c r="X1038" s="149" t="s">
        <v>104</v>
      </c>
      <c r="Y1038" s="11">
        <v>8</v>
      </c>
      <c r="Z1038" s="11">
        <v>9.5015039287236895</v>
      </c>
      <c r="AA1038" s="149" t="s">
        <v>95</v>
      </c>
      <c r="AB1038" s="11">
        <v>8</v>
      </c>
      <c r="AC1038" s="154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66</v>
      </c>
    </row>
    <row r="1039" spans="1:65">
      <c r="A1039" s="30"/>
      <c r="B1039" s="19">
        <v>1</v>
      </c>
      <c r="C1039" s="9">
        <v>6</v>
      </c>
      <c r="D1039" s="11">
        <v>9</v>
      </c>
      <c r="E1039" s="11">
        <v>9</v>
      </c>
      <c r="F1039" s="11">
        <v>9</v>
      </c>
      <c r="G1039" s="11">
        <v>8</v>
      </c>
      <c r="H1039" s="11">
        <v>8.6650960593841244</v>
      </c>
      <c r="I1039" s="11">
        <v>9</v>
      </c>
      <c r="J1039" s="11">
        <v>8.3000000000000007</v>
      </c>
      <c r="K1039" s="11">
        <v>7.97</v>
      </c>
      <c r="L1039" s="11">
        <v>9</v>
      </c>
      <c r="M1039" s="11">
        <v>9</v>
      </c>
      <c r="N1039" s="11">
        <v>8</v>
      </c>
      <c r="O1039" s="11">
        <v>8</v>
      </c>
      <c r="P1039" s="11">
        <v>8</v>
      </c>
      <c r="Q1039" s="11">
        <v>8</v>
      </c>
      <c r="R1039" s="11">
        <v>8</v>
      </c>
      <c r="S1039" s="11">
        <v>8</v>
      </c>
      <c r="T1039" s="11">
        <v>10</v>
      </c>
      <c r="U1039" s="11">
        <v>8.9</v>
      </c>
      <c r="V1039" s="149">
        <v>14.31</v>
      </c>
      <c r="W1039" s="11">
        <v>10</v>
      </c>
      <c r="X1039" s="149" t="s">
        <v>104</v>
      </c>
      <c r="Y1039" s="11">
        <v>8</v>
      </c>
      <c r="Z1039" s="11">
        <v>10.073685921362543</v>
      </c>
      <c r="AA1039" s="149" t="s">
        <v>95</v>
      </c>
      <c r="AB1039" s="11">
        <v>9</v>
      </c>
      <c r="AC1039" s="154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20" t="s">
        <v>274</v>
      </c>
      <c r="C1040" s="12"/>
      <c r="D1040" s="23">
        <v>9</v>
      </c>
      <c r="E1040" s="23">
        <v>9</v>
      </c>
      <c r="F1040" s="23">
        <v>8.6666666666666661</v>
      </c>
      <c r="G1040" s="23">
        <v>8</v>
      </c>
      <c r="H1040" s="23">
        <v>8.5687604369089048</v>
      </c>
      <c r="I1040" s="23">
        <v>9</v>
      </c>
      <c r="J1040" s="23">
        <v>8.4666666666666668</v>
      </c>
      <c r="K1040" s="23">
        <v>8.1649999999999991</v>
      </c>
      <c r="L1040" s="23">
        <v>9</v>
      </c>
      <c r="M1040" s="23">
        <v>8.6666666666666661</v>
      </c>
      <c r="N1040" s="23">
        <v>8</v>
      </c>
      <c r="O1040" s="23">
        <v>8</v>
      </c>
      <c r="P1040" s="23">
        <v>8</v>
      </c>
      <c r="Q1040" s="23">
        <v>8</v>
      </c>
      <c r="R1040" s="23">
        <v>8</v>
      </c>
      <c r="S1040" s="23">
        <v>8</v>
      </c>
      <c r="T1040" s="23">
        <v>9.3333333333333339</v>
      </c>
      <c r="U1040" s="23">
        <v>9.1166666666666671</v>
      </c>
      <c r="V1040" s="23">
        <v>14.335000000000001</v>
      </c>
      <c r="W1040" s="23">
        <v>9.5</v>
      </c>
      <c r="X1040" s="23" t="s">
        <v>719</v>
      </c>
      <c r="Y1040" s="23">
        <v>8</v>
      </c>
      <c r="Z1040" s="23">
        <v>9.8256365750888914</v>
      </c>
      <c r="AA1040" s="23" t="s">
        <v>719</v>
      </c>
      <c r="AB1040" s="23">
        <v>9</v>
      </c>
      <c r="AC1040" s="154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275</v>
      </c>
      <c r="C1041" s="29"/>
      <c r="D1041" s="11">
        <v>9</v>
      </c>
      <c r="E1041" s="11">
        <v>9</v>
      </c>
      <c r="F1041" s="11">
        <v>9</v>
      </c>
      <c r="G1041" s="11">
        <v>8</v>
      </c>
      <c r="H1041" s="11">
        <v>8.6024779750553062</v>
      </c>
      <c r="I1041" s="11">
        <v>9</v>
      </c>
      <c r="J1041" s="11">
        <v>8.4499999999999993</v>
      </c>
      <c r="K1041" s="11">
        <v>8.2249999999999996</v>
      </c>
      <c r="L1041" s="11">
        <v>9</v>
      </c>
      <c r="M1041" s="11">
        <v>9</v>
      </c>
      <c r="N1041" s="11">
        <v>8</v>
      </c>
      <c r="O1041" s="11">
        <v>8</v>
      </c>
      <c r="P1041" s="11">
        <v>8</v>
      </c>
      <c r="Q1041" s="11">
        <v>8</v>
      </c>
      <c r="R1041" s="11">
        <v>8</v>
      </c>
      <c r="S1041" s="11">
        <v>8</v>
      </c>
      <c r="T1041" s="11">
        <v>9</v>
      </c>
      <c r="U1041" s="11">
        <v>9.1</v>
      </c>
      <c r="V1041" s="11">
        <v>13.96</v>
      </c>
      <c r="W1041" s="11">
        <v>9.5</v>
      </c>
      <c r="X1041" s="11" t="s">
        <v>719</v>
      </c>
      <c r="Y1041" s="11">
        <v>8</v>
      </c>
      <c r="Z1041" s="11">
        <v>9.7948670755799903</v>
      </c>
      <c r="AA1041" s="11" t="s">
        <v>719</v>
      </c>
      <c r="AB1041" s="11">
        <v>9</v>
      </c>
      <c r="AC1041" s="154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276</v>
      </c>
      <c r="C1042" s="29"/>
      <c r="D1042" s="24">
        <v>0</v>
      </c>
      <c r="E1042" s="24">
        <v>0</v>
      </c>
      <c r="F1042" s="24">
        <v>0.51639777949432231</v>
      </c>
      <c r="G1042" s="24">
        <v>0</v>
      </c>
      <c r="H1042" s="24">
        <v>0.15481377182975481</v>
      </c>
      <c r="I1042" s="24">
        <v>0</v>
      </c>
      <c r="J1042" s="24">
        <v>0.21602468994692892</v>
      </c>
      <c r="K1042" s="24">
        <v>0.17592612085759143</v>
      </c>
      <c r="L1042" s="24">
        <v>0</v>
      </c>
      <c r="M1042" s="24">
        <v>0.51639777949432231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  <c r="S1042" s="24">
        <v>0</v>
      </c>
      <c r="T1042" s="24">
        <v>0.5163977794943222</v>
      </c>
      <c r="U1042" s="24">
        <v>0.17224014243685085</v>
      </c>
      <c r="V1042" s="24">
        <v>1.0811059152553004</v>
      </c>
      <c r="W1042" s="24">
        <v>0.54772255750516607</v>
      </c>
      <c r="X1042" s="24" t="s">
        <v>719</v>
      </c>
      <c r="Y1042" s="24">
        <v>0</v>
      </c>
      <c r="Z1042" s="24">
        <v>0.39898640844971806</v>
      </c>
      <c r="AA1042" s="24" t="s">
        <v>719</v>
      </c>
      <c r="AB1042" s="24">
        <v>0.63245553203367588</v>
      </c>
      <c r="AC1042" s="209"/>
      <c r="AD1042" s="210"/>
      <c r="AE1042" s="210"/>
      <c r="AF1042" s="210"/>
      <c r="AG1042" s="210"/>
      <c r="AH1042" s="210"/>
      <c r="AI1042" s="210"/>
      <c r="AJ1042" s="210"/>
      <c r="AK1042" s="210"/>
      <c r="AL1042" s="210"/>
      <c r="AM1042" s="210"/>
      <c r="AN1042" s="210"/>
      <c r="AO1042" s="210"/>
      <c r="AP1042" s="210"/>
      <c r="AQ1042" s="210"/>
      <c r="AR1042" s="210"/>
      <c r="AS1042" s="210"/>
      <c r="AT1042" s="210"/>
      <c r="AU1042" s="210"/>
      <c r="AV1042" s="210"/>
      <c r="AW1042" s="210"/>
      <c r="AX1042" s="210"/>
      <c r="AY1042" s="210"/>
      <c r="AZ1042" s="210"/>
      <c r="BA1042" s="210"/>
      <c r="BB1042" s="210"/>
      <c r="BC1042" s="210"/>
      <c r="BD1042" s="210"/>
      <c r="BE1042" s="210"/>
      <c r="BF1042" s="210"/>
      <c r="BG1042" s="210"/>
      <c r="BH1042" s="210"/>
      <c r="BI1042" s="210"/>
      <c r="BJ1042" s="210"/>
      <c r="BK1042" s="210"/>
      <c r="BL1042" s="210"/>
      <c r="BM1042" s="56"/>
    </row>
    <row r="1043" spans="1:65">
      <c r="A1043" s="30"/>
      <c r="B1043" s="3" t="s">
        <v>86</v>
      </c>
      <c r="C1043" s="29"/>
      <c r="D1043" s="13">
        <v>0</v>
      </c>
      <c r="E1043" s="13">
        <v>0</v>
      </c>
      <c r="F1043" s="13">
        <v>5.9584359172421809E-2</v>
      </c>
      <c r="G1043" s="13">
        <v>0</v>
      </c>
      <c r="H1043" s="13">
        <v>1.8067230723701075E-2</v>
      </c>
      <c r="I1043" s="13">
        <v>0</v>
      </c>
      <c r="J1043" s="13">
        <v>2.5514727159086092E-2</v>
      </c>
      <c r="K1043" s="13">
        <v>2.1546371201174704E-2</v>
      </c>
      <c r="L1043" s="13">
        <v>0</v>
      </c>
      <c r="M1043" s="13">
        <v>5.9584359172421809E-2</v>
      </c>
      <c r="N1043" s="13">
        <v>0</v>
      </c>
      <c r="O1043" s="13">
        <v>0</v>
      </c>
      <c r="P1043" s="13">
        <v>0</v>
      </c>
      <c r="Q1043" s="13">
        <v>0</v>
      </c>
      <c r="R1043" s="13">
        <v>0</v>
      </c>
      <c r="S1043" s="13">
        <v>0</v>
      </c>
      <c r="T1043" s="13">
        <v>5.53283335172488E-2</v>
      </c>
      <c r="U1043" s="13">
        <v>1.8892885824883091E-2</v>
      </c>
      <c r="V1043" s="13">
        <v>7.5417224642853178E-2</v>
      </c>
      <c r="W1043" s="13">
        <v>5.7655006053175376E-2</v>
      </c>
      <c r="X1043" s="13" t="s">
        <v>719</v>
      </c>
      <c r="Y1043" s="13">
        <v>0</v>
      </c>
      <c r="Z1043" s="13">
        <v>4.0606672697550743E-2</v>
      </c>
      <c r="AA1043" s="13" t="s">
        <v>719</v>
      </c>
      <c r="AB1043" s="13">
        <v>7.0272836892630655E-2</v>
      </c>
      <c r="AC1043" s="154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277</v>
      </c>
      <c r="C1044" s="29"/>
      <c r="D1044" s="13">
        <v>4.5906875861272844E-2</v>
      </c>
      <c r="E1044" s="13">
        <v>4.5906875861272844E-2</v>
      </c>
      <c r="F1044" s="13">
        <v>7.1695841627072987E-3</v>
      </c>
      <c r="G1044" s="13">
        <v>-7.0304999234424015E-2</v>
      </c>
      <c r="H1044" s="13">
        <v>-4.2082823809923564E-3</v>
      </c>
      <c r="I1044" s="13">
        <v>4.5906875861272844E-2</v>
      </c>
      <c r="J1044" s="13">
        <v>-1.6072790856432095E-2</v>
      </c>
      <c r="K1044" s="13">
        <v>-5.1130039843634179E-2</v>
      </c>
      <c r="L1044" s="13">
        <v>4.5906875861272844E-2</v>
      </c>
      <c r="M1044" s="13">
        <v>7.1695841627072987E-3</v>
      </c>
      <c r="N1044" s="13">
        <v>-7.0304999234424015E-2</v>
      </c>
      <c r="O1044" s="13">
        <v>-7.0304999234424015E-2</v>
      </c>
      <c r="P1044" s="13">
        <v>-7.0304999234424015E-2</v>
      </c>
      <c r="Q1044" s="13">
        <v>-7.0304999234424015E-2</v>
      </c>
      <c r="R1044" s="13">
        <v>-7.0304999234424015E-2</v>
      </c>
      <c r="S1044" s="13">
        <v>-7.0304999234424015E-2</v>
      </c>
      <c r="T1044" s="13">
        <v>8.4644167559838612E-2</v>
      </c>
      <c r="U1044" s="13">
        <v>5.9464927955771074E-2</v>
      </c>
      <c r="V1044" s="13">
        <v>0.66589722949681662</v>
      </c>
      <c r="W1044" s="13">
        <v>0.10401281340912139</v>
      </c>
      <c r="X1044" s="13" t="s">
        <v>719</v>
      </c>
      <c r="Y1044" s="13">
        <v>-7.0304999234424015E-2</v>
      </c>
      <c r="Z1044" s="13">
        <v>0.14185565039994219</v>
      </c>
      <c r="AA1044" s="13" t="s">
        <v>719</v>
      </c>
      <c r="AB1044" s="13">
        <v>4.5906875861272844E-2</v>
      </c>
      <c r="AC1044" s="154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278</v>
      </c>
      <c r="C1045" s="47"/>
      <c r="D1045" s="45">
        <v>0.51</v>
      </c>
      <c r="E1045" s="45">
        <v>0.51</v>
      </c>
      <c r="F1045" s="45">
        <v>0.12</v>
      </c>
      <c r="G1045" s="45">
        <v>0.67</v>
      </c>
      <c r="H1045" s="45">
        <v>0</v>
      </c>
      <c r="I1045" s="45">
        <v>0.51</v>
      </c>
      <c r="J1045" s="45">
        <v>0.12</v>
      </c>
      <c r="K1045" s="45">
        <v>0.48</v>
      </c>
      <c r="L1045" s="45">
        <v>0.51</v>
      </c>
      <c r="M1045" s="45">
        <v>0.12</v>
      </c>
      <c r="N1045" s="45">
        <v>0.67</v>
      </c>
      <c r="O1045" s="45">
        <v>0.67</v>
      </c>
      <c r="P1045" s="45">
        <v>0.67</v>
      </c>
      <c r="Q1045" s="45">
        <v>0.67</v>
      </c>
      <c r="R1045" s="45">
        <v>0.67</v>
      </c>
      <c r="S1045" s="45">
        <v>0.67</v>
      </c>
      <c r="T1045" s="45">
        <v>0.91</v>
      </c>
      <c r="U1045" s="45">
        <v>0.65</v>
      </c>
      <c r="V1045" s="45">
        <v>6.84</v>
      </c>
      <c r="W1045" s="45">
        <v>1.1000000000000001</v>
      </c>
      <c r="X1045" s="45">
        <v>10.1</v>
      </c>
      <c r="Y1045" s="45">
        <v>0.67</v>
      </c>
      <c r="Z1045" s="45">
        <v>1.49</v>
      </c>
      <c r="AA1045" s="45">
        <v>4.2300000000000004</v>
      </c>
      <c r="AB1045" s="45">
        <v>0.51</v>
      </c>
      <c r="AC1045" s="154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BM1046" s="55"/>
    </row>
    <row r="1047" spans="1:65" ht="15">
      <c r="B1047" s="8" t="s">
        <v>523</v>
      </c>
      <c r="BM1047" s="28" t="s">
        <v>66</v>
      </c>
    </row>
    <row r="1048" spans="1:65" ht="15">
      <c r="A1048" s="25" t="s">
        <v>35</v>
      </c>
      <c r="B1048" s="18" t="s">
        <v>110</v>
      </c>
      <c r="C1048" s="15" t="s">
        <v>111</v>
      </c>
      <c r="D1048" s="16" t="s">
        <v>237</v>
      </c>
      <c r="E1048" s="17" t="s">
        <v>237</v>
      </c>
      <c r="F1048" s="17" t="s">
        <v>237</v>
      </c>
      <c r="G1048" s="17" t="s">
        <v>237</v>
      </c>
      <c r="H1048" s="17" t="s">
        <v>237</v>
      </c>
      <c r="I1048" s="17" t="s">
        <v>237</v>
      </c>
      <c r="J1048" s="17" t="s">
        <v>237</v>
      </c>
      <c r="K1048" s="17" t="s">
        <v>237</v>
      </c>
      <c r="L1048" s="17" t="s">
        <v>237</v>
      </c>
      <c r="M1048" s="17" t="s">
        <v>237</v>
      </c>
      <c r="N1048" s="17" t="s">
        <v>237</v>
      </c>
      <c r="O1048" s="17" t="s">
        <v>237</v>
      </c>
      <c r="P1048" s="17" t="s">
        <v>237</v>
      </c>
      <c r="Q1048" s="17" t="s">
        <v>237</v>
      </c>
      <c r="R1048" s="17" t="s">
        <v>237</v>
      </c>
      <c r="S1048" s="17" t="s">
        <v>237</v>
      </c>
      <c r="T1048" s="17" t="s">
        <v>237</v>
      </c>
      <c r="U1048" s="17" t="s">
        <v>237</v>
      </c>
      <c r="V1048" s="17" t="s">
        <v>237</v>
      </c>
      <c r="W1048" s="17" t="s">
        <v>237</v>
      </c>
      <c r="X1048" s="17" t="s">
        <v>237</v>
      </c>
      <c r="Y1048" s="17" t="s">
        <v>237</v>
      </c>
      <c r="Z1048" s="17" t="s">
        <v>237</v>
      </c>
      <c r="AA1048" s="154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238</v>
      </c>
      <c r="C1049" s="9" t="s">
        <v>238</v>
      </c>
      <c r="D1049" s="152" t="s">
        <v>240</v>
      </c>
      <c r="E1049" s="153" t="s">
        <v>242</v>
      </c>
      <c r="F1049" s="153" t="s">
        <v>243</v>
      </c>
      <c r="G1049" s="153" t="s">
        <v>244</v>
      </c>
      <c r="H1049" s="153" t="s">
        <v>245</v>
      </c>
      <c r="I1049" s="153" t="s">
        <v>246</v>
      </c>
      <c r="J1049" s="153" t="s">
        <v>247</v>
      </c>
      <c r="K1049" s="153" t="s">
        <v>249</v>
      </c>
      <c r="L1049" s="153" t="s">
        <v>250</v>
      </c>
      <c r="M1049" s="153" t="s">
        <v>251</v>
      </c>
      <c r="N1049" s="153" t="s">
        <v>252</v>
      </c>
      <c r="O1049" s="153" t="s">
        <v>253</v>
      </c>
      <c r="P1049" s="153" t="s">
        <v>254</v>
      </c>
      <c r="Q1049" s="153" t="s">
        <v>255</v>
      </c>
      <c r="R1049" s="153" t="s">
        <v>256</v>
      </c>
      <c r="S1049" s="153" t="s">
        <v>257</v>
      </c>
      <c r="T1049" s="153" t="s">
        <v>258</v>
      </c>
      <c r="U1049" s="153" t="s">
        <v>259</v>
      </c>
      <c r="V1049" s="153" t="s">
        <v>260</v>
      </c>
      <c r="W1049" s="153" t="s">
        <v>261</v>
      </c>
      <c r="X1049" s="153" t="s">
        <v>264</v>
      </c>
      <c r="Y1049" s="153" t="s">
        <v>265</v>
      </c>
      <c r="Z1049" s="153" t="s">
        <v>267</v>
      </c>
      <c r="AA1049" s="154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288</v>
      </c>
      <c r="E1050" s="11" t="s">
        <v>288</v>
      </c>
      <c r="F1050" s="11" t="s">
        <v>288</v>
      </c>
      <c r="G1050" s="11" t="s">
        <v>288</v>
      </c>
      <c r="H1050" s="11" t="s">
        <v>288</v>
      </c>
      <c r="I1050" s="11" t="s">
        <v>289</v>
      </c>
      <c r="J1050" s="11" t="s">
        <v>289</v>
      </c>
      <c r="K1050" s="11" t="s">
        <v>289</v>
      </c>
      <c r="L1050" s="11" t="s">
        <v>288</v>
      </c>
      <c r="M1050" s="11" t="s">
        <v>288</v>
      </c>
      <c r="N1050" s="11" t="s">
        <v>289</v>
      </c>
      <c r="O1050" s="11" t="s">
        <v>289</v>
      </c>
      <c r="P1050" s="11" t="s">
        <v>289</v>
      </c>
      <c r="Q1050" s="11" t="s">
        <v>289</v>
      </c>
      <c r="R1050" s="11" t="s">
        <v>289</v>
      </c>
      <c r="S1050" s="11" t="s">
        <v>289</v>
      </c>
      <c r="T1050" s="11" t="s">
        <v>288</v>
      </c>
      <c r="U1050" s="11" t="s">
        <v>288</v>
      </c>
      <c r="V1050" s="11" t="s">
        <v>114</v>
      </c>
      <c r="W1050" s="11" t="s">
        <v>288</v>
      </c>
      <c r="X1050" s="11" t="s">
        <v>289</v>
      </c>
      <c r="Y1050" s="11" t="s">
        <v>114</v>
      </c>
      <c r="Z1050" s="11" t="s">
        <v>288</v>
      </c>
      <c r="AA1050" s="154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154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3</v>
      </c>
    </row>
    <row r="1052" spans="1:65">
      <c r="A1052" s="30"/>
      <c r="B1052" s="18">
        <v>1</v>
      </c>
      <c r="C1052" s="14">
        <v>1</v>
      </c>
      <c r="D1052" s="148">
        <v>1.2</v>
      </c>
      <c r="E1052" s="22">
        <v>2.2000000000000002</v>
      </c>
      <c r="F1052" s="22">
        <v>2.4</v>
      </c>
      <c r="G1052" s="22">
        <v>2.4</v>
      </c>
      <c r="H1052" s="148" t="s">
        <v>95</v>
      </c>
      <c r="I1052" s="22">
        <v>2.5</v>
      </c>
      <c r="J1052" s="22">
        <v>2.5</v>
      </c>
      <c r="K1052" s="22">
        <v>2.4300000000000002</v>
      </c>
      <c r="L1052" s="22">
        <v>2.5</v>
      </c>
      <c r="M1052" s="22">
        <v>2.6</v>
      </c>
      <c r="N1052" s="22">
        <v>2.4</v>
      </c>
      <c r="O1052" s="22">
        <v>2.4</v>
      </c>
      <c r="P1052" s="22">
        <v>2.2999999999999998</v>
      </c>
      <c r="Q1052" s="22">
        <v>2.2999999999999998</v>
      </c>
      <c r="R1052" s="22">
        <v>2.5</v>
      </c>
      <c r="S1052" s="22">
        <v>2.5499999999999998</v>
      </c>
      <c r="T1052" s="148">
        <v>3.1</v>
      </c>
      <c r="U1052" s="22">
        <v>2.52</v>
      </c>
      <c r="V1052" s="148" t="s">
        <v>103</v>
      </c>
      <c r="W1052" s="148">
        <v>1.9</v>
      </c>
      <c r="X1052" s="148">
        <v>1</v>
      </c>
      <c r="Y1052" s="22">
        <v>2.3247374072374121</v>
      </c>
      <c r="Z1052" s="22">
        <v>2.1</v>
      </c>
      <c r="AA1052" s="154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>
        <v>1</v>
      </c>
      <c r="C1053" s="9">
        <v>2</v>
      </c>
      <c r="D1053" s="149">
        <v>1.2</v>
      </c>
      <c r="E1053" s="11">
        <v>2.1</v>
      </c>
      <c r="F1053" s="11">
        <v>2.4</v>
      </c>
      <c r="G1053" s="11">
        <v>2.4</v>
      </c>
      <c r="H1053" s="149" t="s">
        <v>95</v>
      </c>
      <c r="I1053" s="11">
        <v>2.5</v>
      </c>
      <c r="J1053" s="11">
        <v>2.6</v>
      </c>
      <c r="K1053" s="11">
        <v>2.25</v>
      </c>
      <c r="L1053" s="11">
        <v>2.6</v>
      </c>
      <c r="M1053" s="11">
        <v>2.5</v>
      </c>
      <c r="N1053" s="11">
        <v>2.4</v>
      </c>
      <c r="O1053" s="11">
        <v>2.4</v>
      </c>
      <c r="P1053" s="11">
        <v>2.4</v>
      </c>
      <c r="Q1053" s="11">
        <v>2.2999999999999998</v>
      </c>
      <c r="R1053" s="11">
        <v>2.5</v>
      </c>
      <c r="S1053" s="11">
        <v>2.5099999999999998</v>
      </c>
      <c r="T1053" s="149">
        <v>3</v>
      </c>
      <c r="U1053" s="11">
        <v>2.5</v>
      </c>
      <c r="V1053" s="149" t="s">
        <v>103</v>
      </c>
      <c r="W1053" s="149">
        <v>2</v>
      </c>
      <c r="X1053" s="149" t="s">
        <v>101</v>
      </c>
      <c r="Y1053" s="11">
        <v>2.3607716244026822</v>
      </c>
      <c r="Z1053" s="11">
        <v>2.1</v>
      </c>
      <c r="AA1053" s="154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34</v>
      </c>
    </row>
    <row r="1054" spans="1:65">
      <c r="A1054" s="30"/>
      <c r="B1054" s="19">
        <v>1</v>
      </c>
      <c r="C1054" s="9">
        <v>3</v>
      </c>
      <c r="D1054" s="149">
        <v>1.3</v>
      </c>
      <c r="E1054" s="150">
        <v>2.5</v>
      </c>
      <c r="F1054" s="11">
        <v>2.5</v>
      </c>
      <c r="G1054" s="11">
        <v>2.4</v>
      </c>
      <c r="H1054" s="149" t="s">
        <v>95</v>
      </c>
      <c r="I1054" s="11">
        <v>2.5</v>
      </c>
      <c r="J1054" s="11">
        <v>2.5</v>
      </c>
      <c r="K1054" s="11">
        <v>2.2999999999999998</v>
      </c>
      <c r="L1054" s="11">
        <v>2.5</v>
      </c>
      <c r="M1054" s="11">
        <v>2.6</v>
      </c>
      <c r="N1054" s="11">
        <v>2.5</v>
      </c>
      <c r="O1054" s="11">
        <v>2.2999999999999998</v>
      </c>
      <c r="P1054" s="11">
        <v>2.4</v>
      </c>
      <c r="Q1054" s="11">
        <v>2.2999999999999998</v>
      </c>
      <c r="R1054" s="11">
        <v>2.5</v>
      </c>
      <c r="S1054" s="11">
        <v>2.5299999999999998</v>
      </c>
      <c r="T1054" s="149">
        <v>3.1</v>
      </c>
      <c r="U1054" s="11">
        <v>2.8</v>
      </c>
      <c r="V1054" s="149" t="s">
        <v>103</v>
      </c>
      <c r="W1054" s="149">
        <v>2</v>
      </c>
      <c r="X1054" s="149" t="s">
        <v>101</v>
      </c>
      <c r="Y1054" s="11">
        <v>2.2256629298429509</v>
      </c>
      <c r="Z1054" s="11">
        <v>2.1</v>
      </c>
      <c r="AA1054" s="154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16</v>
      </c>
    </row>
    <row r="1055" spans="1:65">
      <c r="A1055" s="30"/>
      <c r="B1055" s="19">
        <v>1</v>
      </c>
      <c r="C1055" s="9">
        <v>4</v>
      </c>
      <c r="D1055" s="149">
        <v>1.2</v>
      </c>
      <c r="E1055" s="11">
        <v>2.2999999999999998</v>
      </c>
      <c r="F1055" s="11">
        <v>2.4</v>
      </c>
      <c r="G1055" s="11">
        <v>2.4</v>
      </c>
      <c r="H1055" s="149" t="s">
        <v>95</v>
      </c>
      <c r="I1055" s="11">
        <v>2.5</v>
      </c>
      <c r="J1055" s="11">
        <v>2.5</v>
      </c>
      <c r="K1055" s="11">
        <v>2.33</v>
      </c>
      <c r="L1055" s="11">
        <v>2.6</v>
      </c>
      <c r="M1055" s="11">
        <v>2.5</v>
      </c>
      <c r="N1055" s="11">
        <v>2.6</v>
      </c>
      <c r="O1055" s="11">
        <v>2.4</v>
      </c>
      <c r="P1055" s="11">
        <v>2.2999999999999998</v>
      </c>
      <c r="Q1055" s="11">
        <v>2.2999999999999998</v>
      </c>
      <c r="R1055" s="11">
        <v>2.4</v>
      </c>
      <c r="S1055" s="11">
        <v>2.59</v>
      </c>
      <c r="T1055" s="149">
        <v>3</v>
      </c>
      <c r="U1055" s="11">
        <v>2.74</v>
      </c>
      <c r="V1055" s="149" t="s">
        <v>103</v>
      </c>
      <c r="W1055" s="149">
        <v>1.9</v>
      </c>
      <c r="X1055" s="149" t="s">
        <v>101</v>
      </c>
      <c r="Y1055" s="11">
        <v>2.2453746141032487</v>
      </c>
      <c r="Z1055" s="11">
        <v>2.2000000000000002</v>
      </c>
      <c r="AA1055" s="154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2.4061865238918871</v>
      </c>
    </row>
    <row r="1056" spans="1:65">
      <c r="A1056" s="30"/>
      <c r="B1056" s="19">
        <v>1</v>
      </c>
      <c r="C1056" s="9">
        <v>5</v>
      </c>
      <c r="D1056" s="149">
        <v>1.1000000000000001</v>
      </c>
      <c r="E1056" s="11">
        <v>2.2000000000000002</v>
      </c>
      <c r="F1056" s="11">
        <v>2.4</v>
      </c>
      <c r="G1056" s="11">
        <v>2.4</v>
      </c>
      <c r="H1056" s="149" t="s">
        <v>95</v>
      </c>
      <c r="I1056" s="11">
        <v>2.5</v>
      </c>
      <c r="J1056" s="11">
        <v>2.5</v>
      </c>
      <c r="K1056" s="11">
        <v>2.4300000000000002</v>
      </c>
      <c r="L1056" s="11">
        <v>2.5</v>
      </c>
      <c r="M1056" s="11">
        <v>2.4</v>
      </c>
      <c r="N1056" s="11">
        <v>2.5</v>
      </c>
      <c r="O1056" s="11">
        <v>2.4</v>
      </c>
      <c r="P1056" s="11">
        <v>2.2999999999999998</v>
      </c>
      <c r="Q1056" s="11">
        <v>2.2999999999999998</v>
      </c>
      <c r="R1056" s="11">
        <v>2.4</v>
      </c>
      <c r="S1056" s="11">
        <v>2.4900000000000002</v>
      </c>
      <c r="T1056" s="149">
        <v>3</v>
      </c>
      <c r="U1056" s="11">
        <v>2.67</v>
      </c>
      <c r="V1056" s="149" t="s">
        <v>103</v>
      </c>
      <c r="W1056" s="149">
        <v>2.1</v>
      </c>
      <c r="X1056" s="149" t="s">
        <v>101</v>
      </c>
      <c r="Y1056" s="11">
        <v>2.1956522769019235</v>
      </c>
      <c r="Z1056" s="11">
        <v>2.1</v>
      </c>
      <c r="AA1056" s="154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67</v>
      </c>
    </row>
    <row r="1057" spans="1:65">
      <c r="A1057" s="30"/>
      <c r="B1057" s="19">
        <v>1</v>
      </c>
      <c r="C1057" s="9">
        <v>6</v>
      </c>
      <c r="D1057" s="149">
        <v>1.2</v>
      </c>
      <c r="E1057" s="11">
        <v>2.2000000000000002</v>
      </c>
      <c r="F1057" s="11">
        <v>2.4</v>
      </c>
      <c r="G1057" s="11">
        <v>2.4</v>
      </c>
      <c r="H1057" s="149" t="s">
        <v>95</v>
      </c>
      <c r="I1057" s="11">
        <v>2.6</v>
      </c>
      <c r="J1057" s="11">
        <v>2.4</v>
      </c>
      <c r="K1057" s="11">
        <v>2.27</v>
      </c>
      <c r="L1057" s="11">
        <v>2.7</v>
      </c>
      <c r="M1057" s="11">
        <v>2.5</v>
      </c>
      <c r="N1057" s="11">
        <v>2.4</v>
      </c>
      <c r="O1057" s="11">
        <v>2.4</v>
      </c>
      <c r="P1057" s="11">
        <v>2.2999999999999998</v>
      </c>
      <c r="Q1057" s="11">
        <v>2.2000000000000002</v>
      </c>
      <c r="R1057" s="11">
        <v>2.4</v>
      </c>
      <c r="S1057" s="11">
        <v>2.4900000000000002</v>
      </c>
      <c r="T1057" s="149">
        <v>3.1</v>
      </c>
      <c r="U1057" s="11">
        <v>2.54</v>
      </c>
      <c r="V1057" s="149" t="s">
        <v>103</v>
      </c>
      <c r="W1057" s="149">
        <v>1.9</v>
      </c>
      <c r="X1057" s="149" t="s">
        <v>101</v>
      </c>
      <c r="Y1057" s="11">
        <v>2.1388265844842498</v>
      </c>
      <c r="Z1057" s="11">
        <v>2.2000000000000002</v>
      </c>
      <c r="AA1057" s="154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20" t="s">
        <v>274</v>
      </c>
      <c r="C1058" s="12"/>
      <c r="D1058" s="23">
        <v>1.2</v>
      </c>
      <c r="E1058" s="23">
        <v>2.25</v>
      </c>
      <c r="F1058" s="23">
        <v>2.4166666666666665</v>
      </c>
      <c r="G1058" s="23">
        <v>2.4</v>
      </c>
      <c r="H1058" s="23" t="s">
        <v>719</v>
      </c>
      <c r="I1058" s="23">
        <v>2.5166666666666666</v>
      </c>
      <c r="J1058" s="23">
        <v>2.5</v>
      </c>
      <c r="K1058" s="23">
        <v>2.3349999999999995</v>
      </c>
      <c r="L1058" s="23">
        <v>2.5666666666666664</v>
      </c>
      <c r="M1058" s="23">
        <v>2.5166666666666666</v>
      </c>
      <c r="N1058" s="23">
        <v>2.4666666666666668</v>
      </c>
      <c r="O1058" s="23">
        <v>2.3833333333333333</v>
      </c>
      <c r="P1058" s="23">
        <v>2.3333333333333335</v>
      </c>
      <c r="Q1058" s="23">
        <v>2.2833333333333332</v>
      </c>
      <c r="R1058" s="23">
        <v>2.4500000000000002</v>
      </c>
      <c r="S1058" s="23">
        <v>2.5266666666666668</v>
      </c>
      <c r="T1058" s="23">
        <v>3.0500000000000003</v>
      </c>
      <c r="U1058" s="23">
        <v>2.6283333333333334</v>
      </c>
      <c r="V1058" s="23" t="s">
        <v>719</v>
      </c>
      <c r="W1058" s="23">
        <v>1.9666666666666668</v>
      </c>
      <c r="X1058" s="23">
        <v>1</v>
      </c>
      <c r="Y1058" s="23">
        <v>2.2485042394954111</v>
      </c>
      <c r="Z1058" s="23">
        <v>2.1333333333333333</v>
      </c>
      <c r="AA1058" s="154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275</v>
      </c>
      <c r="C1059" s="29"/>
      <c r="D1059" s="11">
        <v>1.2</v>
      </c>
      <c r="E1059" s="11">
        <v>2.2000000000000002</v>
      </c>
      <c r="F1059" s="11">
        <v>2.4</v>
      </c>
      <c r="G1059" s="11">
        <v>2.4</v>
      </c>
      <c r="H1059" s="11" t="s">
        <v>719</v>
      </c>
      <c r="I1059" s="11">
        <v>2.5</v>
      </c>
      <c r="J1059" s="11">
        <v>2.5</v>
      </c>
      <c r="K1059" s="11">
        <v>2.3149999999999999</v>
      </c>
      <c r="L1059" s="11">
        <v>2.5499999999999998</v>
      </c>
      <c r="M1059" s="11">
        <v>2.5</v>
      </c>
      <c r="N1059" s="11">
        <v>2.4500000000000002</v>
      </c>
      <c r="O1059" s="11">
        <v>2.4</v>
      </c>
      <c r="P1059" s="11">
        <v>2.2999999999999998</v>
      </c>
      <c r="Q1059" s="11">
        <v>2.2999999999999998</v>
      </c>
      <c r="R1059" s="11">
        <v>2.4500000000000002</v>
      </c>
      <c r="S1059" s="11">
        <v>2.5199999999999996</v>
      </c>
      <c r="T1059" s="11">
        <v>3.05</v>
      </c>
      <c r="U1059" s="11">
        <v>2.605</v>
      </c>
      <c r="V1059" s="11" t="s">
        <v>719</v>
      </c>
      <c r="W1059" s="11">
        <v>1.95</v>
      </c>
      <c r="X1059" s="11">
        <v>1</v>
      </c>
      <c r="Y1059" s="11">
        <v>2.2355187719730996</v>
      </c>
      <c r="Z1059" s="11">
        <v>2.1</v>
      </c>
      <c r="AA1059" s="154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276</v>
      </c>
      <c r="C1060" s="29"/>
      <c r="D1060" s="24">
        <v>6.3245553203367569E-2</v>
      </c>
      <c r="E1060" s="24">
        <v>0.13784048752090217</v>
      </c>
      <c r="F1060" s="24">
        <v>4.0824829046386339E-2</v>
      </c>
      <c r="G1060" s="24">
        <v>0</v>
      </c>
      <c r="H1060" s="24" t="s">
        <v>719</v>
      </c>
      <c r="I1060" s="24">
        <v>4.0824829046386339E-2</v>
      </c>
      <c r="J1060" s="24">
        <v>6.3245553203367638E-2</v>
      </c>
      <c r="K1060" s="24">
        <v>7.8421935706790694E-2</v>
      </c>
      <c r="L1060" s="24">
        <v>8.1649658092772678E-2</v>
      </c>
      <c r="M1060" s="24">
        <v>7.5277265270908167E-2</v>
      </c>
      <c r="N1060" s="24">
        <v>8.1649658092772678E-2</v>
      </c>
      <c r="O1060" s="24">
        <v>4.0824829046386339E-2</v>
      </c>
      <c r="P1060" s="24">
        <v>5.1639777949432274E-2</v>
      </c>
      <c r="Q1060" s="24">
        <v>4.0824829046386159E-2</v>
      </c>
      <c r="R1060" s="24">
        <v>5.4772255750516662E-2</v>
      </c>
      <c r="S1060" s="24">
        <v>3.8815804341358902E-2</v>
      </c>
      <c r="T1060" s="24">
        <v>5.4772255750516662E-2</v>
      </c>
      <c r="U1060" s="24">
        <v>0.12624051119457122</v>
      </c>
      <c r="V1060" s="24" t="s">
        <v>719</v>
      </c>
      <c r="W1060" s="24">
        <v>8.1649658092772678E-2</v>
      </c>
      <c r="X1060" s="24" t="s">
        <v>719</v>
      </c>
      <c r="Y1060" s="24">
        <v>8.2182114256525399E-2</v>
      </c>
      <c r="Z1060" s="24">
        <v>5.1639777949432274E-2</v>
      </c>
      <c r="AA1060" s="209"/>
      <c r="AB1060" s="210"/>
      <c r="AC1060" s="210"/>
      <c r="AD1060" s="210"/>
      <c r="AE1060" s="210"/>
      <c r="AF1060" s="210"/>
      <c r="AG1060" s="210"/>
      <c r="AH1060" s="210"/>
      <c r="AI1060" s="210"/>
      <c r="AJ1060" s="210"/>
      <c r="AK1060" s="210"/>
      <c r="AL1060" s="210"/>
      <c r="AM1060" s="210"/>
      <c r="AN1060" s="210"/>
      <c r="AO1060" s="210"/>
      <c r="AP1060" s="210"/>
      <c r="AQ1060" s="210"/>
      <c r="AR1060" s="210"/>
      <c r="AS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F1060" s="210"/>
      <c r="BG1060" s="210"/>
      <c r="BH1060" s="210"/>
      <c r="BI1060" s="210"/>
      <c r="BJ1060" s="210"/>
      <c r="BK1060" s="210"/>
      <c r="BL1060" s="210"/>
      <c r="BM1060" s="56"/>
    </row>
    <row r="1061" spans="1:65">
      <c r="A1061" s="30"/>
      <c r="B1061" s="3" t="s">
        <v>86</v>
      </c>
      <c r="C1061" s="29"/>
      <c r="D1061" s="13">
        <v>5.2704627669472974E-2</v>
      </c>
      <c r="E1061" s="13">
        <v>6.1262438898178742E-2</v>
      </c>
      <c r="F1061" s="13">
        <v>1.689303270884952E-2</v>
      </c>
      <c r="G1061" s="13">
        <v>0</v>
      </c>
      <c r="H1061" s="13" t="s">
        <v>719</v>
      </c>
      <c r="I1061" s="13">
        <v>1.6221786376047553E-2</v>
      </c>
      <c r="J1061" s="13">
        <v>2.5298221281347056E-2</v>
      </c>
      <c r="K1061" s="13">
        <v>3.3585411437597731E-2</v>
      </c>
      <c r="L1061" s="13">
        <v>3.1811555101080267E-2</v>
      </c>
      <c r="M1061" s="13">
        <v>2.9911496134135695E-2</v>
      </c>
      <c r="N1061" s="13">
        <v>3.3101212740313246E-2</v>
      </c>
      <c r="O1061" s="13">
        <v>1.712929890058168E-2</v>
      </c>
      <c r="P1061" s="13">
        <v>2.2131333406899545E-2</v>
      </c>
      <c r="Q1061" s="13">
        <v>1.787948717359978E-2</v>
      </c>
      <c r="R1061" s="13">
        <v>2.2356022755312923E-2</v>
      </c>
      <c r="S1061" s="13">
        <v>1.5362455544073443E-2</v>
      </c>
      <c r="T1061" s="13">
        <v>1.7958116639513657E-2</v>
      </c>
      <c r="U1061" s="13">
        <v>4.803063203344498E-2</v>
      </c>
      <c r="V1061" s="13" t="s">
        <v>719</v>
      </c>
      <c r="W1061" s="13">
        <v>4.1516775301409833E-2</v>
      </c>
      <c r="X1061" s="13" t="s">
        <v>719</v>
      </c>
      <c r="Y1061" s="13">
        <v>3.6549681700830575E-2</v>
      </c>
      <c r="Z1061" s="13">
        <v>2.4206145913796377E-2</v>
      </c>
      <c r="AA1061" s="154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277</v>
      </c>
      <c r="C1062" s="29"/>
      <c r="D1062" s="13">
        <v>-0.50128554537033165</v>
      </c>
      <c r="E1062" s="13">
        <v>-6.4910397569371781E-2</v>
      </c>
      <c r="F1062" s="13">
        <v>4.355498906970956E-3</v>
      </c>
      <c r="G1062" s="13">
        <v>-2.5710907406633066E-3</v>
      </c>
      <c r="H1062" s="13" t="s">
        <v>719</v>
      </c>
      <c r="I1062" s="13">
        <v>4.5915036792776753E-2</v>
      </c>
      <c r="J1062" s="13">
        <v>3.8988447145142491E-2</v>
      </c>
      <c r="K1062" s="13">
        <v>-2.958479036643713E-2</v>
      </c>
      <c r="L1062" s="13">
        <v>6.6694805735679541E-2</v>
      </c>
      <c r="M1062" s="13">
        <v>4.5915036792776753E-2</v>
      </c>
      <c r="N1062" s="13">
        <v>2.5135267849873966E-2</v>
      </c>
      <c r="O1062" s="13">
        <v>-9.4976803882975691E-3</v>
      </c>
      <c r="P1062" s="13">
        <v>-3.0277449331200357E-2</v>
      </c>
      <c r="Q1062" s="13">
        <v>-5.1057218274103255E-2</v>
      </c>
      <c r="R1062" s="13">
        <v>1.8208678202239703E-2</v>
      </c>
      <c r="S1062" s="13">
        <v>5.0070990581357444E-2</v>
      </c>
      <c r="T1062" s="13">
        <v>0.26756590551707382</v>
      </c>
      <c r="U1062" s="13">
        <v>9.2323187431926357E-2</v>
      </c>
      <c r="V1062" s="13" t="s">
        <v>719</v>
      </c>
      <c r="W1062" s="13">
        <v>-0.18266242157915458</v>
      </c>
      <c r="X1062" s="13">
        <v>-0.58440462114194303</v>
      </c>
      <c r="Y1062" s="13">
        <v>-6.5532028722957381E-2</v>
      </c>
      <c r="Z1062" s="13">
        <v>-0.11339652510281184</v>
      </c>
      <c r="AA1062" s="154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278</v>
      </c>
      <c r="C1063" s="47"/>
      <c r="D1063" s="45">
        <v>7.46</v>
      </c>
      <c r="E1063" s="45">
        <v>1.02</v>
      </c>
      <c r="F1063" s="45">
        <v>0</v>
      </c>
      <c r="G1063" s="45">
        <v>0.1</v>
      </c>
      <c r="H1063" s="45">
        <v>15.84</v>
      </c>
      <c r="I1063" s="45">
        <v>0.61</v>
      </c>
      <c r="J1063" s="45">
        <v>0.51</v>
      </c>
      <c r="K1063" s="45">
        <v>0.5</v>
      </c>
      <c r="L1063" s="45">
        <v>0.92</v>
      </c>
      <c r="M1063" s="45">
        <v>0.61</v>
      </c>
      <c r="N1063" s="45">
        <v>0.31</v>
      </c>
      <c r="O1063" s="45">
        <v>0.2</v>
      </c>
      <c r="P1063" s="45">
        <v>0.51</v>
      </c>
      <c r="Q1063" s="45">
        <v>0.82</v>
      </c>
      <c r="R1063" s="45">
        <v>0.2</v>
      </c>
      <c r="S1063" s="45">
        <v>0.67</v>
      </c>
      <c r="T1063" s="45">
        <v>3.88</v>
      </c>
      <c r="U1063" s="45">
        <v>1.3</v>
      </c>
      <c r="V1063" s="45">
        <v>0.51</v>
      </c>
      <c r="W1063" s="45">
        <v>2.76</v>
      </c>
      <c r="X1063" s="45">
        <v>11.24</v>
      </c>
      <c r="Y1063" s="45">
        <v>1.03</v>
      </c>
      <c r="Z1063" s="45">
        <v>1.74</v>
      </c>
      <c r="AA1063" s="154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BM1064" s="55"/>
    </row>
    <row r="1065" spans="1:65" ht="15">
      <c r="B1065" s="8" t="s">
        <v>524</v>
      </c>
      <c r="BM1065" s="28" t="s">
        <v>66</v>
      </c>
    </row>
    <row r="1066" spans="1:65" ht="15">
      <c r="A1066" s="25" t="s">
        <v>38</v>
      </c>
      <c r="B1066" s="18" t="s">
        <v>110</v>
      </c>
      <c r="C1066" s="15" t="s">
        <v>111</v>
      </c>
      <c r="D1066" s="16" t="s">
        <v>237</v>
      </c>
      <c r="E1066" s="17" t="s">
        <v>237</v>
      </c>
      <c r="F1066" s="17" t="s">
        <v>237</v>
      </c>
      <c r="G1066" s="17" t="s">
        <v>237</v>
      </c>
      <c r="H1066" s="17" t="s">
        <v>237</v>
      </c>
      <c r="I1066" s="17" t="s">
        <v>237</v>
      </c>
      <c r="J1066" s="17" t="s">
        <v>237</v>
      </c>
      <c r="K1066" s="17" t="s">
        <v>237</v>
      </c>
      <c r="L1066" s="17" t="s">
        <v>237</v>
      </c>
      <c r="M1066" s="17" t="s">
        <v>237</v>
      </c>
      <c r="N1066" s="17" t="s">
        <v>237</v>
      </c>
      <c r="O1066" s="17" t="s">
        <v>237</v>
      </c>
      <c r="P1066" s="17" t="s">
        <v>237</v>
      </c>
      <c r="Q1066" s="17" t="s">
        <v>237</v>
      </c>
      <c r="R1066" s="17" t="s">
        <v>237</v>
      </c>
      <c r="S1066" s="17" t="s">
        <v>237</v>
      </c>
      <c r="T1066" s="17" t="s">
        <v>237</v>
      </c>
      <c r="U1066" s="17" t="s">
        <v>237</v>
      </c>
      <c r="V1066" s="17" t="s">
        <v>237</v>
      </c>
      <c r="W1066" s="17" t="s">
        <v>237</v>
      </c>
      <c r="X1066" s="17" t="s">
        <v>237</v>
      </c>
      <c r="Y1066" s="17" t="s">
        <v>237</v>
      </c>
      <c r="Z1066" s="17" t="s">
        <v>237</v>
      </c>
      <c r="AA1066" s="17" t="s">
        <v>237</v>
      </c>
      <c r="AB1066" s="17" t="s">
        <v>237</v>
      </c>
      <c r="AC1066" s="154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238</v>
      </c>
      <c r="C1067" s="9" t="s">
        <v>238</v>
      </c>
      <c r="D1067" s="152" t="s">
        <v>240</v>
      </c>
      <c r="E1067" s="153" t="s">
        <v>242</v>
      </c>
      <c r="F1067" s="153" t="s">
        <v>243</v>
      </c>
      <c r="G1067" s="153" t="s">
        <v>244</v>
      </c>
      <c r="H1067" s="153" t="s">
        <v>245</v>
      </c>
      <c r="I1067" s="153" t="s">
        <v>246</v>
      </c>
      <c r="J1067" s="153" t="s">
        <v>247</v>
      </c>
      <c r="K1067" s="153" t="s">
        <v>248</v>
      </c>
      <c r="L1067" s="153" t="s">
        <v>249</v>
      </c>
      <c r="M1067" s="153" t="s">
        <v>250</v>
      </c>
      <c r="N1067" s="153" t="s">
        <v>251</v>
      </c>
      <c r="O1067" s="153" t="s">
        <v>252</v>
      </c>
      <c r="P1067" s="153" t="s">
        <v>253</v>
      </c>
      <c r="Q1067" s="153" t="s">
        <v>254</v>
      </c>
      <c r="R1067" s="153" t="s">
        <v>255</v>
      </c>
      <c r="S1067" s="153" t="s">
        <v>256</v>
      </c>
      <c r="T1067" s="153" t="s">
        <v>257</v>
      </c>
      <c r="U1067" s="153" t="s">
        <v>258</v>
      </c>
      <c r="V1067" s="153" t="s">
        <v>259</v>
      </c>
      <c r="W1067" s="153" t="s">
        <v>261</v>
      </c>
      <c r="X1067" s="153" t="s">
        <v>262</v>
      </c>
      <c r="Y1067" s="153" t="s">
        <v>264</v>
      </c>
      <c r="Z1067" s="153" t="s">
        <v>265</v>
      </c>
      <c r="AA1067" s="153" t="s">
        <v>266</v>
      </c>
      <c r="AB1067" s="153" t="s">
        <v>267</v>
      </c>
      <c r="AC1067" s="154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3</v>
      </c>
    </row>
    <row r="1068" spans="1:65">
      <c r="A1068" s="30"/>
      <c r="B1068" s="19"/>
      <c r="C1068" s="9"/>
      <c r="D1068" s="10" t="s">
        <v>288</v>
      </c>
      <c r="E1068" s="11" t="s">
        <v>288</v>
      </c>
      <c r="F1068" s="11" t="s">
        <v>288</v>
      </c>
      <c r="G1068" s="11" t="s">
        <v>288</v>
      </c>
      <c r="H1068" s="11" t="s">
        <v>288</v>
      </c>
      <c r="I1068" s="11" t="s">
        <v>289</v>
      </c>
      <c r="J1068" s="11" t="s">
        <v>289</v>
      </c>
      <c r="K1068" s="11" t="s">
        <v>288</v>
      </c>
      <c r="L1068" s="11" t="s">
        <v>289</v>
      </c>
      <c r="M1068" s="11" t="s">
        <v>288</v>
      </c>
      <c r="N1068" s="11" t="s">
        <v>288</v>
      </c>
      <c r="O1068" s="11" t="s">
        <v>289</v>
      </c>
      <c r="P1068" s="11" t="s">
        <v>289</v>
      </c>
      <c r="Q1068" s="11" t="s">
        <v>289</v>
      </c>
      <c r="R1068" s="11" t="s">
        <v>289</v>
      </c>
      <c r="S1068" s="11" t="s">
        <v>289</v>
      </c>
      <c r="T1068" s="11" t="s">
        <v>289</v>
      </c>
      <c r="U1068" s="11" t="s">
        <v>288</v>
      </c>
      <c r="V1068" s="11" t="s">
        <v>288</v>
      </c>
      <c r="W1068" s="11" t="s">
        <v>288</v>
      </c>
      <c r="X1068" s="11" t="s">
        <v>288</v>
      </c>
      <c r="Y1068" s="11" t="s">
        <v>289</v>
      </c>
      <c r="Z1068" s="11" t="s">
        <v>114</v>
      </c>
      <c r="AA1068" s="11" t="s">
        <v>114</v>
      </c>
      <c r="AB1068" s="11" t="s">
        <v>288</v>
      </c>
      <c r="AC1068" s="154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/>
      <c r="C1069" s="9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154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2</v>
      </c>
    </row>
    <row r="1070" spans="1:65">
      <c r="A1070" s="30"/>
      <c r="B1070" s="18">
        <v>1</v>
      </c>
      <c r="C1070" s="14">
        <v>1</v>
      </c>
      <c r="D1070" s="215">
        <v>13.6</v>
      </c>
      <c r="E1070" s="214">
        <v>12.8</v>
      </c>
      <c r="F1070" s="214">
        <v>12.5</v>
      </c>
      <c r="G1070" s="214">
        <v>12.88</v>
      </c>
      <c r="H1070" s="214">
        <v>12.919744648198252</v>
      </c>
      <c r="I1070" s="214">
        <v>12.6</v>
      </c>
      <c r="J1070" s="214">
        <v>13.9</v>
      </c>
      <c r="K1070" s="214">
        <v>13.1311</v>
      </c>
      <c r="L1070" s="214">
        <v>13.4</v>
      </c>
      <c r="M1070" s="214">
        <v>12.9</v>
      </c>
      <c r="N1070" s="214">
        <v>14.17</v>
      </c>
      <c r="O1070" s="234">
        <v>12.8</v>
      </c>
      <c r="P1070" s="214">
        <v>12.7</v>
      </c>
      <c r="Q1070" s="214">
        <v>12.3</v>
      </c>
      <c r="R1070" s="214">
        <v>13.5</v>
      </c>
      <c r="S1070" s="214">
        <v>12.2</v>
      </c>
      <c r="T1070" s="214">
        <v>13.25</v>
      </c>
      <c r="U1070" s="215">
        <v>11.36</v>
      </c>
      <c r="V1070" s="215">
        <v>14.8</v>
      </c>
      <c r="W1070" s="215">
        <v>13.8</v>
      </c>
      <c r="X1070" s="214">
        <v>13.459300000000001</v>
      </c>
      <c r="Y1070" s="215">
        <v>14</v>
      </c>
      <c r="Z1070" s="214">
        <v>13.103109433010079</v>
      </c>
      <c r="AA1070" s="215">
        <v>11.263</v>
      </c>
      <c r="AB1070" s="214">
        <v>12.56</v>
      </c>
      <c r="AC1070" s="216"/>
      <c r="AD1070" s="217"/>
      <c r="AE1070" s="217"/>
      <c r="AF1070" s="217"/>
      <c r="AG1070" s="217"/>
      <c r="AH1070" s="217"/>
      <c r="AI1070" s="217"/>
      <c r="AJ1070" s="217"/>
      <c r="AK1070" s="217"/>
      <c r="AL1070" s="217"/>
      <c r="AM1070" s="217"/>
      <c r="AN1070" s="217"/>
      <c r="AO1070" s="217"/>
      <c r="AP1070" s="217"/>
      <c r="AQ1070" s="217"/>
      <c r="AR1070" s="217"/>
      <c r="AS1070" s="217"/>
      <c r="AT1070" s="217"/>
      <c r="AU1070" s="217"/>
      <c r="AV1070" s="217"/>
      <c r="AW1070" s="217"/>
      <c r="AX1070" s="217"/>
      <c r="AY1070" s="217"/>
      <c r="AZ1070" s="217"/>
      <c r="BA1070" s="217"/>
      <c r="BB1070" s="217"/>
      <c r="BC1070" s="217"/>
      <c r="BD1070" s="217"/>
      <c r="BE1070" s="217"/>
      <c r="BF1070" s="217"/>
      <c r="BG1070" s="217"/>
      <c r="BH1070" s="217"/>
      <c r="BI1070" s="217"/>
      <c r="BJ1070" s="217"/>
      <c r="BK1070" s="217"/>
      <c r="BL1070" s="217"/>
      <c r="BM1070" s="218">
        <v>1</v>
      </c>
    </row>
    <row r="1071" spans="1:65">
      <c r="A1071" s="30"/>
      <c r="B1071" s="19">
        <v>1</v>
      </c>
      <c r="C1071" s="9">
        <v>2</v>
      </c>
      <c r="D1071" s="220">
        <v>15.299999999999999</v>
      </c>
      <c r="E1071" s="219">
        <v>12.3</v>
      </c>
      <c r="F1071" s="219">
        <v>12.3</v>
      </c>
      <c r="G1071" s="219">
        <v>13.03</v>
      </c>
      <c r="H1071" s="219">
        <v>12.942297301384746</v>
      </c>
      <c r="I1071" s="219">
        <v>12.6</v>
      </c>
      <c r="J1071" s="219">
        <v>14.1</v>
      </c>
      <c r="K1071" s="219">
        <v>13.124700000000001</v>
      </c>
      <c r="L1071" s="219">
        <v>12.9</v>
      </c>
      <c r="M1071" s="219">
        <v>12.9</v>
      </c>
      <c r="N1071" s="219">
        <v>13.54</v>
      </c>
      <c r="O1071" s="219">
        <v>14</v>
      </c>
      <c r="P1071" s="219">
        <v>13</v>
      </c>
      <c r="Q1071" s="219">
        <v>13</v>
      </c>
      <c r="R1071" s="219">
        <v>12.7</v>
      </c>
      <c r="S1071" s="219">
        <v>12</v>
      </c>
      <c r="T1071" s="219">
        <v>13.16</v>
      </c>
      <c r="U1071" s="220">
        <v>10.3</v>
      </c>
      <c r="V1071" s="220">
        <v>14.8</v>
      </c>
      <c r="W1071" s="220">
        <v>13.8</v>
      </c>
      <c r="X1071" s="219">
        <v>13.038399999999999</v>
      </c>
      <c r="Y1071" s="220">
        <v>14</v>
      </c>
      <c r="Z1071" s="219">
        <v>13.2598016536174</v>
      </c>
      <c r="AA1071" s="220">
        <v>11.03</v>
      </c>
      <c r="AB1071" s="219">
        <v>13.31</v>
      </c>
      <c r="AC1071" s="216"/>
      <c r="AD1071" s="217"/>
      <c r="AE1071" s="217"/>
      <c r="AF1071" s="217"/>
      <c r="AG1071" s="217"/>
      <c r="AH1071" s="217"/>
      <c r="AI1071" s="217"/>
      <c r="AJ1071" s="217"/>
      <c r="AK1071" s="217"/>
      <c r="AL1071" s="217"/>
      <c r="AM1071" s="217"/>
      <c r="AN1071" s="217"/>
      <c r="AO1071" s="217"/>
      <c r="AP1071" s="217"/>
      <c r="AQ1071" s="217"/>
      <c r="AR1071" s="217"/>
      <c r="AS1071" s="217"/>
      <c r="AT1071" s="217"/>
      <c r="AU1071" s="217"/>
      <c r="AV1071" s="217"/>
      <c r="AW1071" s="217"/>
      <c r="AX1071" s="217"/>
      <c r="AY1071" s="217"/>
      <c r="AZ1071" s="217"/>
      <c r="BA1071" s="217"/>
      <c r="BB1071" s="217"/>
      <c r="BC1071" s="217"/>
      <c r="BD1071" s="217"/>
      <c r="BE1071" s="217"/>
      <c r="BF1071" s="217"/>
      <c r="BG1071" s="217"/>
      <c r="BH1071" s="217"/>
      <c r="BI1071" s="217"/>
      <c r="BJ1071" s="217"/>
      <c r="BK1071" s="217"/>
      <c r="BL1071" s="217"/>
      <c r="BM1071" s="218">
        <v>35</v>
      </c>
    </row>
    <row r="1072" spans="1:65">
      <c r="A1072" s="30"/>
      <c r="B1072" s="19">
        <v>1</v>
      </c>
      <c r="C1072" s="9">
        <v>3</v>
      </c>
      <c r="D1072" s="220">
        <v>13.7</v>
      </c>
      <c r="E1072" s="219">
        <v>14.2</v>
      </c>
      <c r="F1072" s="219">
        <v>13.3</v>
      </c>
      <c r="G1072" s="219">
        <v>13.09</v>
      </c>
      <c r="H1072" s="219">
        <v>12.863913797050428</v>
      </c>
      <c r="I1072" s="219">
        <v>13</v>
      </c>
      <c r="J1072" s="219">
        <v>14.3</v>
      </c>
      <c r="K1072" s="219">
        <v>13.203200000000001</v>
      </c>
      <c r="L1072" s="219">
        <v>13</v>
      </c>
      <c r="M1072" s="219">
        <v>13</v>
      </c>
      <c r="N1072" s="219">
        <v>13.98</v>
      </c>
      <c r="O1072" s="219">
        <v>14.2</v>
      </c>
      <c r="P1072" s="219">
        <v>12.7</v>
      </c>
      <c r="Q1072" s="219">
        <v>12.8</v>
      </c>
      <c r="R1072" s="219">
        <v>13.2</v>
      </c>
      <c r="S1072" s="219">
        <v>12.3</v>
      </c>
      <c r="T1072" s="219">
        <v>13.19</v>
      </c>
      <c r="U1072" s="220">
        <v>11.47</v>
      </c>
      <c r="V1072" s="220">
        <v>14.7</v>
      </c>
      <c r="W1072" s="220">
        <v>14.2</v>
      </c>
      <c r="X1072" s="219">
        <v>12.808999999999999</v>
      </c>
      <c r="Y1072" s="220">
        <v>14</v>
      </c>
      <c r="Z1072" s="219">
        <v>13.065273101784079</v>
      </c>
      <c r="AA1072" s="220">
        <v>11.285</v>
      </c>
      <c r="AB1072" s="219">
        <v>12.93</v>
      </c>
      <c r="AC1072" s="216"/>
      <c r="AD1072" s="217"/>
      <c r="AE1072" s="217"/>
      <c r="AF1072" s="217"/>
      <c r="AG1072" s="217"/>
      <c r="AH1072" s="217"/>
      <c r="AI1072" s="217"/>
      <c r="AJ1072" s="217"/>
      <c r="AK1072" s="217"/>
      <c r="AL1072" s="217"/>
      <c r="AM1072" s="217"/>
      <c r="AN1072" s="217"/>
      <c r="AO1072" s="217"/>
      <c r="AP1072" s="217"/>
      <c r="AQ1072" s="217"/>
      <c r="AR1072" s="217"/>
      <c r="AS1072" s="217"/>
      <c r="AT1072" s="217"/>
      <c r="AU1072" s="217"/>
      <c r="AV1072" s="217"/>
      <c r="AW1072" s="217"/>
      <c r="AX1072" s="217"/>
      <c r="AY1072" s="217"/>
      <c r="AZ1072" s="217"/>
      <c r="BA1072" s="217"/>
      <c r="BB1072" s="217"/>
      <c r="BC1072" s="217"/>
      <c r="BD1072" s="217"/>
      <c r="BE1072" s="217"/>
      <c r="BF1072" s="217"/>
      <c r="BG1072" s="217"/>
      <c r="BH1072" s="217"/>
      <c r="BI1072" s="217"/>
      <c r="BJ1072" s="217"/>
      <c r="BK1072" s="217"/>
      <c r="BL1072" s="217"/>
      <c r="BM1072" s="218">
        <v>16</v>
      </c>
    </row>
    <row r="1073" spans="1:65">
      <c r="A1073" s="30"/>
      <c r="B1073" s="19">
        <v>1</v>
      </c>
      <c r="C1073" s="9">
        <v>4</v>
      </c>
      <c r="D1073" s="220">
        <v>14.5</v>
      </c>
      <c r="E1073" s="219">
        <v>13.6</v>
      </c>
      <c r="F1073" s="219">
        <v>12.9</v>
      </c>
      <c r="G1073" s="219">
        <v>13.27</v>
      </c>
      <c r="H1073" s="235">
        <v>12.455501042813571</v>
      </c>
      <c r="I1073" s="219">
        <v>12.6</v>
      </c>
      <c r="J1073" s="219">
        <v>14.1</v>
      </c>
      <c r="K1073" s="219">
        <v>13.110200000000001</v>
      </c>
      <c r="L1073" s="219">
        <v>12.8</v>
      </c>
      <c r="M1073" s="219">
        <v>13</v>
      </c>
      <c r="N1073" s="219">
        <v>13.61</v>
      </c>
      <c r="O1073" s="219">
        <v>13.8</v>
      </c>
      <c r="P1073" s="219">
        <v>12.5</v>
      </c>
      <c r="Q1073" s="219">
        <v>12.3</v>
      </c>
      <c r="R1073" s="219">
        <v>13.7</v>
      </c>
      <c r="S1073" s="219">
        <v>12.2</v>
      </c>
      <c r="T1073" s="219">
        <v>13.16</v>
      </c>
      <c r="U1073" s="220">
        <v>10.78</v>
      </c>
      <c r="V1073" s="220">
        <v>13.9</v>
      </c>
      <c r="W1073" s="220">
        <v>14.1</v>
      </c>
      <c r="X1073" s="219">
        <v>14.2311</v>
      </c>
      <c r="Y1073" s="220">
        <v>14</v>
      </c>
      <c r="Z1073" s="219">
        <v>13.372906546770855</v>
      </c>
      <c r="AA1073" s="220">
        <v>10.885999999999999</v>
      </c>
      <c r="AB1073" s="219">
        <v>13.11</v>
      </c>
      <c r="AC1073" s="216"/>
      <c r="AD1073" s="217"/>
      <c r="AE1073" s="217"/>
      <c r="AF1073" s="217"/>
      <c r="AG1073" s="217"/>
      <c r="AH1073" s="217"/>
      <c r="AI1073" s="217"/>
      <c r="AJ1073" s="217"/>
      <c r="AK1073" s="217"/>
      <c r="AL1073" s="217"/>
      <c r="AM1073" s="217"/>
      <c r="AN1073" s="217"/>
      <c r="AO1073" s="217"/>
      <c r="AP1073" s="217"/>
      <c r="AQ1073" s="217"/>
      <c r="AR1073" s="217"/>
      <c r="AS1073" s="217"/>
      <c r="AT1073" s="217"/>
      <c r="AU1073" s="217"/>
      <c r="AV1073" s="217"/>
      <c r="AW1073" s="217"/>
      <c r="AX1073" s="217"/>
      <c r="AY1073" s="217"/>
      <c r="AZ1073" s="217"/>
      <c r="BA1073" s="217"/>
      <c r="BB1073" s="217"/>
      <c r="BC1073" s="217"/>
      <c r="BD1073" s="217"/>
      <c r="BE1073" s="217"/>
      <c r="BF1073" s="217"/>
      <c r="BG1073" s="217"/>
      <c r="BH1073" s="217"/>
      <c r="BI1073" s="217"/>
      <c r="BJ1073" s="217"/>
      <c r="BK1073" s="217"/>
      <c r="BL1073" s="217"/>
      <c r="BM1073" s="218">
        <v>13.10093027862443</v>
      </c>
    </row>
    <row r="1074" spans="1:65">
      <c r="A1074" s="30"/>
      <c r="B1074" s="19">
        <v>1</v>
      </c>
      <c r="C1074" s="9">
        <v>5</v>
      </c>
      <c r="D1074" s="220">
        <v>14.7</v>
      </c>
      <c r="E1074" s="219">
        <v>12.8</v>
      </c>
      <c r="F1074" s="219">
        <v>12.8</v>
      </c>
      <c r="G1074" s="219">
        <v>13.28</v>
      </c>
      <c r="H1074" s="219">
        <v>12.906285449438746</v>
      </c>
      <c r="I1074" s="219">
        <v>12.8</v>
      </c>
      <c r="J1074" s="219">
        <v>14</v>
      </c>
      <c r="K1074" s="219">
        <v>13.195600000000001</v>
      </c>
      <c r="L1074" s="219">
        <v>13</v>
      </c>
      <c r="M1074" s="219">
        <v>13</v>
      </c>
      <c r="N1074" s="219">
        <v>13.93</v>
      </c>
      <c r="O1074" s="219">
        <v>14</v>
      </c>
      <c r="P1074" s="219">
        <v>12.7</v>
      </c>
      <c r="Q1074" s="219">
        <v>12.4</v>
      </c>
      <c r="R1074" s="219">
        <v>14</v>
      </c>
      <c r="S1074" s="219">
        <v>12.2</v>
      </c>
      <c r="T1074" s="219">
        <v>13.37</v>
      </c>
      <c r="U1074" s="220">
        <v>10.78</v>
      </c>
      <c r="V1074" s="220">
        <v>14.1</v>
      </c>
      <c r="W1074" s="220">
        <v>14.5</v>
      </c>
      <c r="X1074" s="219">
        <v>13.524900000000001</v>
      </c>
      <c r="Y1074" s="220">
        <v>14</v>
      </c>
      <c r="Z1074" s="219">
        <v>12.852071932431826</v>
      </c>
      <c r="AA1074" s="220">
        <v>10.912000000000001</v>
      </c>
      <c r="AB1074" s="219">
        <v>12.55</v>
      </c>
      <c r="AC1074" s="216"/>
      <c r="AD1074" s="217"/>
      <c r="AE1074" s="217"/>
      <c r="AF1074" s="217"/>
      <c r="AG1074" s="217"/>
      <c r="AH1074" s="217"/>
      <c r="AI1074" s="217"/>
      <c r="AJ1074" s="217"/>
      <c r="AK1074" s="217"/>
      <c r="AL1074" s="217"/>
      <c r="AM1074" s="217"/>
      <c r="AN1074" s="217"/>
      <c r="AO1074" s="217"/>
      <c r="AP1074" s="217"/>
      <c r="AQ1074" s="217"/>
      <c r="AR1074" s="217"/>
      <c r="AS1074" s="217"/>
      <c r="AT1074" s="217"/>
      <c r="AU1074" s="217"/>
      <c r="AV1074" s="217"/>
      <c r="AW1074" s="217"/>
      <c r="AX1074" s="217"/>
      <c r="AY1074" s="217"/>
      <c r="AZ1074" s="217"/>
      <c r="BA1074" s="217"/>
      <c r="BB1074" s="217"/>
      <c r="BC1074" s="217"/>
      <c r="BD1074" s="217"/>
      <c r="BE1074" s="217"/>
      <c r="BF1074" s="217"/>
      <c r="BG1074" s="217"/>
      <c r="BH1074" s="217"/>
      <c r="BI1074" s="217"/>
      <c r="BJ1074" s="217"/>
      <c r="BK1074" s="217"/>
      <c r="BL1074" s="217"/>
      <c r="BM1074" s="218">
        <v>68</v>
      </c>
    </row>
    <row r="1075" spans="1:65">
      <c r="A1075" s="30"/>
      <c r="B1075" s="19">
        <v>1</v>
      </c>
      <c r="C1075" s="9">
        <v>6</v>
      </c>
      <c r="D1075" s="220">
        <v>14.3</v>
      </c>
      <c r="E1075" s="219">
        <v>12.7</v>
      </c>
      <c r="F1075" s="219">
        <v>13.1</v>
      </c>
      <c r="G1075" s="219">
        <v>13.2</v>
      </c>
      <c r="H1075" s="219">
        <v>12.742104119696123</v>
      </c>
      <c r="I1075" s="219">
        <v>13.2</v>
      </c>
      <c r="J1075" s="219">
        <v>13.8</v>
      </c>
      <c r="K1075" s="219">
        <v>13.1646</v>
      </c>
      <c r="L1075" s="219">
        <v>12.7</v>
      </c>
      <c r="M1075" s="219">
        <v>13</v>
      </c>
      <c r="N1075" s="219">
        <v>13.6</v>
      </c>
      <c r="O1075" s="219">
        <v>13.8</v>
      </c>
      <c r="P1075" s="219">
        <v>12.7</v>
      </c>
      <c r="Q1075" s="219">
        <v>12.4</v>
      </c>
      <c r="R1075" s="219">
        <v>12.3</v>
      </c>
      <c r="S1075" s="219">
        <v>12.4</v>
      </c>
      <c r="T1075" s="235">
        <v>12.67</v>
      </c>
      <c r="U1075" s="220">
        <v>9.1199999999999992</v>
      </c>
      <c r="V1075" s="220">
        <v>14.8</v>
      </c>
      <c r="W1075" s="220">
        <v>14.2</v>
      </c>
      <c r="X1075" s="219">
        <v>12.767799999999999</v>
      </c>
      <c r="Y1075" s="220">
        <v>14</v>
      </c>
      <c r="Z1075" s="219">
        <v>12.867774716648903</v>
      </c>
      <c r="AA1075" s="220">
        <v>11.026999999999999</v>
      </c>
      <c r="AB1075" s="219">
        <v>13.72</v>
      </c>
      <c r="AC1075" s="216"/>
      <c r="AD1075" s="217"/>
      <c r="AE1075" s="217"/>
      <c r="AF1075" s="217"/>
      <c r="AG1075" s="217"/>
      <c r="AH1075" s="217"/>
      <c r="AI1075" s="217"/>
      <c r="AJ1075" s="217"/>
      <c r="AK1075" s="217"/>
      <c r="AL1075" s="217"/>
      <c r="AM1075" s="217"/>
      <c r="AN1075" s="217"/>
      <c r="AO1075" s="217"/>
      <c r="AP1075" s="217"/>
      <c r="AQ1075" s="217"/>
      <c r="AR1075" s="217"/>
      <c r="AS1075" s="217"/>
      <c r="AT1075" s="217"/>
      <c r="AU1075" s="217"/>
      <c r="AV1075" s="217"/>
      <c r="AW1075" s="217"/>
      <c r="AX1075" s="217"/>
      <c r="AY1075" s="217"/>
      <c r="AZ1075" s="217"/>
      <c r="BA1075" s="217"/>
      <c r="BB1075" s="217"/>
      <c r="BC1075" s="217"/>
      <c r="BD1075" s="217"/>
      <c r="BE1075" s="217"/>
      <c r="BF1075" s="217"/>
      <c r="BG1075" s="217"/>
      <c r="BH1075" s="217"/>
      <c r="BI1075" s="217"/>
      <c r="BJ1075" s="217"/>
      <c r="BK1075" s="217"/>
      <c r="BL1075" s="217"/>
      <c r="BM1075" s="221"/>
    </row>
    <row r="1076" spans="1:65">
      <c r="A1076" s="30"/>
      <c r="B1076" s="20" t="s">
        <v>274</v>
      </c>
      <c r="C1076" s="12"/>
      <c r="D1076" s="222">
        <v>14.35</v>
      </c>
      <c r="E1076" s="222">
        <v>13.066666666666668</v>
      </c>
      <c r="F1076" s="222">
        <v>12.816666666666665</v>
      </c>
      <c r="G1076" s="222">
        <v>13.125</v>
      </c>
      <c r="H1076" s="222">
        <v>12.804974393096977</v>
      </c>
      <c r="I1076" s="222">
        <v>12.800000000000002</v>
      </c>
      <c r="J1076" s="222">
        <v>14.033333333333333</v>
      </c>
      <c r="K1076" s="222">
        <v>13.154900000000003</v>
      </c>
      <c r="L1076" s="222">
        <v>12.966666666666667</v>
      </c>
      <c r="M1076" s="222">
        <v>12.966666666666667</v>
      </c>
      <c r="N1076" s="222">
        <v>13.804999999999998</v>
      </c>
      <c r="O1076" s="222">
        <v>13.766666666666666</v>
      </c>
      <c r="P1076" s="222">
        <v>12.716666666666667</v>
      </c>
      <c r="Q1076" s="222">
        <v>12.533333333333333</v>
      </c>
      <c r="R1076" s="222">
        <v>13.233333333333333</v>
      </c>
      <c r="S1076" s="222">
        <v>12.216666666666669</v>
      </c>
      <c r="T1076" s="222">
        <v>13.133333333333335</v>
      </c>
      <c r="U1076" s="222">
        <v>10.635</v>
      </c>
      <c r="V1076" s="222">
        <v>14.516666666666666</v>
      </c>
      <c r="W1076" s="222">
        <v>14.100000000000001</v>
      </c>
      <c r="X1076" s="222">
        <v>13.30508333333333</v>
      </c>
      <c r="Y1076" s="222">
        <v>14</v>
      </c>
      <c r="Z1076" s="222">
        <v>13.086822897377189</v>
      </c>
      <c r="AA1076" s="222">
        <v>11.067166666666665</v>
      </c>
      <c r="AB1076" s="222">
        <v>13.03</v>
      </c>
      <c r="AC1076" s="216"/>
      <c r="AD1076" s="217"/>
      <c r="AE1076" s="217"/>
      <c r="AF1076" s="217"/>
      <c r="AG1076" s="217"/>
      <c r="AH1076" s="217"/>
      <c r="AI1076" s="217"/>
      <c r="AJ1076" s="217"/>
      <c r="AK1076" s="217"/>
      <c r="AL1076" s="217"/>
      <c r="AM1076" s="217"/>
      <c r="AN1076" s="217"/>
      <c r="AO1076" s="217"/>
      <c r="AP1076" s="217"/>
      <c r="AQ1076" s="217"/>
      <c r="AR1076" s="217"/>
      <c r="AS1076" s="217"/>
      <c r="AT1076" s="217"/>
      <c r="AU1076" s="217"/>
      <c r="AV1076" s="217"/>
      <c r="AW1076" s="217"/>
      <c r="AX1076" s="217"/>
      <c r="AY1076" s="217"/>
      <c r="AZ1076" s="217"/>
      <c r="BA1076" s="217"/>
      <c r="BB1076" s="217"/>
      <c r="BC1076" s="217"/>
      <c r="BD1076" s="217"/>
      <c r="BE1076" s="217"/>
      <c r="BF1076" s="217"/>
      <c r="BG1076" s="217"/>
      <c r="BH1076" s="217"/>
      <c r="BI1076" s="217"/>
      <c r="BJ1076" s="217"/>
      <c r="BK1076" s="217"/>
      <c r="BL1076" s="217"/>
      <c r="BM1076" s="221"/>
    </row>
    <row r="1077" spans="1:65">
      <c r="A1077" s="30"/>
      <c r="B1077" s="3" t="s">
        <v>275</v>
      </c>
      <c r="C1077" s="29"/>
      <c r="D1077" s="219">
        <v>14.4</v>
      </c>
      <c r="E1077" s="219">
        <v>12.8</v>
      </c>
      <c r="F1077" s="219">
        <v>12.850000000000001</v>
      </c>
      <c r="G1077" s="219">
        <v>13.145</v>
      </c>
      <c r="H1077" s="219">
        <v>12.885099623244587</v>
      </c>
      <c r="I1077" s="219">
        <v>12.7</v>
      </c>
      <c r="J1077" s="219">
        <v>14.05</v>
      </c>
      <c r="K1077" s="219">
        <v>13.14785</v>
      </c>
      <c r="L1077" s="219">
        <v>12.95</v>
      </c>
      <c r="M1077" s="219">
        <v>13</v>
      </c>
      <c r="N1077" s="219">
        <v>13.77</v>
      </c>
      <c r="O1077" s="219">
        <v>13.9</v>
      </c>
      <c r="P1077" s="219">
        <v>12.7</v>
      </c>
      <c r="Q1077" s="219">
        <v>12.4</v>
      </c>
      <c r="R1077" s="219">
        <v>13.35</v>
      </c>
      <c r="S1077" s="219">
        <v>12.2</v>
      </c>
      <c r="T1077" s="219">
        <v>13.175000000000001</v>
      </c>
      <c r="U1077" s="219">
        <v>10.78</v>
      </c>
      <c r="V1077" s="219">
        <v>14.75</v>
      </c>
      <c r="W1077" s="219">
        <v>14.149999999999999</v>
      </c>
      <c r="X1077" s="219">
        <v>13.248850000000001</v>
      </c>
      <c r="Y1077" s="219">
        <v>14</v>
      </c>
      <c r="Z1077" s="219">
        <v>13.084191267397079</v>
      </c>
      <c r="AA1077" s="219">
        <v>11.028499999999999</v>
      </c>
      <c r="AB1077" s="219">
        <v>13.02</v>
      </c>
      <c r="AC1077" s="216"/>
      <c r="AD1077" s="217"/>
      <c r="AE1077" s="217"/>
      <c r="AF1077" s="217"/>
      <c r="AG1077" s="217"/>
      <c r="AH1077" s="217"/>
      <c r="AI1077" s="217"/>
      <c r="AJ1077" s="217"/>
      <c r="AK1077" s="217"/>
      <c r="AL1077" s="217"/>
      <c r="AM1077" s="217"/>
      <c r="AN1077" s="217"/>
      <c r="AO1077" s="217"/>
      <c r="AP1077" s="217"/>
      <c r="AQ1077" s="217"/>
      <c r="AR1077" s="217"/>
      <c r="AS1077" s="217"/>
      <c r="AT1077" s="217"/>
      <c r="AU1077" s="217"/>
      <c r="AV1077" s="217"/>
      <c r="AW1077" s="217"/>
      <c r="AX1077" s="217"/>
      <c r="AY1077" s="217"/>
      <c r="AZ1077" s="217"/>
      <c r="BA1077" s="217"/>
      <c r="BB1077" s="217"/>
      <c r="BC1077" s="217"/>
      <c r="BD1077" s="217"/>
      <c r="BE1077" s="217"/>
      <c r="BF1077" s="217"/>
      <c r="BG1077" s="217"/>
      <c r="BH1077" s="217"/>
      <c r="BI1077" s="217"/>
      <c r="BJ1077" s="217"/>
      <c r="BK1077" s="217"/>
      <c r="BL1077" s="217"/>
      <c r="BM1077" s="221"/>
    </row>
    <row r="1078" spans="1:65">
      <c r="A1078" s="30"/>
      <c r="B1078" s="3" t="s">
        <v>276</v>
      </c>
      <c r="C1078" s="29"/>
      <c r="D1078" s="24">
        <v>0.63796551630946308</v>
      </c>
      <c r="E1078" s="24">
        <v>0.69761498454854454</v>
      </c>
      <c r="F1078" s="24">
        <v>0.37103458958251673</v>
      </c>
      <c r="G1078" s="24">
        <v>0.15553134732265347</v>
      </c>
      <c r="H1078" s="24">
        <v>0.18539248631371349</v>
      </c>
      <c r="I1078" s="24">
        <v>0.25298221281347028</v>
      </c>
      <c r="J1078" s="24">
        <v>0.17511900715418255</v>
      </c>
      <c r="K1078" s="24">
        <v>3.8884547059211114E-2</v>
      </c>
      <c r="L1078" s="24">
        <v>0.24221202832779948</v>
      </c>
      <c r="M1078" s="24">
        <v>5.1639777949432038E-2</v>
      </c>
      <c r="N1078" s="24">
        <v>0.25680732076792551</v>
      </c>
      <c r="O1078" s="24">
        <v>0.49665548085837763</v>
      </c>
      <c r="P1078" s="24">
        <v>0.16020819787597226</v>
      </c>
      <c r="Q1078" s="24">
        <v>0.29439202887759475</v>
      </c>
      <c r="R1078" s="24">
        <v>0.63770421565696622</v>
      </c>
      <c r="S1078" s="24">
        <v>0.13291601358251282</v>
      </c>
      <c r="T1078" s="24">
        <v>0.24038857432637392</v>
      </c>
      <c r="U1078" s="24">
        <v>0.85701225195442821</v>
      </c>
      <c r="V1078" s="24">
        <v>0.40702170294305778</v>
      </c>
      <c r="W1078" s="24">
        <v>0.26832815729997433</v>
      </c>
      <c r="X1078" s="24">
        <v>0.55416623288203604</v>
      </c>
      <c r="Y1078" s="24">
        <v>0</v>
      </c>
      <c r="Z1078" s="24">
        <v>0.20764646422079291</v>
      </c>
      <c r="AA1078" s="24">
        <v>0.17070139620596753</v>
      </c>
      <c r="AB1078" s="24">
        <v>0.45215041744976858</v>
      </c>
      <c r="AC1078" s="154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86</v>
      </c>
      <c r="C1079" s="29"/>
      <c r="D1079" s="13">
        <v>4.4457527268952135E-2</v>
      </c>
      <c r="E1079" s="13">
        <v>5.3388901878715138E-2</v>
      </c>
      <c r="F1079" s="13">
        <v>2.8949382802276994E-2</v>
      </c>
      <c r="G1079" s="13">
        <v>1.1850007415059313E-2</v>
      </c>
      <c r="H1079" s="13">
        <v>1.4478161425582904E-2</v>
      </c>
      <c r="I1079" s="13">
        <v>1.9764235376052361E-2</v>
      </c>
      <c r="J1079" s="13">
        <v>1.2478789108374053E-2</v>
      </c>
      <c r="K1079" s="13">
        <v>2.9558983389619915E-3</v>
      </c>
      <c r="L1079" s="13">
        <v>1.8679590873609216E-2</v>
      </c>
      <c r="M1079" s="13">
        <v>3.9825021554831903E-3</v>
      </c>
      <c r="N1079" s="13">
        <v>1.8602486111403516E-2</v>
      </c>
      <c r="O1079" s="13">
        <v>3.6076669311746565E-2</v>
      </c>
      <c r="P1079" s="13">
        <v>1.2598285547258632E-2</v>
      </c>
      <c r="Q1079" s="13">
        <v>2.3488725708318729E-2</v>
      </c>
      <c r="R1079" s="13">
        <v>4.8189235440073017E-2</v>
      </c>
      <c r="S1079" s="13">
        <v>1.0879891971283449E-2</v>
      </c>
      <c r="T1079" s="13">
        <v>1.8303698552769587E-2</v>
      </c>
      <c r="U1079" s="13">
        <v>8.0584132764873362E-2</v>
      </c>
      <c r="V1079" s="13">
        <v>2.803823441628412E-2</v>
      </c>
      <c r="W1079" s="13">
        <v>1.9030365765955626E-2</v>
      </c>
      <c r="X1079" s="13">
        <v>4.1650714918386039E-2</v>
      </c>
      <c r="Y1079" s="13">
        <v>0</v>
      </c>
      <c r="Z1079" s="13">
        <v>1.5866835354088012E-2</v>
      </c>
      <c r="AA1079" s="13">
        <v>1.5424128085113705E-2</v>
      </c>
      <c r="AB1079" s="13">
        <v>3.4700722751325297E-2</v>
      </c>
      <c r="AC1079" s="154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277</v>
      </c>
      <c r="C1080" s="29"/>
      <c r="D1080" s="13">
        <v>9.5342063106278907E-2</v>
      </c>
      <c r="E1080" s="13">
        <v>-2.6153571715182844E-3</v>
      </c>
      <c r="F1080" s="13">
        <v>-2.1697971511349223E-2</v>
      </c>
      <c r="G1080" s="13">
        <v>1.8372528411088052E-3</v>
      </c>
      <c r="H1080" s="13">
        <v>-2.2590448100493821E-2</v>
      </c>
      <c r="I1080" s="13">
        <v>-2.2970145800670916E-2</v>
      </c>
      <c r="J1080" s="13">
        <v>7.1170751609159977E-2</v>
      </c>
      <c r="K1080" s="13">
        <v>4.1195335161527957E-3</v>
      </c>
      <c r="L1080" s="13">
        <v>-1.024840290745066E-2</v>
      </c>
      <c r="M1080" s="13">
        <v>-1.024840290745066E-2</v>
      </c>
      <c r="N1080" s="13">
        <v>5.3741963845447938E-2</v>
      </c>
      <c r="O1080" s="13">
        <v>5.0815962980007345E-2</v>
      </c>
      <c r="P1080" s="13">
        <v>-2.9331017247281377E-2</v>
      </c>
      <c r="Q1080" s="13">
        <v>-4.3324934429823769E-2</v>
      </c>
      <c r="R1080" s="13">
        <v>1.010638572170186E-2</v>
      </c>
      <c r="S1080" s="13">
        <v>-6.7496245926942477E-2</v>
      </c>
      <c r="T1080" s="13">
        <v>2.473339985769929E-3</v>
      </c>
      <c r="U1080" s="13">
        <v>-0.1882255859836045</v>
      </c>
      <c r="V1080" s="13">
        <v>0.10806380599949916</v>
      </c>
      <c r="W1080" s="13">
        <v>7.6259448766448301E-2</v>
      </c>
      <c r="X1080" s="13">
        <v>1.5583096037233179E-2</v>
      </c>
      <c r="Y1080" s="13">
        <v>6.8626403030515926E-2</v>
      </c>
      <c r="Z1080" s="13">
        <v>-1.0768228627442422E-3</v>
      </c>
      <c r="AA1080" s="13">
        <v>-0.15523810666148408</v>
      </c>
      <c r="AB1080" s="13">
        <v>-5.4141406080270293E-3</v>
      </c>
      <c r="AC1080" s="154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46" t="s">
        <v>278</v>
      </c>
      <c r="C1081" s="47"/>
      <c r="D1081" s="45">
        <v>3.13</v>
      </c>
      <c r="E1081" s="45">
        <v>0.02</v>
      </c>
      <c r="F1081" s="45">
        <v>0.64</v>
      </c>
      <c r="G1081" s="45">
        <v>0.12</v>
      </c>
      <c r="H1081" s="45">
        <v>0.67</v>
      </c>
      <c r="I1081" s="45">
        <v>0.68</v>
      </c>
      <c r="J1081" s="45">
        <v>2.35</v>
      </c>
      <c r="K1081" s="45">
        <v>0.19</v>
      </c>
      <c r="L1081" s="45">
        <v>0.27</v>
      </c>
      <c r="M1081" s="45">
        <v>0.27</v>
      </c>
      <c r="N1081" s="45">
        <v>1.79</v>
      </c>
      <c r="O1081" s="45">
        <v>1.7</v>
      </c>
      <c r="P1081" s="45">
        <v>0.89</v>
      </c>
      <c r="Q1081" s="45">
        <v>1.34</v>
      </c>
      <c r="R1081" s="45">
        <v>0.38</v>
      </c>
      <c r="S1081" s="45">
        <v>2.11</v>
      </c>
      <c r="T1081" s="45">
        <v>0.14000000000000001</v>
      </c>
      <c r="U1081" s="45">
        <v>6</v>
      </c>
      <c r="V1081" s="45">
        <v>3.54</v>
      </c>
      <c r="W1081" s="45">
        <v>2.52</v>
      </c>
      <c r="X1081" s="45">
        <v>0.56000000000000005</v>
      </c>
      <c r="Y1081" s="45" t="s">
        <v>279</v>
      </c>
      <c r="Z1081" s="45">
        <v>0.02</v>
      </c>
      <c r="AA1081" s="45">
        <v>4.9400000000000004</v>
      </c>
      <c r="AB1081" s="45">
        <v>0.11</v>
      </c>
      <c r="AC1081" s="154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1" t="s">
        <v>293</v>
      </c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BM1082" s="55"/>
    </row>
    <row r="1083" spans="1:65">
      <c r="BM1083" s="55"/>
    </row>
    <row r="1084" spans="1:65" ht="15">
      <c r="B1084" s="8" t="s">
        <v>525</v>
      </c>
      <c r="BM1084" s="28" t="s">
        <v>66</v>
      </c>
    </row>
    <row r="1085" spans="1:65" ht="15">
      <c r="A1085" s="25" t="s">
        <v>41</v>
      </c>
      <c r="B1085" s="18" t="s">
        <v>110</v>
      </c>
      <c r="C1085" s="15" t="s">
        <v>111</v>
      </c>
      <c r="D1085" s="16" t="s">
        <v>237</v>
      </c>
      <c r="E1085" s="17" t="s">
        <v>237</v>
      </c>
      <c r="F1085" s="17" t="s">
        <v>237</v>
      </c>
      <c r="G1085" s="17" t="s">
        <v>237</v>
      </c>
      <c r="H1085" s="17" t="s">
        <v>237</v>
      </c>
      <c r="I1085" s="17" t="s">
        <v>237</v>
      </c>
      <c r="J1085" s="17" t="s">
        <v>237</v>
      </c>
      <c r="K1085" s="17" t="s">
        <v>237</v>
      </c>
      <c r="L1085" s="17" t="s">
        <v>237</v>
      </c>
      <c r="M1085" s="17" t="s">
        <v>237</v>
      </c>
      <c r="N1085" s="17" t="s">
        <v>237</v>
      </c>
      <c r="O1085" s="17" t="s">
        <v>237</v>
      </c>
      <c r="P1085" s="154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238</v>
      </c>
      <c r="C1086" s="9" t="s">
        <v>238</v>
      </c>
      <c r="D1086" s="152" t="s">
        <v>242</v>
      </c>
      <c r="E1086" s="153" t="s">
        <v>244</v>
      </c>
      <c r="F1086" s="153" t="s">
        <v>245</v>
      </c>
      <c r="G1086" s="153" t="s">
        <v>246</v>
      </c>
      <c r="H1086" s="153" t="s">
        <v>248</v>
      </c>
      <c r="I1086" s="153" t="s">
        <v>249</v>
      </c>
      <c r="J1086" s="153" t="s">
        <v>251</v>
      </c>
      <c r="K1086" s="153" t="s">
        <v>258</v>
      </c>
      <c r="L1086" s="153" t="s">
        <v>261</v>
      </c>
      <c r="M1086" s="153" t="s">
        <v>262</v>
      </c>
      <c r="N1086" s="153" t="s">
        <v>264</v>
      </c>
      <c r="O1086" s="153" t="s">
        <v>267</v>
      </c>
      <c r="P1086" s="154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288</v>
      </c>
      <c r="E1087" s="11" t="s">
        <v>288</v>
      </c>
      <c r="F1087" s="11" t="s">
        <v>288</v>
      </c>
      <c r="G1087" s="11" t="s">
        <v>289</v>
      </c>
      <c r="H1087" s="11" t="s">
        <v>288</v>
      </c>
      <c r="I1087" s="11" t="s">
        <v>289</v>
      </c>
      <c r="J1087" s="11" t="s">
        <v>288</v>
      </c>
      <c r="K1087" s="11" t="s">
        <v>288</v>
      </c>
      <c r="L1087" s="11" t="s">
        <v>288</v>
      </c>
      <c r="M1087" s="11" t="s">
        <v>288</v>
      </c>
      <c r="N1087" s="11" t="s">
        <v>289</v>
      </c>
      <c r="O1087" s="11" t="s">
        <v>288</v>
      </c>
      <c r="P1087" s="154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154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148">
        <v>0.5</v>
      </c>
      <c r="E1089" s="22">
        <v>0.53</v>
      </c>
      <c r="F1089" s="22">
        <v>0.57217544150420729</v>
      </c>
      <c r="G1089" s="148">
        <v>0.6</v>
      </c>
      <c r="H1089" s="22">
        <v>0.66279999999999994</v>
      </c>
      <c r="I1089" s="22">
        <v>0.5</v>
      </c>
      <c r="J1089" s="22">
        <v>0.61</v>
      </c>
      <c r="K1089" s="148">
        <v>0.6</v>
      </c>
      <c r="L1089" s="22">
        <v>0.67</v>
      </c>
      <c r="M1089" s="22">
        <v>0.64129999999999998</v>
      </c>
      <c r="N1089" s="148">
        <v>0.6</v>
      </c>
      <c r="O1089" s="148">
        <v>0.6</v>
      </c>
      <c r="P1089" s="154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49">
        <v>0.5</v>
      </c>
      <c r="E1090" s="11">
        <v>0.54</v>
      </c>
      <c r="F1090" s="11">
        <v>0.57171037421959481</v>
      </c>
      <c r="G1090" s="149">
        <v>0.6</v>
      </c>
      <c r="H1090" s="11">
        <v>0.65620000000000001</v>
      </c>
      <c r="I1090" s="11">
        <v>0.49</v>
      </c>
      <c r="J1090" s="11">
        <v>0.56999999999999995</v>
      </c>
      <c r="K1090" s="149">
        <v>0.6</v>
      </c>
      <c r="L1090" s="150">
        <v>0.63</v>
      </c>
      <c r="M1090" s="11">
        <v>0.60819999999999996</v>
      </c>
      <c r="N1090" s="149">
        <v>0.7</v>
      </c>
      <c r="O1090" s="149">
        <v>0.5</v>
      </c>
      <c r="P1090" s="154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36</v>
      </c>
    </row>
    <row r="1091" spans="1:65">
      <c r="A1091" s="30"/>
      <c r="B1091" s="19">
        <v>1</v>
      </c>
      <c r="C1091" s="9">
        <v>3</v>
      </c>
      <c r="D1091" s="149">
        <v>0.6</v>
      </c>
      <c r="E1091" s="11">
        <v>0.54</v>
      </c>
      <c r="F1091" s="11">
        <v>0.58458324158401187</v>
      </c>
      <c r="G1091" s="149">
        <v>0.6</v>
      </c>
      <c r="H1091" s="11">
        <v>0.63900000000000001</v>
      </c>
      <c r="I1091" s="11">
        <v>0.52</v>
      </c>
      <c r="J1091" s="11">
        <v>0.6</v>
      </c>
      <c r="K1091" s="149">
        <v>0.6</v>
      </c>
      <c r="L1091" s="11">
        <v>0.67</v>
      </c>
      <c r="M1091" s="11">
        <v>0.60270000000000001</v>
      </c>
      <c r="N1091" s="149">
        <v>0.7</v>
      </c>
      <c r="O1091" s="149">
        <v>0.5</v>
      </c>
      <c r="P1091" s="154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49">
        <v>0.5</v>
      </c>
      <c r="E1092" s="11">
        <v>0.54</v>
      </c>
      <c r="F1092" s="11">
        <v>0.5721438675033661</v>
      </c>
      <c r="G1092" s="149">
        <v>0.5</v>
      </c>
      <c r="H1092" s="11">
        <v>0.6875</v>
      </c>
      <c r="I1092" s="11">
        <v>0.5</v>
      </c>
      <c r="J1092" s="11">
        <v>0.57999999999999996</v>
      </c>
      <c r="K1092" s="149">
        <v>0.6</v>
      </c>
      <c r="L1092" s="11">
        <v>0.66</v>
      </c>
      <c r="M1092" s="11">
        <v>0.6804</v>
      </c>
      <c r="N1092" s="149">
        <v>0.6</v>
      </c>
      <c r="O1092" s="149">
        <v>0.5</v>
      </c>
      <c r="P1092" s="154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0.59481546424311038</v>
      </c>
    </row>
    <row r="1093" spans="1:65">
      <c r="A1093" s="30"/>
      <c r="B1093" s="19">
        <v>1</v>
      </c>
      <c r="C1093" s="9">
        <v>5</v>
      </c>
      <c r="D1093" s="149">
        <v>0.5</v>
      </c>
      <c r="E1093" s="11">
        <v>0.53</v>
      </c>
      <c r="F1093" s="11">
        <v>0.58800622928536028</v>
      </c>
      <c r="G1093" s="149">
        <v>0.6</v>
      </c>
      <c r="H1093" s="11">
        <v>0.65349999999999997</v>
      </c>
      <c r="I1093" s="11">
        <v>0.53</v>
      </c>
      <c r="J1093" s="11">
        <v>0.57999999999999996</v>
      </c>
      <c r="K1093" s="149">
        <v>0.6</v>
      </c>
      <c r="L1093" s="11">
        <v>0.67</v>
      </c>
      <c r="M1093" s="11">
        <v>0.64039999999999997</v>
      </c>
      <c r="N1093" s="149">
        <v>0.7</v>
      </c>
      <c r="O1093" s="149">
        <v>0.5</v>
      </c>
      <c r="P1093" s="154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69</v>
      </c>
    </row>
    <row r="1094" spans="1:65">
      <c r="A1094" s="30"/>
      <c r="B1094" s="19">
        <v>1</v>
      </c>
      <c r="C1094" s="9">
        <v>6</v>
      </c>
      <c r="D1094" s="149">
        <v>0.5</v>
      </c>
      <c r="E1094" s="11">
        <v>0.52</v>
      </c>
      <c r="F1094" s="11">
        <v>0.57853034411409765</v>
      </c>
      <c r="G1094" s="149">
        <v>0.6</v>
      </c>
      <c r="H1094" s="11">
        <v>0.66800000000000004</v>
      </c>
      <c r="I1094" s="11">
        <v>0.52</v>
      </c>
      <c r="J1094" s="11">
        <v>0.59</v>
      </c>
      <c r="K1094" s="149">
        <v>0.5</v>
      </c>
      <c r="L1094" s="11">
        <v>0.66</v>
      </c>
      <c r="M1094" s="11">
        <v>0.58909999999999996</v>
      </c>
      <c r="N1094" s="149">
        <v>0.7</v>
      </c>
      <c r="O1094" s="149">
        <v>0.5</v>
      </c>
      <c r="P1094" s="154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274</v>
      </c>
      <c r="C1095" s="12"/>
      <c r="D1095" s="23">
        <v>0.51666666666666672</v>
      </c>
      <c r="E1095" s="23">
        <v>0.53333333333333344</v>
      </c>
      <c r="F1095" s="23">
        <v>0.57785824970177302</v>
      </c>
      <c r="G1095" s="23">
        <v>0.58333333333333337</v>
      </c>
      <c r="H1095" s="23">
        <v>0.66116666666666679</v>
      </c>
      <c r="I1095" s="23">
        <v>0.51</v>
      </c>
      <c r="J1095" s="23">
        <v>0.58833333333333326</v>
      </c>
      <c r="K1095" s="23">
        <v>0.58333333333333337</v>
      </c>
      <c r="L1095" s="23">
        <v>0.66</v>
      </c>
      <c r="M1095" s="23">
        <v>0.62701666666666667</v>
      </c>
      <c r="N1095" s="23">
        <v>0.66666666666666663</v>
      </c>
      <c r="O1095" s="23">
        <v>0.51666666666666672</v>
      </c>
      <c r="P1095" s="154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275</v>
      </c>
      <c r="C1096" s="29"/>
      <c r="D1096" s="11">
        <v>0.5</v>
      </c>
      <c r="E1096" s="11">
        <v>0.53500000000000003</v>
      </c>
      <c r="F1096" s="11">
        <v>0.57535289280915247</v>
      </c>
      <c r="G1096" s="11">
        <v>0.6</v>
      </c>
      <c r="H1096" s="11">
        <v>0.65949999999999998</v>
      </c>
      <c r="I1096" s="11">
        <v>0.51</v>
      </c>
      <c r="J1096" s="11">
        <v>0.58499999999999996</v>
      </c>
      <c r="K1096" s="11">
        <v>0.6</v>
      </c>
      <c r="L1096" s="11">
        <v>0.66500000000000004</v>
      </c>
      <c r="M1096" s="11">
        <v>0.62429999999999997</v>
      </c>
      <c r="N1096" s="11">
        <v>0.7</v>
      </c>
      <c r="O1096" s="11">
        <v>0.5</v>
      </c>
      <c r="P1096" s="154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276</v>
      </c>
      <c r="C1097" s="29"/>
      <c r="D1097" s="24">
        <v>4.0824829046386291E-2</v>
      </c>
      <c r="E1097" s="24">
        <v>8.1649658092772665E-3</v>
      </c>
      <c r="F1097" s="24">
        <v>7.0908893970829702E-3</v>
      </c>
      <c r="G1097" s="24">
        <v>4.0824829046386291E-2</v>
      </c>
      <c r="H1097" s="24">
        <v>1.6233381245651404E-2</v>
      </c>
      <c r="I1097" s="24">
        <v>1.5491933384829683E-2</v>
      </c>
      <c r="J1097" s="24">
        <v>1.471960144387976E-2</v>
      </c>
      <c r="K1097" s="24">
        <v>4.0824829046386291E-2</v>
      </c>
      <c r="L1097" s="24">
        <v>1.5491933384829683E-2</v>
      </c>
      <c r="M1097" s="24">
        <v>3.3514021941072177E-2</v>
      </c>
      <c r="N1097" s="24">
        <v>5.1639777949432218E-2</v>
      </c>
      <c r="O1097" s="24">
        <v>4.0824829046386291E-2</v>
      </c>
      <c r="P1097" s="209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  <c r="AH1097" s="210"/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  <c r="BI1097" s="210"/>
      <c r="BJ1097" s="210"/>
      <c r="BK1097" s="210"/>
      <c r="BL1097" s="210"/>
      <c r="BM1097" s="56"/>
    </row>
    <row r="1098" spans="1:65">
      <c r="A1098" s="30"/>
      <c r="B1098" s="3" t="s">
        <v>86</v>
      </c>
      <c r="C1098" s="29"/>
      <c r="D1098" s="13">
        <v>7.9015798154296032E-2</v>
      </c>
      <c r="E1098" s="13">
        <v>1.5309310892394871E-2</v>
      </c>
      <c r="F1098" s="13">
        <v>1.2270984105085475E-2</v>
      </c>
      <c r="G1098" s="13">
        <v>6.9985421222376498E-2</v>
      </c>
      <c r="H1098" s="13">
        <v>2.455263107484457E-2</v>
      </c>
      <c r="I1098" s="13">
        <v>3.0376339970254278E-2</v>
      </c>
      <c r="J1098" s="13">
        <v>2.5019152595829625E-2</v>
      </c>
      <c r="K1098" s="13">
        <v>6.9985421222376498E-2</v>
      </c>
      <c r="L1098" s="13">
        <v>2.3472626340651035E-2</v>
      </c>
      <c r="M1098" s="13">
        <v>5.3449969869602897E-2</v>
      </c>
      <c r="N1098" s="13">
        <v>7.7459666924148338E-2</v>
      </c>
      <c r="O1098" s="13">
        <v>7.9015798154296032E-2</v>
      </c>
      <c r="P1098" s="154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277</v>
      </c>
      <c r="C1099" s="29"/>
      <c r="D1099" s="13">
        <v>-0.13138326468341954</v>
      </c>
      <c r="E1099" s="13">
        <v>-0.10336336999578788</v>
      </c>
      <c r="F1099" s="13">
        <v>-2.8508361938630933E-2</v>
      </c>
      <c r="G1099" s="13">
        <v>-1.9303685932893111E-2</v>
      </c>
      <c r="H1099" s="13">
        <v>0.11154922225834674</v>
      </c>
      <c r="I1099" s="13">
        <v>-0.14259122255847234</v>
      </c>
      <c r="J1099" s="13">
        <v>-1.0897717526603845E-2</v>
      </c>
      <c r="K1099" s="13">
        <v>-1.9303685932893111E-2</v>
      </c>
      <c r="L1099" s="13">
        <v>0.10958782963021241</v>
      </c>
      <c r="M1099" s="13">
        <v>5.4136458043389402E-2</v>
      </c>
      <c r="N1099" s="13">
        <v>0.12079578750526498</v>
      </c>
      <c r="O1099" s="13">
        <v>-0.13138326468341954</v>
      </c>
      <c r="P1099" s="154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278</v>
      </c>
      <c r="C1100" s="47"/>
      <c r="D1100" s="45" t="s">
        <v>279</v>
      </c>
      <c r="E1100" s="45">
        <v>0.67</v>
      </c>
      <c r="F1100" s="45">
        <v>0.13</v>
      </c>
      <c r="G1100" s="45" t="s">
        <v>279</v>
      </c>
      <c r="H1100" s="45">
        <v>0.89</v>
      </c>
      <c r="I1100" s="45">
        <v>0.96</v>
      </c>
      <c r="J1100" s="45">
        <v>0</v>
      </c>
      <c r="K1100" s="45" t="s">
        <v>279</v>
      </c>
      <c r="L1100" s="45">
        <v>0.88</v>
      </c>
      <c r="M1100" s="45">
        <v>0.47</v>
      </c>
      <c r="N1100" s="45" t="s">
        <v>279</v>
      </c>
      <c r="O1100" s="45" t="s">
        <v>279</v>
      </c>
      <c r="P1100" s="154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 t="s">
        <v>302</v>
      </c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BM1101" s="55"/>
    </row>
    <row r="1102" spans="1:65">
      <c r="BM1102" s="55"/>
    </row>
    <row r="1103" spans="1:65" ht="15">
      <c r="B1103" s="8" t="s">
        <v>526</v>
      </c>
      <c r="BM1103" s="28" t="s">
        <v>66</v>
      </c>
    </row>
    <row r="1104" spans="1:65" ht="15">
      <c r="A1104" s="25" t="s">
        <v>44</v>
      </c>
      <c r="B1104" s="18" t="s">
        <v>110</v>
      </c>
      <c r="C1104" s="15" t="s">
        <v>111</v>
      </c>
      <c r="D1104" s="16" t="s">
        <v>237</v>
      </c>
      <c r="E1104" s="17" t="s">
        <v>237</v>
      </c>
      <c r="F1104" s="17" t="s">
        <v>237</v>
      </c>
      <c r="G1104" s="17" t="s">
        <v>237</v>
      </c>
      <c r="H1104" s="17" t="s">
        <v>237</v>
      </c>
      <c r="I1104" s="17" t="s">
        <v>237</v>
      </c>
      <c r="J1104" s="17" t="s">
        <v>237</v>
      </c>
      <c r="K1104" s="17" t="s">
        <v>237</v>
      </c>
      <c r="L1104" s="17" t="s">
        <v>237</v>
      </c>
      <c r="M1104" s="17" t="s">
        <v>237</v>
      </c>
      <c r="N1104" s="17" t="s">
        <v>237</v>
      </c>
      <c r="O1104" s="17" t="s">
        <v>237</v>
      </c>
      <c r="P1104" s="17" t="s">
        <v>237</v>
      </c>
      <c r="Q1104" s="17" t="s">
        <v>237</v>
      </c>
      <c r="R1104" s="17" t="s">
        <v>237</v>
      </c>
      <c r="S1104" s="17" t="s">
        <v>237</v>
      </c>
      <c r="T1104" s="17" t="s">
        <v>237</v>
      </c>
      <c r="U1104" s="17" t="s">
        <v>237</v>
      </c>
      <c r="V1104" s="17" t="s">
        <v>237</v>
      </c>
      <c r="W1104" s="17" t="s">
        <v>237</v>
      </c>
      <c r="X1104" s="17" t="s">
        <v>237</v>
      </c>
      <c r="Y1104" s="17" t="s">
        <v>237</v>
      </c>
      <c r="Z1104" s="17" t="s">
        <v>237</v>
      </c>
      <c r="AA1104" s="17" t="s">
        <v>237</v>
      </c>
      <c r="AB1104" s="17" t="s">
        <v>237</v>
      </c>
      <c r="AC1104" s="17" t="s">
        <v>237</v>
      </c>
      <c r="AD1104" s="154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 t="s">
        <v>238</v>
      </c>
      <c r="C1105" s="9" t="s">
        <v>238</v>
      </c>
      <c r="D1105" s="152" t="s">
        <v>240</v>
      </c>
      <c r="E1105" s="153" t="s">
        <v>242</v>
      </c>
      <c r="F1105" s="153" t="s">
        <v>243</v>
      </c>
      <c r="G1105" s="153" t="s">
        <v>244</v>
      </c>
      <c r="H1105" s="153" t="s">
        <v>245</v>
      </c>
      <c r="I1105" s="153" t="s">
        <v>246</v>
      </c>
      <c r="J1105" s="153" t="s">
        <v>247</v>
      </c>
      <c r="K1105" s="153" t="s">
        <v>248</v>
      </c>
      <c r="L1105" s="153" t="s">
        <v>249</v>
      </c>
      <c r="M1105" s="153" t="s">
        <v>250</v>
      </c>
      <c r="N1105" s="153" t="s">
        <v>251</v>
      </c>
      <c r="O1105" s="153" t="s">
        <v>252</v>
      </c>
      <c r="P1105" s="153" t="s">
        <v>253</v>
      </c>
      <c r="Q1105" s="153" t="s">
        <v>254</v>
      </c>
      <c r="R1105" s="153" t="s">
        <v>255</v>
      </c>
      <c r="S1105" s="153" t="s">
        <v>256</v>
      </c>
      <c r="T1105" s="153" t="s">
        <v>257</v>
      </c>
      <c r="U1105" s="153" t="s">
        <v>258</v>
      </c>
      <c r="V1105" s="153" t="s">
        <v>259</v>
      </c>
      <c r="W1105" s="153" t="s">
        <v>260</v>
      </c>
      <c r="X1105" s="153" t="s">
        <v>261</v>
      </c>
      <c r="Y1105" s="153" t="s">
        <v>262</v>
      </c>
      <c r="Z1105" s="153" t="s">
        <v>264</v>
      </c>
      <c r="AA1105" s="153" t="s">
        <v>265</v>
      </c>
      <c r="AB1105" s="153" t="s">
        <v>266</v>
      </c>
      <c r="AC1105" s="153" t="s">
        <v>267</v>
      </c>
      <c r="AD1105" s="154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 t="s">
        <v>3</v>
      </c>
    </row>
    <row r="1106" spans="1:65">
      <c r="A1106" s="30"/>
      <c r="B1106" s="19"/>
      <c r="C1106" s="9"/>
      <c r="D1106" s="10" t="s">
        <v>114</v>
      </c>
      <c r="E1106" s="11" t="s">
        <v>288</v>
      </c>
      <c r="F1106" s="11" t="s">
        <v>288</v>
      </c>
      <c r="G1106" s="11" t="s">
        <v>288</v>
      </c>
      <c r="H1106" s="11" t="s">
        <v>288</v>
      </c>
      <c r="I1106" s="11" t="s">
        <v>289</v>
      </c>
      <c r="J1106" s="11" t="s">
        <v>289</v>
      </c>
      <c r="K1106" s="11" t="s">
        <v>114</v>
      </c>
      <c r="L1106" s="11" t="s">
        <v>289</v>
      </c>
      <c r="M1106" s="11" t="s">
        <v>114</v>
      </c>
      <c r="N1106" s="11" t="s">
        <v>288</v>
      </c>
      <c r="O1106" s="11" t="s">
        <v>289</v>
      </c>
      <c r="P1106" s="11" t="s">
        <v>289</v>
      </c>
      <c r="Q1106" s="11" t="s">
        <v>289</v>
      </c>
      <c r="R1106" s="11" t="s">
        <v>289</v>
      </c>
      <c r="S1106" s="11" t="s">
        <v>289</v>
      </c>
      <c r="T1106" s="11" t="s">
        <v>289</v>
      </c>
      <c r="U1106" s="11" t="s">
        <v>288</v>
      </c>
      <c r="V1106" s="11" t="s">
        <v>114</v>
      </c>
      <c r="W1106" s="11" t="s">
        <v>114</v>
      </c>
      <c r="X1106" s="11" t="s">
        <v>289</v>
      </c>
      <c r="Y1106" s="11" t="s">
        <v>114</v>
      </c>
      <c r="Z1106" s="11" t="s">
        <v>289</v>
      </c>
      <c r="AA1106" s="11" t="s">
        <v>114</v>
      </c>
      <c r="AB1106" s="11" t="s">
        <v>114</v>
      </c>
      <c r="AC1106" s="11" t="s">
        <v>288</v>
      </c>
      <c r="AD1106" s="154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9"/>
      <c r="C1107" s="9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154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8">
        <v>1</v>
      </c>
      <c r="C1108" s="14">
        <v>1</v>
      </c>
      <c r="D1108" s="223">
        <v>688</v>
      </c>
      <c r="E1108" s="223">
        <v>709.7</v>
      </c>
      <c r="F1108" s="223">
        <v>620</v>
      </c>
      <c r="G1108" s="223">
        <v>645</v>
      </c>
      <c r="H1108" s="223">
        <v>652.09857407037521</v>
      </c>
      <c r="I1108" s="223">
        <v>587</v>
      </c>
      <c r="J1108" s="223">
        <v>644</v>
      </c>
      <c r="K1108" s="223">
        <v>687.13760000000013</v>
      </c>
      <c r="L1108" s="223">
        <v>648</v>
      </c>
      <c r="M1108" s="223">
        <v>697</v>
      </c>
      <c r="N1108" s="223">
        <v>719</v>
      </c>
      <c r="O1108" s="223">
        <v>656</v>
      </c>
      <c r="P1108" s="223">
        <v>671</v>
      </c>
      <c r="Q1108" s="223">
        <v>644</v>
      </c>
      <c r="R1108" s="223">
        <v>617</v>
      </c>
      <c r="S1108" s="223">
        <v>713</v>
      </c>
      <c r="T1108" s="223">
        <v>695</v>
      </c>
      <c r="U1108" s="223">
        <v>688</v>
      </c>
      <c r="V1108" s="224">
        <v>783</v>
      </c>
      <c r="W1108" s="223">
        <v>612.29999999999995</v>
      </c>
      <c r="X1108" s="223">
        <v>646</v>
      </c>
      <c r="Y1108" s="223">
        <v>550.1848</v>
      </c>
      <c r="Z1108" s="223">
        <v>621</v>
      </c>
      <c r="AA1108" s="223">
        <v>639.64248631652686</v>
      </c>
      <c r="AB1108" s="223">
        <v>601.05399999999997</v>
      </c>
      <c r="AC1108" s="223">
        <v>646</v>
      </c>
      <c r="AD1108" s="226"/>
      <c r="AE1108" s="227"/>
      <c r="AF1108" s="227"/>
      <c r="AG1108" s="227"/>
      <c r="AH1108" s="227"/>
      <c r="AI1108" s="227"/>
      <c r="AJ1108" s="227"/>
      <c r="AK1108" s="227"/>
      <c r="AL1108" s="227"/>
      <c r="AM1108" s="227"/>
      <c r="AN1108" s="227"/>
      <c r="AO1108" s="227"/>
      <c r="AP1108" s="227"/>
      <c r="AQ1108" s="227"/>
      <c r="AR1108" s="227"/>
      <c r="AS1108" s="227"/>
      <c r="AT1108" s="227"/>
      <c r="AU1108" s="227"/>
      <c r="AV1108" s="227"/>
      <c r="AW1108" s="227"/>
      <c r="AX1108" s="227"/>
      <c r="AY1108" s="227"/>
      <c r="AZ1108" s="227"/>
      <c r="BA1108" s="227"/>
      <c r="BB1108" s="227"/>
      <c r="BC1108" s="227"/>
      <c r="BD1108" s="227"/>
      <c r="BE1108" s="227"/>
      <c r="BF1108" s="227"/>
      <c r="BG1108" s="227"/>
      <c r="BH1108" s="227"/>
      <c r="BI1108" s="227"/>
      <c r="BJ1108" s="227"/>
      <c r="BK1108" s="227"/>
      <c r="BL1108" s="227"/>
      <c r="BM1108" s="228">
        <v>1</v>
      </c>
    </row>
    <row r="1109" spans="1:65">
      <c r="A1109" s="30"/>
      <c r="B1109" s="19">
        <v>1</v>
      </c>
      <c r="C1109" s="9">
        <v>2</v>
      </c>
      <c r="D1109" s="229">
        <v>698</v>
      </c>
      <c r="E1109" s="229">
        <v>693.4</v>
      </c>
      <c r="F1109" s="229">
        <v>628</v>
      </c>
      <c r="G1109" s="229">
        <v>645</v>
      </c>
      <c r="H1109" s="229">
        <v>642.34146215972896</v>
      </c>
      <c r="I1109" s="229">
        <v>589</v>
      </c>
      <c r="J1109" s="229">
        <v>659</v>
      </c>
      <c r="K1109" s="229">
        <v>684.69759999999997</v>
      </c>
      <c r="L1109" s="229">
        <v>653</v>
      </c>
      <c r="M1109" s="229">
        <v>695</v>
      </c>
      <c r="N1109" s="229">
        <v>694</v>
      </c>
      <c r="O1109" s="229">
        <v>678</v>
      </c>
      <c r="P1109" s="229">
        <v>677</v>
      </c>
      <c r="Q1109" s="229">
        <v>642</v>
      </c>
      <c r="R1109" s="229">
        <v>627</v>
      </c>
      <c r="S1109" s="229">
        <v>700</v>
      </c>
      <c r="T1109" s="229">
        <v>695</v>
      </c>
      <c r="U1109" s="231">
        <v>790</v>
      </c>
      <c r="V1109" s="230">
        <v>797</v>
      </c>
      <c r="W1109" s="229">
        <v>611</v>
      </c>
      <c r="X1109" s="229">
        <v>651</v>
      </c>
      <c r="Y1109" s="229">
        <v>540.74390000000005</v>
      </c>
      <c r="Z1109" s="229">
        <v>625</v>
      </c>
      <c r="AA1109" s="229">
        <v>661.0982116709896</v>
      </c>
      <c r="AB1109" s="229">
        <v>597.96699999999998</v>
      </c>
      <c r="AC1109" s="229">
        <v>664</v>
      </c>
      <c r="AD1109" s="226"/>
      <c r="AE1109" s="227"/>
      <c r="AF1109" s="227"/>
      <c r="AG1109" s="227"/>
      <c r="AH1109" s="227"/>
      <c r="AI1109" s="227"/>
      <c r="AJ1109" s="227"/>
      <c r="AK1109" s="227"/>
      <c r="AL1109" s="227"/>
      <c r="AM1109" s="227"/>
      <c r="AN1109" s="227"/>
      <c r="AO1109" s="227"/>
      <c r="AP1109" s="227"/>
      <c r="AQ1109" s="227"/>
      <c r="AR1109" s="227"/>
      <c r="AS1109" s="227"/>
      <c r="AT1109" s="227"/>
      <c r="AU1109" s="227"/>
      <c r="AV1109" s="227"/>
      <c r="AW1109" s="227"/>
      <c r="AX1109" s="227"/>
      <c r="AY1109" s="227"/>
      <c r="AZ1109" s="227"/>
      <c r="BA1109" s="227"/>
      <c r="BB1109" s="227"/>
      <c r="BC1109" s="227"/>
      <c r="BD1109" s="227"/>
      <c r="BE1109" s="227"/>
      <c r="BF1109" s="227"/>
      <c r="BG1109" s="227"/>
      <c r="BH1109" s="227"/>
      <c r="BI1109" s="227"/>
      <c r="BJ1109" s="227"/>
      <c r="BK1109" s="227"/>
      <c r="BL1109" s="227"/>
      <c r="BM1109" s="228">
        <v>17</v>
      </c>
    </row>
    <row r="1110" spans="1:65">
      <c r="A1110" s="30"/>
      <c r="B1110" s="19">
        <v>1</v>
      </c>
      <c r="C1110" s="9">
        <v>3</v>
      </c>
      <c r="D1110" s="229">
        <v>674</v>
      </c>
      <c r="E1110" s="229">
        <v>697.6</v>
      </c>
      <c r="F1110" s="229">
        <v>659</v>
      </c>
      <c r="G1110" s="229">
        <v>650</v>
      </c>
      <c r="H1110" s="229">
        <v>644.42922095788867</v>
      </c>
      <c r="I1110" s="229">
        <v>585</v>
      </c>
      <c r="J1110" s="229">
        <v>664</v>
      </c>
      <c r="K1110" s="229">
        <v>684.67360000000008</v>
      </c>
      <c r="L1110" s="229">
        <v>623</v>
      </c>
      <c r="M1110" s="229">
        <v>694</v>
      </c>
      <c r="N1110" s="229">
        <v>718</v>
      </c>
      <c r="O1110" s="229">
        <v>663</v>
      </c>
      <c r="P1110" s="229">
        <v>683</v>
      </c>
      <c r="Q1110" s="229">
        <v>623</v>
      </c>
      <c r="R1110" s="231">
        <v>646</v>
      </c>
      <c r="S1110" s="229">
        <v>707</v>
      </c>
      <c r="T1110" s="229">
        <v>691</v>
      </c>
      <c r="U1110" s="229">
        <v>702</v>
      </c>
      <c r="V1110" s="230">
        <v>780</v>
      </c>
      <c r="W1110" s="229">
        <v>594.70000000000005</v>
      </c>
      <c r="X1110" s="229">
        <v>653</v>
      </c>
      <c r="Y1110" s="229">
        <v>537.83399999999995</v>
      </c>
      <c r="Z1110" s="229">
        <v>648</v>
      </c>
      <c r="AA1110" s="229">
        <v>635.69644572721518</v>
      </c>
      <c r="AB1110" s="229">
        <v>606.80399999999997</v>
      </c>
      <c r="AC1110" s="229">
        <v>656</v>
      </c>
      <c r="AD1110" s="226"/>
      <c r="AE1110" s="227"/>
      <c r="AF1110" s="227"/>
      <c r="AG1110" s="227"/>
      <c r="AH1110" s="227"/>
      <c r="AI1110" s="227"/>
      <c r="AJ1110" s="227"/>
      <c r="AK1110" s="227"/>
      <c r="AL1110" s="227"/>
      <c r="AM1110" s="227"/>
      <c r="AN1110" s="227"/>
      <c r="AO1110" s="227"/>
      <c r="AP1110" s="227"/>
      <c r="AQ1110" s="227"/>
      <c r="AR1110" s="227"/>
      <c r="AS1110" s="227"/>
      <c r="AT1110" s="227"/>
      <c r="AU1110" s="227"/>
      <c r="AV1110" s="227"/>
      <c r="AW1110" s="227"/>
      <c r="AX1110" s="227"/>
      <c r="AY1110" s="227"/>
      <c r="AZ1110" s="227"/>
      <c r="BA1110" s="227"/>
      <c r="BB1110" s="227"/>
      <c r="BC1110" s="227"/>
      <c r="BD1110" s="227"/>
      <c r="BE1110" s="227"/>
      <c r="BF1110" s="227"/>
      <c r="BG1110" s="227"/>
      <c r="BH1110" s="227"/>
      <c r="BI1110" s="227"/>
      <c r="BJ1110" s="227"/>
      <c r="BK1110" s="227"/>
      <c r="BL1110" s="227"/>
      <c r="BM1110" s="228">
        <v>16</v>
      </c>
    </row>
    <row r="1111" spans="1:65">
      <c r="A1111" s="30"/>
      <c r="B1111" s="19">
        <v>1</v>
      </c>
      <c r="C1111" s="9">
        <v>4</v>
      </c>
      <c r="D1111" s="229">
        <v>696</v>
      </c>
      <c r="E1111" s="229">
        <v>696.5</v>
      </c>
      <c r="F1111" s="229">
        <v>634</v>
      </c>
      <c r="G1111" s="229">
        <v>651</v>
      </c>
      <c r="H1111" s="229">
        <v>639.72021302166468</v>
      </c>
      <c r="I1111" s="229">
        <v>578</v>
      </c>
      <c r="J1111" s="229">
        <v>668</v>
      </c>
      <c r="K1111" s="229">
        <v>685.32320000000004</v>
      </c>
      <c r="L1111" s="229">
        <v>635</v>
      </c>
      <c r="M1111" s="229">
        <v>690</v>
      </c>
      <c r="N1111" s="229">
        <v>695</v>
      </c>
      <c r="O1111" s="229">
        <v>676</v>
      </c>
      <c r="P1111" s="229">
        <v>668</v>
      </c>
      <c r="Q1111" s="229">
        <v>637</v>
      </c>
      <c r="R1111" s="229">
        <v>630</v>
      </c>
      <c r="S1111" s="229">
        <v>688</v>
      </c>
      <c r="T1111" s="229">
        <v>688</v>
      </c>
      <c r="U1111" s="229">
        <v>683</v>
      </c>
      <c r="V1111" s="230">
        <v>773</v>
      </c>
      <c r="W1111" s="229">
        <v>596.79999999999995</v>
      </c>
      <c r="X1111" s="229">
        <v>651</v>
      </c>
      <c r="Y1111" s="229">
        <v>540.98099999999999</v>
      </c>
      <c r="Z1111" s="229">
        <v>610</v>
      </c>
      <c r="AA1111" s="229">
        <v>661.13167609696677</v>
      </c>
      <c r="AB1111" s="229">
        <v>599.73900000000003</v>
      </c>
      <c r="AC1111" s="229">
        <v>657</v>
      </c>
      <c r="AD1111" s="226"/>
      <c r="AE1111" s="227"/>
      <c r="AF1111" s="227"/>
      <c r="AG1111" s="227"/>
      <c r="AH1111" s="227"/>
      <c r="AI1111" s="227"/>
      <c r="AJ1111" s="227"/>
      <c r="AK1111" s="227"/>
      <c r="AL1111" s="227"/>
      <c r="AM1111" s="227"/>
      <c r="AN1111" s="227"/>
      <c r="AO1111" s="227"/>
      <c r="AP1111" s="227"/>
      <c r="AQ1111" s="227"/>
      <c r="AR1111" s="227"/>
      <c r="AS1111" s="227"/>
      <c r="AT1111" s="227"/>
      <c r="AU1111" s="227"/>
      <c r="AV1111" s="227"/>
      <c r="AW1111" s="227"/>
      <c r="AX1111" s="227"/>
      <c r="AY1111" s="227"/>
      <c r="AZ1111" s="227"/>
      <c r="BA1111" s="227"/>
      <c r="BB1111" s="227"/>
      <c r="BC1111" s="227"/>
      <c r="BD1111" s="227"/>
      <c r="BE1111" s="227"/>
      <c r="BF1111" s="227"/>
      <c r="BG1111" s="227"/>
      <c r="BH1111" s="227"/>
      <c r="BI1111" s="227"/>
      <c r="BJ1111" s="227"/>
      <c r="BK1111" s="227"/>
      <c r="BL1111" s="227"/>
      <c r="BM1111" s="228">
        <v>651.40959897190839</v>
      </c>
    </row>
    <row r="1112" spans="1:65">
      <c r="A1112" s="30"/>
      <c r="B1112" s="19">
        <v>1</v>
      </c>
      <c r="C1112" s="9">
        <v>5</v>
      </c>
      <c r="D1112" s="229">
        <v>692</v>
      </c>
      <c r="E1112" s="229">
        <v>712</v>
      </c>
      <c r="F1112" s="229">
        <v>640</v>
      </c>
      <c r="G1112" s="229">
        <v>661</v>
      </c>
      <c r="H1112" s="229">
        <v>644.79402086048276</v>
      </c>
      <c r="I1112" s="229">
        <v>586</v>
      </c>
      <c r="J1112" s="229">
        <v>657</v>
      </c>
      <c r="K1112" s="229">
        <v>680.47040000000004</v>
      </c>
      <c r="L1112" s="229">
        <v>625</v>
      </c>
      <c r="M1112" s="229">
        <v>704</v>
      </c>
      <c r="N1112" s="229">
        <v>694</v>
      </c>
      <c r="O1112" s="229">
        <v>676</v>
      </c>
      <c r="P1112" s="229">
        <v>657</v>
      </c>
      <c r="Q1112" s="229">
        <v>640</v>
      </c>
      <c r="R1112" s="229">
        <v>626</v>
      </c>
      <c r="S1112" s="229">
        <v>707</v>
      </c>
      <c r="T1112" s="229">
        <v>701</v>
      </c>
      <c r="U1112" s="229">
        <v>732</v>
      </c>
      <c r="V1112" s="230">
        <v>795</v>
      </c>
      <c r="W1112" s="229">
        <v>590.20000000000005</v>
      </c>
      <c r="X1112" s="229">
        <v>657</v>
      </c>
      <c r="Y1112" s="229">
        <v>553.03409999999997</v>
      </c>
      <c r="Z1112" s="229">
        <v>638</v>
      </c>
      <c r="AA1112" s="229">
        <v>644.84026923482588</v>
      </c>
      <c r="AB1112" s="229">
        <v>595.06100000000004</v>
      </c>
      <c r="AC1112" s="229">
        <v>640</v>
      </c>
      <c r="AD1112" s="226"/>
      <c r="AE1112" s="227"/>
      <c r="AF1112" s="227"/>
      <c r="AG1112" s="227"/>
      <c r="AH1112" s="227"/>
      <c r="AI1112" s="227"/>
      <c r="AJ1112" s="227"/>
      <c r="AK1112" s="227"/>
      <c r="AL1112" s="227"/>
      <c r="AM1112" s="227"/>
      <c r="AN1112" s="227"/>
      <c r="AO1112" s="227"/>
      <c r="AP1112" s="227"/>
      <c r="AQ1112" s="227"/>
      <c r="AR1112" s="227"/>
      <c r="AS1112" s="227"/>
      <c r="AT1112" s="227"/>
      <c r="AU1112" s="227"/>
      <c r="AV1112" s="227"/>
      <c r="AW1112" s="227"/>
      <c r="AX1112" s="227"/>
      <c r="AY1112" s="227"/>
      <c r="AZ1112" s="227"/>
      <c r="BA1112" s="227"/>
      <c r="BB1112" s="227"/>
      <c r="BC1112" s="227"/>
      <c r="BD1112" s="227"/>
      <c r="BE1112" s="227"/>
      <c r="BF1112" s="227"/>
      <c r="BG1112" s="227"/>
      <c r="BH1112" s="227"/>
      <c r="BI1112" s="227"/>
      <c r="BJ1112" s="227"/>
      <c r="BK1112" s="227"/>
      <c r="BL1112" s="227"/>
      <c r="BM1112" s="228">
        <v>70</v>
      </c>
    </row>
    <row r="1113" spans="1:65">
      <c r="A1113" s="30"/>
      <c r="B1113" s="19">
        <v>1</v>
      </c>
      <c r="C1113" s="9">
        <v>6</v>
      </c>
      <c r="D1113" s="229">
        <v>686</v>
      </c>
      <c r="E1113" s="229">
        <v>674.8</v>
      </c>
      <c r="F1113" s="229">
        <v>641</v>
      </c>
      <c r="G1113" s="229">
        <v>649</v>
      </c>
      <c r="H1113" s="229">
        <v>632.28724132019033</v>
      </c>
      <c r="I1113" s="229">
        <v>596</v>
      </c>
      <c r="J1113" s="229">
        <v>656</v>
      </c>
      <c r="K1113" s="229">
        <v>681.97280000000001</v>
      </c>
      <c r="L1113" s="229">
        <v>638</v>
      </c>
      <c r="M1113" s="229">
        <v>698</v>
      </c>
      <c r="N1113" s="229">
        <v>689</v>
      </c>
      <c r="O1113" s="229">
        <v>652</v>
      </c>
      <c r="P1113" s="229">
        <v>664</v>
      </c>
      <c r="Q1113" s="229">
        <v>646</v>
      </c>
      <c r="R1113" s="229">
        <v>625</v>
      </c>
      <c r="S1113" s="229">
        <v>708</v>
      </c>
      <c r="T1113" s="229">
        <v>685</v>
      </c>
      <c r="U1113" s="229">
        <v>626</v>
      </c>
      <c r="V1113" s="230">
        <v>784</v>
      </c>
      <c r="W1113" s="229">
        <v>607.1</v>
      </c>
      <c r="X1113" s="229">
        <v>654</v>
      </c>
      <c r="Y1113" s="229">
        <v>538.63229999999999</v>
      </c>
      <c r="Z1113" s="229">
        <v>624</v>
      </c>
      <c r="AA1113" s="229">
        <v>641.17072434942293</v>
      </c>
      <c r="AB1113" s="229">
        <v>595.57899999999995</v>
      </c>
      <c r="AC1113" s="229">
        <v>640</v>
      </c>
      <c r="AD1113" s="226"/>
      <c r="AE1113" s="227"/>
      <c r="AF1113" s="227"/>
      <c r="AG1113" s="227"/>
      <c r="AH1113" s="227"/>
      <c r="AI1113" s="227"/>
      <c r="AJ1113" s="227"/>
      <c r="AK1113" s="227"/>
      <c r="AL1113" s="227"/>
      <c r="AM1113" s="227"/>
      <c r="AN1113" s="227"/>
      <c r="AO1113" s="227"/>
      <c r="AP1113" s="227"/>
      <c r="AQ1113" s="227"/>
      <c r="AR1113" s="227"/>
      <c r="AS1113" s="227"/>
      <c r="AT1113" s="227"/>
      <c r="AU1113" s="227"/>
      <c r="AV1113" s="227"/>
      <c r="AW1113" s="227"/>
      <c r="AX1113" s="227"/>
      <c r="AY1113" s="227"/>
      <c r="AZ1113" s="227"/>
      <c r="BA1113" s="227"/>
      <c r="BB1113" s="227"/>
      <c r="BC1113" s="227"/>
      <c r="BD1113" s="227"/>
      <c r="BE1113" s="227"/>
      <c r="BF1113" s="227"/>
      <c r="BG1113" s="227"/>
      <c r="BH1113" s="227"/>
      <c r="BI1113" s="227"/>
      <c r="BJ1113" s="227"/>
      <c r="BK1113" s="227"/>
      <c r="BL1113" s="227"/>
      <c r="BM1113" s="232"/>
    </row>
    <row r="1114" spans="1:65">
      <c r="A1114" s="30"/>
      <c r="B1114" s="20" t="s">
        <v>274</v>
      </c>
      <c r="C1114" s="12"/>
      <c r="D1114" s="233">
        <v>689</v>
      </c>
      <c r="E1114" s="233">
        <v>697.33333333333337</v>
      </c>
      <c r="F1114" s="233">
        <v>637</v>
      </c>
      <c r="G1114" s="233">
        <v>650.16666666666663</v>
      </c>
      <c r="H1114" s="233">
        <v>642.61178873172173</v>
      </c>
      <c r="I1114" s="233">
        <v>586.83333333333337</v>
      </c>
      <c r="J1114" s="233">
        <v>658</v>
      </c>
      <c r="K1114" s="233">
        <v>684.04586666666671</v>
      </c>
      <c r="L1114" s="233">
        <v>637</v>
      </c>
      <c r="M1114" s="233">
        <v>696.33333333333337</v>
      </c>
      <c r="N1114" s="233">
        <v>701.5</v>
      </c>
      <c r="O1114" s="233">
        <v>666.83333333333337</v>
      </c>
      <c r="P1114" s="233">
        <v>670</v>
      </c>
      <c r="Q1114" s="233">
        <v>638.66666666666663</v>
      </c>
      <c r="R1114" s="233">
        <v>628.5</v>
      </c>
      <c r="S1114" s="233">
        <v>703.83333333333337</v>
      </c>
      <c r="T1114" s="233">
        <v>692.5</v>
      </c>
      <c r="U1114" s="233">
        <v>703.5</v>
      </c>
      <c r="V1114" s="233">
        <v>785.33333333333337</v>
      </c>
      <c r="W1114" s="233">
        <v>602.01666666666665</v>
      </c>
      <c r="X1114" s="233">
        <v>652</v>
      </c>
      <c r="Y1114" s="233">
        <v>543.56835000000001</v>
      </c>
      <c r="Z1114" s="233">
        <v>627.66666666666663</v>
      </c>
      <c r="AA1114" s="233">
        <v>647.26330223265779</v>
      </c>
      <c r="AB1114" s="233">
        <v>599.36733333333325</v>
      </c>
      <c r="AC1114" s="233">
        <v>650.5</v>
      </c>
      <c r="AD1114" s="226"/>
      <c r="AE1114" s="227"/>
      <c r="AF1114" s="227"/>
      <c r="AG1114" s="227"/>
      <c r="AH1114" s="227"/>
      <c r="AI1114" s="227"/>
      <c r="AJ1114" s="227"/>
      <c r="AK1114" s="227"/>
      <c r="AL1114" s="227"/>
      <c r="AM1114" s="227"/>
      <c r="AN1114" s="227"/>
      <c r="AO1114" s="227"/>
      <c r="AP1114" s="227"/>
      <c r="AQ1114" s="227"/>
      <c r="AR1114" s="227"/>
      <c r="AS1114" s="227"/>
      <c r="AT1114" s="227"/>
      <c r="AU1114" s="227"/>
      <c r="AV1114" s="227"/>
      <c r="AW1114" s="227"/>
      <c r="AX1114" s="227"/>
      <c r="AY1114" s="227"/>
      <c r="AZ1114" s="227"/>
      <c r="BA1114" s="227"/>
      <c r="BB1114" s="227"/>
      <c r="BC1114" s="227"/>
      <c r="BD1114" s="227"/>
      <c r="BE1114" s="227"/>
      <c r="BF1114" s="227"/>
      <c r="BG1114" s="227"/>
      <c r="BH1114" s="227"/>
      <c r="BI1114" s="227"/>
      <c r="BJ1114" s="227"/>
      <c r="BK1114" s="227"/>
      <c r="BL1114" s="227"/>
      <c r="BM1114" s="232"/>
    </row>
    <row r="1115" spans="1:65">
      <c r="A1115" s="30"/>
      <c r="B1115" s="3" t="s">
        <v>275</v>
      </c>
      <c r="C1115" s="29"/>
      <c r="D1115" s="229">
        <v>690</v>
      </c>
      <c r="E1115" s="229">
        <v>697.05</v>
      </c>
      <c r="F1115" s="229">
        <v>637</v>
      </c>
      <c r="G1115" s="229">
        <v>649.5</v>
      </c>
      <c r="H1115" s="229">
        <v>643.38534155880882</v>
      </c>
      <c r="I1115" s="229">
        <v>586.5</v>
      </c>
      <c r="J1115" s="229">
        <v>658</v>
      </c>
      <c r="K1115" s="229">
        <v>684.68560000000002</v>
      </c>
      <c r="L1115" s="229">
        <v>636.5</v>
      </c>
      <c r="M1115" s="229">
        <v>696</v>
      </c>
      <c r="N1115" s="229">
        <v>694.5</v>
      </c>
      <c r="O1115" s="229">
        <v>669.5</v>
      </c>
      <c r="P1115" s="229">
        <v>669.5</v>
      </c>
      <c r="Q1115" s="229">
        <v>641</v>
      </c>
      <c r="R1115" s="229">
        <v>626.5</v>
      </c>
      <c r="S1115" s="229">
        <v>707</v>
      </c>
      <c r="T1115" s="229">
        <v>693</v>
      </c>
      <c r="U1115" s="229">
        <v>695</v>
      </c>
      <c r="V1115" s="229">
        <v>783.5</v>
      </c>
      <c r="W1115" s="229">
        <v>601.95000000000005</v>
      </c>
      <c r="X1115" s="229">
        <v>652</v>
      </c>
      <c r="Y1115" s="229">
        <v>540.86245000000008</v>
      </c>
      <c r="Z1115" s="229">
        <v>624.5</v>
      </c>
      <c r="AA1115" s="229">
        <v>643.0054967921244</v>
      </c>
      <c r="AB1115" s="229">
        <v>598.85300000000007</v>
      </c>
      <c r="AC1115" s="229">
        <v>651</v>
      </c>
      <c r="AD1115" s="226"/>
      <c r="AE1115" s="227"/>
      <c r="AF1115" s="227"/>
      <c r="AG1115" s="227"/>
      <c r="AH1115" s="227"/>
      <c r="AI1115" s="227"/>
      <c r="AJ1115" s="227"/>
      <c r="AK1115" s="227"/>
      <c r="AL1115" s="227"/>
      <c r="AM1115" s="227"/>
      <c r="AN1115" s="227"/>
      <c r="AO1115" s="227"/>
      <c r="AP1115" s="227"/>
      <c r="AQ1115" s="227"/>
      <c r="AR1115" s="227"/>
      <c r="AS1115" s="227"/>
      <c r="AT1115" s="227"/>
      <c r="AU1115" s="227"/>
      <c r="AV1115" s="227"/>
      <c r="AW1115" s="227"/>
      <c r="AX1115" s="227"/>
      <c r="AY1115" s="227"/>
      <c r="AZ1115" s="227"/>
      <c r="BA1115" s="227"/>
      <c r="BB1115" s="227"/>
      <c r="BC1115" s="227"/>
      <c r="BD1115" s="227"/>
      <c r="BE1115" s="227"/>
      <c r="BF1115" s="227"/>
      <c r="BG1115" s="227"/>
      <c r="BH1115" s="227"/>
      <c r="BI1115" s="227"/>
      <c r="BJ1115" s="227"/>
      <c r="BK1115" s="227"/>
      <c r="BL1115" s="227"/>
      <c r="BM1115" s="232"/>
    </row>
    <row r="1116" spans="1:65">
      <c r="A1116" s="30"/>
      <c r="B1116" s="3" t="s">
        <v>276</v>
      </c>
      <c r="C1116" s="29"/>
      <c r="D1116" s="229">
        <v>8.6486993241758618</v>
      </c>
      <c r="E1116" s="229">
        <v>13.356895846964868</v>
      </c>
      <c r="F1116" s="229">
        <v>13.326664999166145</v>
      </c>
      <c r="G1116" s="229">
        <v>5.8793423668524927</v>
      </c>
      <c r="H1116" s="229">
        <v>6.5283207460674699</v>
      </c>
      <c r="I1116" s="229">
        <v>5.845225972250061</v>
      </c>
      <c r="J1116" s="229">
        <v>8.2219219164377861</v>
      </c>
      <c r="K1116" s="229">
        <v>2.4120849161393143</v>
      </c>
      <c r="L1116" s="229">
        <v>12.016655108639842</v>
      </c>
      <c r="M1116" s="229">
        <v>4.6761807778000488</v>
      </c>
      <c r="N1116" s="229">
        <v>13.337915879176926</v>
      </c>
      <c r="O1116" s="229">
        <v>11.356349178616632</v>
      </c>
      <c r="P1116" s="229">
        <v>9.2520268049763015</v>
      </c>
      <c r="Q1116" s="229">
        <v>8.2865352631040352</v>
      </c>
      <c r="R1116" s="229">
        <v>9.6072888995803591</v>
      </c>
      <c r="S1116" s="229">
        <v>8.7958323464392318</v>
      </c>
      <c r="T1116" s="229">
        <v>5.7183913821983188</v>
      </c>
      <c r="U1116" s="229">
        <v>54.705575584212617</v>
      </c>
      <c r="V1116" s="229">
        <v>9.1360093403338123</v>
      </c>
      <c r="W1116" s="229">
        <v>9.3023473740054605</v>
      </c>
      <c r="X1116" s="229">
        <v>3.687817782917155</v>
      </c>
      <c r="Y1116" s="229">
        <v>6.4077623397719705</v>
      </c>
      <c r="Z1116" s="229">
        <v>13.396516960264957</v>
      </c>
      <c r="AA1116" s="229">
        <v>11.122914290994162</v>
      </c>
      <c r="AB1116" s="229">
        <v>4.3161070731234874</v>
      </c>
      <c r="AC1116" s="229">
        <v>9.9548982917958533</v>
      </c>
      <c r="AD1116" s="226"/>
      <c r="AE1116" s="227"/>
      <c r="AF1116" s="227"/>
      <c r="AG1116" s="227"/>
      <c r="AH1116" s="227"/>
      <c r="AI1116" s="227"/>
      <c r="AJ1116" s="227"/>
      <c r="AK1116" s="227"/>
      <c r="AL1116" s="227"/>
      <c r="AM1116" s="227"/>
      <c r="AN1116" s="227"/>
      <c r="AO1116" s="227"/>
      <c r="AP1116" s="227"/>
      <c r="AQ1116" s="227"/>
      <c r="AR1116" s="227"/>
      <c r="AS1116" s="227"/>
      <c r="AT1116" s="227"/>
      <c r="AU1116" s="227"/>
      <c r="AV1116" s="227"/>
      <c r="AW1116" s="227"/>
      <c r="AX1116" s="227"/>
      <c r="AY1116" s="227"/>
      <c r="AZ1116" s="227"/>
      <c r="BA1116" s="227"/>
      <c r="BB1116" s="227"/>
      <c r="BC1116" s="227"/>
      <c r="BD1116" s="227"/>
      <c r="BE1116" s="227"/>
      <c r="BF1116" s="227"/>
      <c r="BG1116" s="227"/>
      <c r="BH1116" s="227"/>
      <c r="BI1116" s="227"/>
      <c r="BJ1116" s="227"/>
      <c r="BK1116" s="227"/>
      <c r="BL1116" s="227"/>
      <c r="BM1116" s="232"/>
    </row>
    <row r="1117" spans="1:65">
      <c r="A1117" s="30"/>
      <c r="B1117" s="3" t="s">
        <v>86</v>
      </c>
      <c r="C1117" s="29"/>
      <c r="D1117" s="13">
        <v>1.2552538932040438E-2</v>
      </c>
      <c r="E1117" s="13">
        <v>1.9154248346507936E-2</v>
      </c>
      <c r="F1117" s="13">
        <v>2.0920981160386411E-2</v>
      </c>
      <c r="G1117" s="13">
        <v>9.0428234301755846E-3</v>
      </c>
      <c r="H1117" s="13">
        <v>1.0159042925359281E-2</v>
      </c>
      <c r="I1117" s="13">
        <v>9.9606236391651132E-3</v>
      </c>
      <c r="J1117" s="13">
        <v>1.2495322061455602E-2</v>
      </c>
      <c r="K1117" s="13">
        <v>3.5262034809059309E-3</v>
      </c>
      <c r="L1117" s="13">
        <v>1.8864450719999752E-2</v>
      </c>
      <c r="M1117" s="13">
        <v>6.7154343386309932E-3</v>
      </c>
      <c r="N1117" s="13">
        <v>1.9013422493481005E-2</v>
      </c>
      <c r="O1117" s="13">
        <v>1.7030266201374603E-2</v>
      </c>
      <c r="P1117" s="13">
        <v>1.3808995231307913E-2</v>
      </c>
      <c r="Q1117" s="13">
        <v>1.2974742061227614E-2</v>
      </c>
      <c r="R1117" s="13">
        <v>1.5286060301639395E-2</v>
      </c>
      <c r="S1117" s="13">
        <v>1.2497038616773712E-2</v>
      </c>
      <c r="T1117" s="13">
        <v>8.2576048840408943E-3</v>
      </c>
      <c r="U1117" s="13">
        <v>7.7762012202150135E-2</v>
      </c>
      <c r="V1117" s="13">
        <v>1.1633288633701798E-2</v>
      </c>
      <c r="W1117" s="13">
        <v>1.5451976480172965E-2</v>
      </c>
      <c r="X1117" s="13">
        <v>5.6561622437379675E-3</v>
      </c>
      <c r="Y1117" s="13">
        <v>1.1788328624674285E-2</v>
      </c>
      <c r="Z1117" s="13">
        <v>2.1343362124691914E-2</v>
      </c>
      <c r="AA1117" s="13">
        <v>1.7184527923376765E-2</v>
      </c>
      <c r="AB1117" s="13">
        <v>7.201104953651386E-3</v>
      </c>
      <c r="AC1117" s="13">
        <v>1.5303456251799928E-2</v>
      </c>
      <c r="AD1117" s="154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3" t="s">
        <v>277</v>
      </c>
      <c r="C1118" s="29"/>
      <c r="D1118" s="13">
        <v>5.7706243640589516E-2</v>
      </c>
      <c r="E1118" s="13">
        <v>7.0499013882976858E-2</v>
      </c>
      <c r="F1118" s="13">
        <v>-2.2120642671907831E-2</v>
      </c>
      <c r="G1118" s="13">
        <v>-1.9080656889358671E-3</v>
      </c>
      <c r="H1118" s="13">
        <v>-1.3505803804659711E-2</v>
      </c>
      <c r="I1118" s="13">
        <v>-9.913311953107995E-2</v>
      </c>
      <c r="J1118" s="13">
        <v>1.011713833890826E-2</v>
      </c>
      <c r="K1118" s="13">
        <v>5.0100992902571084E-2</v>
      </c>
      <c r="L1118" s="13">
        <v>-2.2120642671907831E-2</v>
      </c>
      <c r="M1118" s="13">
        <v>6.896388145389043E-2</v>
      </c>
      <c r="N1118" s="13">
        <v>7.6895399004170528E-2</v>
      </c>
      <c r="O1118" s="13">
        <v>2.3677474795839037E-2</v>
      </c>
      <c r="P1118" s="13">
        <v>2.853872748794628E-2</v>
      </c>
      <c r="Q1118" s="13">
        <v>-1.9562088623430451E-2</v>
      </c>
      <c r="R1118" s="13">
        <v>-3.5169268319143021E-2</v>
      </c>
      <c r="S1118" s="13">
        <v>8.0477374672039081E-2</v>
      </c>
      <c r="T1118" s="13">
        <v>6.3079207142392235E-2</v>
      </c>
      <c r="U1118" s="13">
        <v>7.9965663862343606E-2</v>
      </c>
      <c r="V1118" s="13">
        <v>0.20559066764258782</v>
      </c>
      <c r="W1118" s="13">
        <v>-7.5824692149450201E-2</v>
      </c>
      <c r="X1118" s="13">
        <v>9.0634376438947228E-4</v>
      </c>
      <c r="Y1118" s="13">
        <v>-0.16555059848996634</v>
      </c>
      <c r="Z1118" s="13">
        <v>-3.6448545343381822E-2</v>
      </c>
      <c r="AA1118" s="13">
        <v>-6.3651145850391888E-3</v>
      </c>
      <c r="AB1118" s="13">
        <v>-7.9891769664910073E-2</v>
      </c>
      <c r="AC1118" s="13">
        <v>-1.3963548792402802E-3</v>
      </c>
      <c r="AD1118" s="154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46" t="s">
        <v>278</v>
      </c>
      <c r="C1119" s="47"/>
      <c r="D1119" s="45">
        <v>0.9</v>
      </c>
      <c r="E1119" s="45">
        <v>1.1000000000000001</v>
      </c>
      <c r="F1119" s="45">
        <v>0.34</v>
      </c>
      <c r="G1119" s="45">
        <v>0.03</v>
      </c>
      <c r="H1119" s="45">
        <v>0.21</v>
      </c>
      <c r="I1119" s="45">
        <v>1.54</v>
      </c>
      <c r="J1119" s="45">
        <v>0.16</v>
      </c>
      <c r="K1119" s="45">
        <v>0.78</v>
      </c>
      <c r="L1119" s="45">
        <v>0.34</v>
      </c>
      <c r="M1119" s="45">
        <v>1.08</v>
      </c>
      <c r="N1119" s="45">
        <v>1.2</v>
      </c>
      <c r="O1119" s="45">
        <v>0.37</v>
      </c>
      <c r="P1119" s="45">
        <v>0.45</v>
      </c>
      <c r="Q1119" s="45">
        <v>0.3</v>
      </c>
      <c r="R1119" s="45">
        <v>0.54</v>
      </c>
      <c r="S1119" s="45">
        <v>1.26</v>
      </c>
      <c r="T1119" s="45">
        <v>0.99</v>
      </c>
      <c r="U1119" s="45">
        <v>1.25</v>
      </c>
      <c r="V1119" s="45">
        <v>3.21</v>
      </c>
      <c r="W1119" s="45">
        <v>1.18</v>
      </c>
      <c r="X1119" s="45">
        <v>0.02</v>
      </c>
      <c r="Y1119" s="45">
        <v>2.58</v>
      </c>
      <c r="Z1119" s="45">
        <v>0.56000000000000005</v>
      </c>
      <c r="AA1119" s="45">
        <v>0.1</v>
      </c>
      <c r="AB1119" s="45">
        <v>1.24</v>
      </c>
      <c r="AC1119" s="45">
        <v>0.02</v>
      </c>
      <c r="AD1119" s="154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B1120" s="31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BM1120" s="55"/>
    </row>
    <row r="1121" spans="1:65" ht="15">
      <c r="B1121" s="8" t="s">
        <v>527</v>
      </c>
      <c r="BM1121" s="28" t="s">
        <v>66</v>
      </c>
    </row>
    <row r="1122" spans="1:65" ht="15">
      <c r="A1122" s="25" t="s">
        <v>45</v>
      </c>
      <c r="B1122" s="18" t="s">
        <v>110</v>
      </c>
      <c r="C1122" s="15" t="s">
        <v>111</v>
      </c>
      <c r="D1122" s="16" t="s">
        <v>237</v>
      </c>
      <c r="E1122" s="17" t="s">
        <v>237</v>
      </c>
      <c r="F1122" s="17" t="s">
        <v>237</v>
      </c>
      <c r="G1122" s="17" t="s">
        <v>237</v>
      </c>
      <c r="H1122" s="17" t="s">
        <v>237</v>
      </c>
      <c r="I1122" s="17" t="s">
        <v>237</v>
      </c>
      <c r="J1122" s="17" t="s">
        <v>237</v>
      </c>
      <c r="K1122" s="17" t="s">
        <v>237</v>
      </c>
      <c r="L1122" s="17" t="s">
        <v>237</v>
      </c>
      <c r="M1122" s="17" t="s">
        <v>237</v>
      </c>
      <c r="N1122" s="17" t="s">
        <v>237</v>
      </c>
      <c r="O1122" s="17" t="s">
        <v>237</v>
      </c>
      <c r="P1122" s="17" t="s">
        <v>237</v>
      </c>
      <c r="Q1122" s="17" t="s">
        <v>237</v>
      </c>
      <c r="R1122" s="17" t="s">
        <v>237</v>
      </c>
      <c r="S1122" s="17" t="s">
        <v>237</v>
      </c>
      <c r="T1122" s="17" t="s">
        <v>237</v>
      </c>
      <c r="U1122" s="17" t="s">
        <v>237</v>
      </c>
      <c r="V1122" s="17" t="s">
        <v>237</v>
      </c>
      <c r="W1122" s="17" t="s">
        <v>237</v>
      </c>
      <c r="X1122" s="17" t="s">
        <v>237</v>
      </c>
      <c r="Y1122" s="17" t="s">
        <v>237</v>
      </c>
      <c r="Z1122" s="17" t="s">
        <v>237</v>
      </c>
      <c r="AA1122" s="17" t="s">
        <v>237</v>
      </c>
      <c r="AB1122" s="17" t="s">
        <v>237</v>
      </c>
      <c r="AC1122" s="17" t="s">
        <v>237</v>
      </c>
      <c r="AD1122" s="154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</v>
      </c>
    </row>
    <row r="1123" spans="1:65">
      <c r="A1123" s="30"/>
      <c r="B1123" s="19" t="s">
        <v>238</v>
      </c>
      <c r="C1123" s="9" t="s">
        <v>238</v>
      </c>
      <c r="D1123" s="152" t="s">
        <v>240</v>
      </c>
      <c r="E1123" s="153" t="s">
        <v>242</v>
      </c>
      <c r="F1123" s="153" t="s">
        <v>243</v>
      </c>
      <c r="G1123" s="153" t="s">
        <v>244</v>
      </c>
      <c r="H1123" s="153" t="s">
        <v>245</v>
      </c>
      <c r="I1123" s="153" t="s">
        <v>246</v>
      </c>
      <c r="J1123" s="153" t="s">
        <v>247</v>
      </c>
      <c r="K1123" s="153" t="s">
        <v>248</v>
      </c>
      <c r="L1123" s="153" t="s">
        <v>249</v>
      </c>
      <c r="M1123" s="153" t="s">
        <v>250</v>
      </c>
      <c r="N1123" s="153" t="s">
        <v>251</v>
      </c>
      <c r="O1123" s="153" t="s">
        <v>252</v>
      </c>
      <c r="P1123" s="153" t="s">
        <v>253</v>
      </c>
      <c r="Q1123" s="153" t="s">
        <v>254</v>
      </c>
      <c r="R1123" s="153" t="s">
        <v>255</v>
      </c>
      <c r="S1123" s="153" t="s">
        <v>256</v>
      </c>
      <c r="T1123" s="153" t="s">
        <v>257</v>
      </c>
      <c r="U1123" s="153" t="s">
        <v>258</v>
      </c>
      <c r="V1123" s="153" t="s">
        <v>259</v>
      </c>
      <c r="W1123" s="153" t="s">
        <v>260</v>
      </c>
      <c r="X1123" s="153" t="s">
        <v>261</v>
      </c>
      <c r="Y1123" s="153" t="s">
        <v>262</v>
      </c>
      <c r="Z1123" s="153" t="s">
        <v>264</v>
      </c>
      <c r="AA1123" s="153" t="s">
        <v>265</v>
      </c>
      <c r="AB1123" s="153" t="s">
        <v>266</v>
      </c>
      <c r="AC1123" s="153" t="s">
        <v>267</v>
      </c>
      <c r="AD1123" s="154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 t="s">
        <v>3</v>
      </c>
    </row>
    <row r="1124" spans="1:65">
      <c r="A1124" s="30"/>
      <c r="B1124" s="19"/>
      <c r="C1124" s="9"/>
      <c r="D1124" s="10" t="s">
        <v>288</v>
      </c>
      <c r="E1124" s="11" t="s">
        <v>288</v>
      </c>
      <c r="F1124" s="11" t="s">
        <v>288</v>
      </c>
      <c r="G1124" s="11" t="s">
        <v>288</v>
      </c>
      <c r="H1124" s="11" t="s">
        <v>288</v>
      </c>
      <c r="I1124" s="11" t="s">
        <v>289</v>
      </c>
      <c r="J1124" s="11" t="s">
        <v>289</v>
      </c>
      <c r="K1124" s="11" t="s">
        <v>114</v>
      </c>
      <c r="L1124" s="11" t="s">
        <v>289</v>
      </c>
      <c r="M1124" s="11" t="s">
        <v>288</v>
      </c>
      <c r="N1124" s="11" t="s">
        <v>288</v>
      </c>
      <c r="O1124" s="11" t="s">
        <v>289</v>
      </c>
      <c r="P1124" s="11" t="s">
        <v>289</v>
      </c>
      <c r="Q1124" s="11" t="s">
        <v>289</v>
      </c>
      <c r="R1124" s="11" t="s">
        <v>289</v>
      </c>
      <c r="S1124" s="11" t="s">
        <v>289</v>
      </c>
      <c r="T1124" s="11" t="s">
        <v>289</v>
      </c>
      <c r="U1124" s="11" t="s">
        <v>288</v>
      </c>
      <c r="V1124" s="11" t="s">
        <v>288</v>
      </c>
      <c r="W1124" s="11" t="s">
        <v>114</v>
      </c>
      <c r="X1124" s="11" t="s">
        <v>288</v>
      </c>
      <c r="Y1124" s="11" t="s">
        <v>114</v>
      </c>
      <c r="Z1124" s="11" t="s">
        <v>289</v>
      </c>
      <c r="AA1124" s="11" t="s">
        <v>114</v>
      </c>
      <c r="AB1124" s="11" t="s">
        <v>114</v>
      </c>
      <c r="AC1124" s="11" t="s">
        <v>288</v>
      </c>
      <c r="AD1124" s="154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0</v>
      </c>
    </row>
    <row r="1125" spans="1:65">
      <c r="A1125" s="30"/>
      <c r="B1125" s="19"/>
      <c r="C1125" s="9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154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</v>
      </c>
    </row>
    <row r="1126" spans="1:65">
      <c r="A1126" s="30"/>
      <c r="B1126" s="18">
        <v>1</v>
      </c>
      <c r="C1126" s="14">
        <v>1</v>
      </c>
      <c r="D1126" s="223">
        <v>214</v>
      </c>
      <c r="E1126" s="223">
        <v>210.4</v>
      </c>
      <c r="F1126" s="223">
        <v>190.8</v>
      </c>
      <c r="G1126" s="223">
        <v>207.5</v>
      </c>
      <c r="H1126" s="223">
        <v>215.79244346571579</v>
      </c>
      <c r="I1126" s="223">
        <v>209</v>
      </c>
      <c r="J1126" s="223">
        <v>211</v>
      </c>
      <c r="K1126" s="224">
        <v>184.68</v>
      </c>
      <c r="L1126" s="223">
        <v>225</v>
      </c>
      <c r="M1126" s="223">
        <v>214</v>
      </c>
      <c r="N1126" s="223">
        <v>223.7</v>
      </c>
      <c r="O1126" s="223">
        <v>211</v>
      </c>
      <c r="P1126" s="223">
        <v>206</v>
      </c>
      <c r="Q1126" s="223">
        <v>224</v>
      </c>
      <c r="R1126" s="223">
        <v>202</v>
      </c>
      <c r="S1126" s="223">
        <v>218</v>
      </c>
      <c r="T1126" s="223">
        <v>204.2</v>
      </c>
      <c r="U1126" s="225">
        <v>226</v>
      </c>
      <c r="V1126" s="223">
        <v>229</v>
      </c>
      <c r="W1126" s="224">
        <v>242.2</v>
      </c>
      <c r="X1126" s="223">
        <v>207.7</v>
      </c>
      <c r="Y1126" s="223">
        <v>235.36969999999999</v>
      </c>
      <c r="Z1126" s="224">
        <v>247</v>
      </c>
      <c r="AA1126" s="223">
        <v>202.22940506792719</v>
      </c>
      <c r="AB1126" s="224">
        <v>180.9</v>
      </c>
      <c r="AC1126" s="223">
        <v>229</v>
      </c>
      <c r="AD1126" s="226"/>
      <c r="AE1126" s="227"/>
      <c r="AF1126" s="227"/>
      <c r="AG1126" s="227"/>
      <c r="AH1126" s="227"/>
      <c r="AI1126" s="227"/>
      <c r="AJ1126" s="227"/>
      <c r="AK1126" s="227"/>
      <c r="AL1126" s="227"/>
      <c r="AM1126" s="227"/>
      <c r="AN1126" s="227"/>
      <c r="AO1126" s="227"/>
      <c r="AP1126" s="227"/>
      <c r="AQ1126" s="227"/>
      <c r="AR1126" s="227"/>
      <c r="AS1126" s="227"/>
      <c r="AT1126" s="227"/>
      <c r="AU1126" s="227"/>
      <c r="AV1126" s="227"/>
      <c r="AW1126" s="227"/>
      <c r="AX1126" s="227"/>
      <c r="AY1126" s="227"/>
      <c r="AZ1126" s="227"/>
      <c r="BA1126" s="227"/>
      <c r="BB1126" s="227"/>
      <c r="BC1126" s="227"/>
      <c r="BD1126" s="227"/>
      <c r="BE1126" s="227"/>
      <c r="BF1126" s="227"/>
      <c r="BG1126" s="227"/>
      <c r="BH1126" s="227"/>
      <c r="BI1126" s="227"/>
      <c r="BJ1126" s="227"/>
      <c r="BK1126" s="227"/>
      <c r="BL1126" s="227"/>
      <c r="BM1126" s="228">
        <v>1</v>
      </c>
    </row>
    <row r="1127" spans="1:65">
      <c r="A1127" s="30"/>
      <c r="B1127" s="19">
        <v>1</v>
      </c>
      <c r="C1127" s="9">
        <v>2</v>
      </c>
      <c r="D1127" s="229">
        <v>226</v>
      </c>
      <c r="E1127" s="229">
        <v>205.2</v>
      </c>
      <c r="F1127" s="229">
        <v>189.9</v>
      </c>
      <c r="G1127" s="229">
        <v>209.5</v>
      </c>
      <c r="H1127" s="229">
        <v>214.3300707627719</v>
      </c>
      <c r="I1127" s="229">
        <v>211</v>
      </c>
      <c r="J1127" s="229">
        <v>216</v>
      </c>
      <c r="K1127" s="230">
        <v>181.74449999999999</v>
      </c>
      <c r="L1127" s="229">
        <v>210</v>
      </c>
      <c r="M1127" s="229">
        <v>211</v>
      </c>
      <c r="N1127" s="229">
        <v>218.9</v>
      </c>
      <c r="O1127" s="229">
        <v>220</v>
      </c>
      <c r="P1127" s="229">
        <v>210</v>
      </c>
      <c r="Q1127" s="229">
        <v>226</v>
      </c>
      <c r="R1127" s="229">
        <v>194</v>
      </c>
      <c r="S1127" s="229">
        <v>213</v>
      </c>
      <c r="T1127" s="229">
        <v>205.5</v>
      </c>
      <c r="U1127" s="229">
        <v>213</v>
      </c>
      <c r="V1127" s="229">
        <v>229</v>
      </c>
      <c r="W1127" s="230">
        <v>238.8</v>
      </c>
      <c r="X1127" s="229">
        <v>207.6</v>
      </c>
      <c r="Y1127" s="229">
        <v>229.66159999999999</v>
      </c>
      <c r="Z1127" s="230">
        <v>248</v>
      </c>
      <c r="AA1127" s="229">
        <v>213.4457037646925</v>
      </c>
      <c r="AB1127" s="230">
        <v>175.94</v>
      </c>
      <c r="AC1127" s="229">
        <v>236</v>
      </c>
      <c r="AD1127" s="226"/>
      <c r="AE1127" s="227"/>
      <c r="AF1127" s="227"/>
      <c r="AG1127" s="227"/>
      <c r="AH1127" s="227"/>
      <c r="AI1127" s="227"/>
      <c r="AJ1127" s="227"/>
      <c r="AK1127" s="227"/>
      <c r="AL1127" s="227"/>
      <c r="AM1127" s="227"/>
      <c r="AN1127" s="227"/>
      <c r="AO1127" s="227"/>
      <c r="AP1127" s="227"/>
      <c r="AQ1127" s="227"/>
      <c r="AR1127" s="227"/>
      <c r="AS1127" s="227"/>
      <c r="AT1127" s="227"/>
      <c r="AU1127" s="227"/>
      <c r="AV1127" s="227"/>
      <c r="AW1127" s="227"/>
      <c r="AX1127" s="227"/>
      <c r="AY1127" s="227"/>
      <c r="AZ1127" s="227"/>
      <c r="BA1127" s="227"/>
      <c r="BB1127" s="227"/>
      <c r="BC1127" s="227"/>
      <c r="BD1127" s="227"/>
      <c r="BE1127" s="227"/>
      <c r="BF1127" s="227"/>
      <c r="BG1127" s="227"/>
      <c r="BH1127" s="227"/>
      <c r="BI1127" s="227"/>
      <c r="BJ1127" s="227"/>
      <c r="BK1127" s="227"/>
      <c r="BL1127" s="227"/>
      <c r="BM1127" s="228">
        <v>18</v>
      </c>
    </row>
    <row r="1128" spans="1:65">
      <c r="A1128" s="30"/>
      <c r="B1128" s="19">
        <v>1</v>
      </c>
      <c r="C1128" s="9">
        <v>3</v>
      </c>
      <c r="D1128" s="229">
        <v>218</v>
      </c>
      <c r="E1128" s="229">
        <v>208.6</v>
      </c>
      <c r="F1128" s="229">
        <v>198.3</v>
      </c>
      <c r="G1128" s="229">
        <v>211.7</v>
      </c>
      <c r="H1128" s="229">
        <v>214.03264284481358</v>
      </c>
      <c r="I1128" s="229">
        <v>219</v>
      </c>
      <c r="J1128" s="229">
        <v>214</v>
      </c>
      <c r="K1128" s="230">
        <v>187.2225</v>
      </c>
      <c r="L1128" s="229">
        <v>227</v>
      </c>
      <c r="M1128" s="229">
        <v>212</v>
      </c>
      <c r="N1128" s="229">
        <v>223.3</v>
      </c>
      <c r="O1128" s="229">
        <v>220</v>
      </c>
      <c r="P1128" s="229">
        <v>206</v>
      </c>
      <c r="Q1128" s="229">
        <v>218</v>
      </c>
      <c r="R1128" s="229">
        <v>199</v>
      </c>
      <c r="S1128" s="229">
        <v>217</v>
      </c>
      <c r="T1128" s="229">
        <v>202.8</v>
      </c>
      <c r="U1128" s="229">
        <v>216</v>
      </c>
      <c r="V1128" s="229">
        <v>231</v>
      </c>
      <c r="W1128" s="230">
        <v>242.3</v>
      </c>
      <c r="X1128" s="229">
        <v>217</v>
      </c>
      <c r="Y1128" s="229">
        <v>206.8554</v>
      </c>
      <c r="Z1128" s="230">
        <v>258</v>
      </c>
      <c r="AA1128" s="229">
        <v>204.05927174671763</v>
      </c>
      <c r="AB1128" s="230">
        <v>176.71</v>
      </c>
      <c r="AC1128" s="229">
        <v>229</v>
      </c>
      <c r="AD1128" s="226"/>
      <c r="AE1128" s="227"/>
      <c r="AF1128" s="227"/>
      <c r="AG1128" s="227"/>
      <c r="AH1128" s="227"/>
      <c r="AI1128" s="227"/>
      <c r="AJ1128" s="227"/>
      <c r="AK1128" s="227"/>
      <c r="AL1128" s="227"/>
      <c r="AM1128" s="227"/>
      <c r="AN1128" s="227"/>
      <c r="AO1128" s="227"/>
      <c r="AP1128" s="227"/>
      <c r="AQ1128" s="227"/>
      <c r="AR1128" s="227"/>
      <c r="AS1128" s="227"/>
      <c r="AT1128" s="227"/>
      <c r="AU1128" s="227"/>
      <c r="AV1128" s="227"/>
      <c r="AW1128" s="227"/>
      <c r="AX1128" s="227"/>
      <c r="AY1128" s="227"/>
      <c r="AZ1128" s="227"/>
      <c r="BA1128" s="227"/>
      <c r="BB1128" s="227"/>
      <c r="BC1128" s="227"/>
      <c r="BD1128" s="227"/>
      <c r="BE1128" s="227"/>
      <c r="BF1128" s="227"/>
      <c r="BG1128" s="227"/>
      <c r="BH1128" s="227"/>
      <c r="BI1128" s="227"/>
      <c r="BJ1128" s="227"/>
      <c r="BK1128" s="227"/>
      <c r="BL1128" s="227"/>
      <c r="BM1128" s="228">
        <v>16</v>
      </c>
    </row>
    <row r="1129" spans="1:65">
      <c r="A1129" s="30"/>
      <c r="B1129" s="19">
        <v>1</v>
      </c>
      <c r="C1129" s="9">
        <v>4</v>
      </c>
      <c r="D1129" s="229">
        <v>222</v>
      </c>
      <c r="E1129" s="229">
        <v>205.9</v>
      </c>
      <c r="F1129" s="229">
        <v>192.3</v>
      </c>
      <c r="G1129" s="229">
        <v>210.3</v>
      </c>
      <c r="H1129" s="229">
        <v>211.1609960175675</v>
      </c>
      <c r="I1129" s="229">
        <v>213</v>
      </c>
      <c r="J1129" s="229">
        <v>221</v>
      </c>
      <c r="K1129" s="230">
        <v>188.7235</v>
      </c>
      <c r="L1129" s="229">
        <v>213</v>
      </c>
      <c r="M1129" s="229">
        <v>215</v>
      </c>
      <c r="N1129" s="229">
        <v>212.4</v>
      </c>
      <c r="O1129" s="229">
        <v>222</v>
      </c>
      <c r="P1129" s="229">
        <v>202</v>
      </c>
      <c r="Q1129" s="229">
        <v>218</v>
      </c>
      <c r="R1129" s="229">
        <v>214</v>
      </c>
      <c r="S1129" s="229">
        <v>212</v>
      </c>
      <c r="T1129" s="229">
        <v>204.8</v>
      </c>
      <c r="U1129" s="229">
        <v>214</v>
      </c>
      <c r="V1129" s="231">
        <v>219</v>
      </c>
      <c r="W1129" s="230">
        <v>243.2</v>
      </c>
      <c r="X1129" s="229">
        <v>214</v>
      </c>
      <c r="Y1129" s="229">
        <v>231.8115</v>
      </c>
      <c r="Z1129" s="230">
        <v>242</v>
      </c>
      <c r="AA1129" s="229">
        <v>215.44152295302769</v>
      </c>
      <c r="AB1129" s="230">
        <v>172.09</v>
      </c>
      <c r="AC1129" s="229">
        <v>235</v>
      </c>
      <c r="AD1129" s="226"/>
      <c r="AE1129" s="227"/>
      <c r="AF1129" s="227"/>
      <c r="AG1129" s="227"/>
      <c r="AH1129" s="227"/>
      <c r="AI1129" s="227"/>
      <c r="AJ1129" s="227"/>
      <c r="AK1129" s="227"/>
      <c r="AL1129" s="227"/>
      <c r="AM1129" s="227"/>
      <c r="AN1129" s="227"/>
      <c r="AO1129" s="227"/>
      <c r="AP1129" s="227"/>
      <c r="AQ1129" s="227"/>
      <c r="AR1129" s="227"/>
      <c r="AS1129" s="227"/>
      <c r="AT1129" s="227"/>
      <c r="AU1129" s="227"/>
      <c r="AV1129" s="227"/>
      <c r="AW1129" s="227"/>
      <c r="AX1129" s="227"/>
      <c r="AY1129" s="227"/>
      <c r="AZ1129" s="227"/>
      <c r="BA1129" s="227"/>
      <c r="BB1129" s="227"/>
      <c r="BC1129" s="227"/>
      <c r="BD1129" s="227"/>
      <c r="BE1129" s="227"/>
      <c r="BF1129" s="227"/>
      <c r="BG1129" s="227"/>
      <c r="BH1129" s="227"/>
      <c r="BI1129" s="227"/>
      <c r="BJ1129" s="227"/>
      <c r="BK1129" s="227"/>
      <c r="BL1129" s="227"/>
      <c r="BM1129" s="228">
        <v>213.88593543245722</v>
      </c>
    </row>
    <row r="1130" spans="1:65">
      <c r="A1130" s="30"/>
      <c r="B1130" s="19">
        <v>1</v>
      </c>
      <c r="C1130" s="9">
        <v>5</v>
      </c>
      <c r="D1130" s="229">
        <v>224</v>
      </c>
      <c r="E1130" s="229">
        <v>212.2</v>
      </c>
      <c r="F1130" s="229">
        <v>195</v>
      </c>
      <c r="G1130" s="229">
        <v>215.6</v>
      </c>
      <c r="H1130" s="229">
        <v>213.52758879374517</v>
      </c>
      <c r="I1130" s="229">
        <v>215</v>
      </c>
      <c r="J1130" s="229">
        <v>216</v>
      </c>
      <c r="K1130" s="230">
        <v>184.93299999999999</v>
      </c>
      <c r="L1130" s="229">
        <v>219</v>
      </c>
      <c r="M1130" s="229">
        <v>213</v>
      </c>
      <c r="N1130" s="229">
        <v>214.9</v>
      </c>
      <c r="O1130" s="229">
        <v>218</v>
      </c>
      <c r="P1130" s="229">
        <v>205</v>
      </c>
      <c r="Q1130" s="229">
        <v>217</v>
      </c>
      <c r="R1130" s="229">
        <v>208</v>
      </c>
      <c r="S1130" s="229">
        <v>217</v>
      </c>
      <c r="T1130" s="229">
        <v>200.2</v>
      </c>
      <c r="U1130" s="229">
        <v>215</v>
      </c>
      <c r="V1130" s="229">
        <v>224</v>
      </c>
      <c r="W1130" s="230">
        <v>234</v>
      </c>
      <c r="X1130" s="229">
        <v>220.9</v>
      </c>
      <c r="Y1130" s="231">
        <v>288.89580000000001</v>
      </c>
      <c r="Z1130" s="230">
        <v>254</v>
      </c>
      <c r="AA1130" s="229">
        <v>196.85991990651237</v>
      </c>
      <c r="AB1130" s="230">
        <v>173.4</v>
      </c>
      <c r="AC1130" s="229">
        <v>229</v>
      </c>
      <c r="AD1130" s="226"/>
      <c r="AE1130" s="227"/>
      <c r="AF1130" s="227"/>
      <c r="AG1130" s="227"/>
      <c r="AH1130" s="227"/>
      <c r="AI1130" s="227"/>
      <c r="AJ1130" s="227"/>
      <c r="AK1130" s="227"/>
      <c r="AL1130" s="227"/>
      <c r="AM1130" s="227"/>
      <c r="AN1130" s="227"/>
      <c r="AO1130" s="227"/>
      <c r="AP1130" s="227"/>
      <c r="AQ1130" s="227"/>
      <c r="AR1130" s="227"/>
      <c r="AS1130" s="227"/>
      <c r="AT1130" s="227"/>
      <c r="AU1130" s="227"/>
      <c r="AV1130" s="227"/>
      <c r="AW1130" s="227"/>
      <c r="AX1130" s="227"/>
      <c r="AY1130" s="227"/>
      <c r="AZ1130" s="227"/>
      <c r="BA1130" s="227"/>
      <c r="BB1130" s="227"/>
      <c r="BC1130" s="227"/>
      <c r="BD1130" s="227"/>
      <c r="BE1130" s="227"/>
      <c r="BF1130" s="227"/>
      <c r="BG1130" s="227"/>
      <c r="BH1130" s="227"/>
      <c r="BI1130" s="227"/>
      <c r="BJ1130" s="227"/>
      <c r="BK1130" s="227"/>
      <c r="BL1130" s="227"/>
      <c r="BM1130" s="228">
        <v>71</v>
      </c>
    </row>
    <row r="1131" spans="1:65">
      <c r="A1131" s="30"/>
      <c r="B1131" s="19">
        <v>1</v>
      </c>
      <c r="C1131" s="9">
        <v>6</v>
      </c>
      <c r="D1131" s="229">
        <v>218</v>
      </c>
      <c r="E1131" s="229">
        <v>204.8</v>
      </c>
      <c r="F1131" s="229">
        <v>202</v>
      </c>
      <c r="G1131" s="229">
        <v>210.4</v>
      </c>
      <c r="H1131" s="229">
        <v>213.47154159993249</v>
      </c>
      <c r="I1131" s="229">
        <v>219</v>
      </c>
      <c r="J1131" s="229">
        <v>214</v>
      </c>
      <c r="K1131" s="230">
        <v>179.50249999999997</v>
      </c>
      <c r="L1131" s="229">
        <v>209</v>
      </c>
      <c r="M1131" s="229">
        <v>212</v>
      </c>
      <c r="N1131" s="229">
        <v>216.4</v>
      </c>
      <c r="O1131" s="229">
        <v>214</v>
      </c>
      <c r="P1131" s="229">
        <v>202</v>
      </c>
      <c r="Q1131" s="229">
        <v>222</v>
      </c>
      <c r="R1131" s="229">
        <v>189.5</v>
      </c>
      <c r="S1131" s="229">
        <v>220</v>
      </c>
      <c r="T1131" s="229">
        <v>199.6</v>
      </c>
      <c r="U1131" s="229">
        <v>215</v>
      </c>
      <c r="V1131" s="229">
        <v>231</v>
      </c>
      <c r="W1131" s="230">
        <v>247.2</v>
      </c>
      <c r="X1131" s="229">
        <v>215.4</v>
      </c>
      <c r="Y1131" s="229">
        <v>206.10650000000001</v>
      </c>
      <c r="Z1131" s="230">
        <v>248</v>
      </c>
      <c r="AA1131" s="229">
        <v>203.22673016092162</v>
      </c>
      <c r="AB1131" s="230">
        <v>174.72</v>
      </c>
      <c r="AC1131" s="229">
        <v>231</v>
      </c>
      <c r="AD1131" s="226"/>
      <c r="AE1131" s="227"/>
      <c r="AF1131" s="227"/>
      <c r="AG1131" s="227"/>
      <c r="AH1131" s="227"/>
      <c r="AI1131" s="227"/>
      <c r="AJ1131" s="227"/>
      <c r="AK1131" s="227"/>
      <c r="AL1131" s="227"/>
      <c r="AM1131" s="227"/>
      <c r="AN1131" s="227"/>
      <c r="AO1131" s="227"/>
      <c r="AP1131" s="227"/>
      <c r="AQ1131" s="227"/>
      <c r="AR1131" s="227"/>
      <c r="AS1131" s="227"/>
      <c r="AT1131" s="227"/>
      <c r="AU1131" s="227"/>
      <c r="AV1131" s="227"/>
      <c r="AW1131" s="227"/>
      <c r="AX1131" s="227"/>
      <c r="AY1131" s="227"/>
      <c r="AZ1131" s="227"/>
      <c r="BA1131" s="227"/>
      <c r="BB1131" s="227"/>
      <c r="BC1131" s="227"/>
      <c r="BD1131" s="227"/>
      <c r="BE1131" s="227"/>
      <c r="BF1131" s="227"/>
      <c r="BG1131" s="227"/>
      <c r="BH1131" s="227"/>
      <c r="BI1131" s="227"/>
      <c r="BJ1131" s="227"/>
      <c r="BK1131" s="227"/>
      <c r="BL1131" s="227"/>
      <c r="BM1131" s="232"/>
    </row>
    <row r="1132" spans="1:65">
      <c r="A1132" s="30"/>
      <c r="B1132" s="20" t="s">
        <v>274</v>
      </c>
      <c r="C1132" s="12"/>
      <c r="D1132" s="233">
        <v>220.33333333333334</v>
      </c>
      <c r="E1132" s="233">
        <v>207.85</v>
      </c>
      <c r="F1132" s="233">
        <v>194.71666666666667</v>
      </c>
      <c r="G1132" s="233">
        <v>210.83333333333334</v>
      </c>
      <c r="H1132" s="233">
        <v>213.71921391409106</v>
      </c>
      <c r="I1132" s="233">
        <v>214.33333333333334</v>
      </c>
      <c r="J1132" s="233">
        <v>215.33333333333334</v>
      </c>
      <c r="K1132" s="233">
        <v>184.46766666666667</v>
      </c>
      <c r="L1132" s="233">
        <v>217.16666666666666</v>
      </c>
      <c r="M1132" s="233">
        <v>212.83333333333334</v>
      </c>
      <c r="N1132" s="233">
        <v>218.26666666666668</v>
      </c>
      <c r="O1132" s="233">
        <v>217.5</v>
      </c>
      <c r="P1132" s="233">
        <v>205.16666666666666</v>
      </c>
      <c r="Q1132" s="233">
        <v>220.83333333333334</v>
      </c>
      <c r="R1132" s="233">
        <v>201.08333333333334</v>
      </c>
      <c r="S1132" s="233">
        <v>216.16666666666666</v>
      </c>
      <c r="T1132" s="233">
        <v>202.85</v>
      </c>
      <c r="U1132" s="233">
        <v>216.5</v>
      </c>
      <c r="V1132" s="233">
        <v>227.16666666666666</v>
      </c>
      <c r="W1132" s="233">
        <v>241.28333333333333</v>
      </c>
      <c r="X1132" s="233">
        <v>213.76666666666668</v>
      </c>
      <c r="Y1132" s="233">
        <v>233.11675000000002</v>
      </c>
      <c r="Z1132" s="233">
        <v>249.5</v>
      </c>
      <c r="AA1132" s="233">
        <v>205.87709226663318</v>
      </c>
      <c r="AB1132" s="233">
        <v>175.62666666666667</v>
      </c>
      <c r="AC1132" s="233">
        <v>231.5</v>
      </c>
      <c r="AD1132" s="226"/>
      <c r="AE1132" s="227"/>
      <c r="AF1132" s="227"/>
      <c r="AG1132" s="227"/>
      <c r="AH1132" s="227"/>
      <c r="AI1132" s="227"/>
      <c r="AJ1132" s="227"/>
      <c r="AK1132" s="227"/>
      <c r="AL1132" s="227"/>
      <c r="AM1132" s="227"/>
      <c r="AN1132" s="227"/>
      <c r="AO1132" s="227"/>
      <c r="AP1132" s="227"/>
      <c r="AQ1132" s="227"/>
      <c r="AR1132" s="227"/>
      <c r="AS1132" s="227"/>
      <c r="AT1132" s="227"/>
      <c r="AU1132" s="227"/>
      <c r="AV1132" s="227"/>
      <c r="AW1132" s="227"/>
      <c r="AX1132" s="227"/>
      <c r="AY1132" s="227"/>
      <c r="AZ1132" s="227"/>
      <c r="BA1132" s="227"/>
      <c r="BB1132" s="227"/>
      <c r="BC1132" s="227"/>
      <c r="BD1132" s="227"/>
      <c r="BE1132" s="227"/>
      <c r="BF1132" s="227"/>
      <c r="BG1132" s="227"/>
      <c r="BH1132" s="227"/>
      <c r="BI1132" s="227"/>
      <c r="BJ1132" s="227"/>
      <c r="BK1132" s="227"/>
      <c r="BL1132" s="227"/>
      <c r="BM1132" s="232"/>
    </row>
    <row r="1133" spans="1:65">
      <c r="A1133" s="30"/>
      <c r="B1133" s="3" t="s">
        <v>275</v>
      </c>
      <c r="C1133" s="29"/>
      <c r="D1133" s="229">
        <v>220</v>
      </c>
      <c r="E1133" s="229">
        <v>207.25</v>
      </c>
      <c r="F1133" s="229">
        <v>193.65</v>
      </c>
      <c r="G1133" s="229">
        <v>210.35000000000002</v>
      </c>
      <c r="H1133" s="229">
        <v>213.78011581927939</v>
      </c>
      <c r="I1133" s="229">
        <v>214</v>
      </c>
      <c r="J1133" s="229">
        <v>215</v>
      </c>
      <c r="K1133" s="229">
        <v>184.8065</v>
      </c>
      <c r="L1133" s="229">
        <v>216</v>
      </c>
      <c r="M1133" s="229">
        <v>212.5</v>
      </c>
      <c r="N1133" s="229">
        <v>217.65</v>
      </c>
      <c r="O1133" s="229">
        <v>219</v>
      </c>
      <c r="P1133" s="229">
        <v>205.5</v>
      </c>
      <c r="Q1133" s="229">
        <v>220</v>
      </c>
      <c r="R1133" s="229">
        <v>200.5</v>
      </c>
      <c r="S1133" s="229">
        <v>217</v>
      </c>
      <c r="T1133" s="229">
        <v>203.5</v>
      </c>
      <c r="U1133" s="229">
        <v>215</v>
      </c>
      <c r="V1133" s="229">
        <v>229</v>
      </c>
      <c r="W1133" s="229">
        <v>242.25</v>
      </c>
      <c r="X1133" s="229">
        <v>214.7</v>
      </c>
      <c r="Y1133" s="229">
        <v>230.73654999999999</v>
      </c>
      <c r="Z1133" s="229">
        <v>248</v>
      </c>
      <c r="AA1133" s="229">
        <v>203.64300095381964</v>
      </c>
      <c r="AB1133" s="229">
        <v>175.32999999999998</v>
      </c>
      <c r="AC1133" s="229">
        <v>230</v>
      </c>
      <c r="AD1133" s="226"/>
      <c r="AE1133" s="227"/>
      <c r="AF1133" s="227"/>
      <c r="AG1133" s="227"/>
      <c r="AH1133" s="227"/>
      <c r="AI1133" s="227"/>
      <c r="AJ1133" s="227"/>
      <c r="AK1133" s="227"/>
      <c r="AL1133" s="227"/>
      <c r="AM1133" s="227"/>
      <c r="AN1133" s="227"/>
      <c r="AO1133" s="227"/>
      <c r="AP1133" s="227"/>
      <c r="AQ1133" s="227"/>
      <c r="AR1133" s="227"/>
      <c r="AS1133" s="227"/>
      <c r="AT1133" s="227"/>
      <c r="AU1133" s="227"/>
      <c r="AV1133" s="227"/>
      <c r="AW1133" s="227"/>
      <c r="AX1133" s="227"/>
      <c r="AY1133" s="227"/>
      <c r="AZ1133" s="227"/>
      <c r="BA1133" s="227"/>
      <c r="BB1133" s="227"/>
      <c r="BC1133" s="227"/>
      <c r="BD1133" s="227"/>
      <c r="BE1133" s="227"/>
      <c r="BF1133" s="227"/>
      <c r="BG1133" s="227"/>
      <c r="BH1133" s="227"/>
      <c r="BI1133" s="227"/>
      <c r="BJ1133" s="227"/>
      <c r="BK1133" s="227"/>
      <c r="BL1133" s="227"/>
      <c r="BM1133" s="232"/>
    </row>
    <row r="1134" spans="1:65">
      <c r="A1134" s="30"/>
      <c r="B1134" s="3" t="s">
        <v>276</v>
      </c>
      <c r="C1134" s="29"/>
      <c r="D1134" s="229">
        <v>4.4572039067858071</v>
      </c>
      <c r="E1134" s="229">
        <v>3.0369392486515068</v>
      </c>
      <c r="F1134" s="229">
        <v>4.6978363814277992</v>
      </c>
      <c r="G1134" s="229">
        <v>2.7141603981096343</v>
      </c>
      <c r="H1134" s="229">
        <v>1.5107749750353889</v>
      </c>
      <c r="I1134" s="229">
        <v>4.1311822359545776</v>
      </c>
      <c r="J1134" s="229">
        <v>3.3266599866332398</v>
      </c>
      <c r="K1134" s="229">
        <v>3.4067979491990332</v>
      </c>
      <c r="L1134" s="229">
        <v>7.7049767466661869</v>
      </c>
      <c r="M1134" s="229">
        <v>1.4719601443879746</v>
      </c>
      <c r="N1134" s="229">
        <v>4.5715059517260439</v>
      </c>
      <c r="O1134" s="229">
        <v>4.1833001326703778</v>
      </c>
      <c r="P1134" s="229">
        <v>2.9944392908634274</v>
      </c>
      <c r="Q1134" s="229">
        <v>3.7103458958251676</v>
      </c>
      <c r="R1134" s="229">
        <v>8.9911994008956704</v>
      </c>
      <c r="S1134" s="229">
        <v>3.0605010483034745</v>
      </c>
      <c r="T1134" s="229">
        <v>2.4590648629102936</v>
      </c>
      <c r="U1134" s="229">
        <v>4.7644516998286379</v>
      </c>
      <c r="V1134" s="229">
        <v>4.750438576243952</v>
      </c>
      <c r="W1134" s="229">
        <v>4.4669527271582599</v>
      </c>
      <c r="X1134" s="229">
        <v>5.2705470936769681</v>
      </c>
      <c r="Y1134" s="229">
        <v>30.163660423015529</v>
      </c>
      <c r="Z1134" s="229">
        <v>5.648008498577175</v>
      </c>
      <c r="AA1134" s="229">
        <v>7.1232875046448685</v>
      </c>
      <c r="AB1134" s="229">
        <v>3.0779192105490152</v>
      </c>
      <c r="AC1134" s="229">
        <v>3.2093613071762426</v>
      </c>
      <c r="AD1134" s="226"/>
      <c r="AE1134" s="227"/>
      <c r="AF1134" s="227"/>
      <c r="AG1134" s="227"/>
      <c r="AH1134" s="227"/>
      <c r="AI1134" s="227"/>
      <c r="AJ1134" s="227"/>
      <c r="AK1134" s="227"/>
      <c r="AL1134" s="227"/>
      <c r="AM1134" s="227"/>
      <c r="AN1134" s="227"/>
      <c r="AO1134" s="227"/>
      <c r="AP1134" s="227"/>
      <c r="AQ1134" s="227"/>
      <c r="AR1134" s="227"/>
      <c r="AS1134" s="227"/>
      <c r="AT1134" s="227"/>
      <c r="AU1134" s="227"/>
      <c r="AV1134" s="227"/>
      <c r="AW1134" s="227"/>
      <c r="AX1134" s="227"/>
      <c r="AY1134" s="227"/>
      <c r="AZ1134" s="227"/>
      <c r="BA1134" s="227"/>
      <c r="BB1134" s="227"/>
      <c r="BC1134" s="227"/>
      <c r="BD1134" s="227"/>
      <c r="BE1134" s="227"/>
      <c r="BF1134" s="227"/>
      <c r="BG1134" s="227"/>
      <c r="BH1134" s="227"/>
      <c r="BI1134" s="227"/>
      <c r="BJ1134" s="227"/>
      <c r="BK1134" s="227"/>
      <c r="BL1134" s="227"/>
      <c r="BM1134" s="232"/>
    </row>
    <row r="1135" spans="1:65">
      <c r="A1135" s="30"/>
      <c r="B1135" s="3" t="s">
        <v>86</v>
      </c>
      <c r="C1135" s="29"/>
      <c r="D1135" s="13">
        <v>2.0229367201751013E-2</v>
      </c>
      <c r="E1135" s="13">
        <v>1.4611206392357502E-2</v>
      </c>
      <c r="F1135" s="13">
        <v>2.4126524256241372E-2</v>
      </c>
      <c r="G1135" s="13">
        <v>1.2873488054274945E-2</v>
      </c>
      <c r="H1135" s="13">
        <v>7.068971232706652E-3</v>
      </c>
      <c r="I1135" s="13">
        <v>1.9274567197299738E-2</v>
      </c>
      <c r="J1135" s="13">
        <v>1.5448885386841671E-2</v>
      </c>
      <c r="K1135" s="13">
        <v>1.8468266069387226E-2</v>
      </c>
      <c r="L1135" s="13">
        <v>3.5479555241747604E-2</v>
      </c>
      <c r="M1135" s="13">
        <v>6.9160226047986278E-3</v>
      </c>
      <c r="N1135" s="13">
        <v>2.0944590493552431E-2</v>
      </c>
      <c r="O1135" s="13">
        <v>1.9233563828369552E-2</v>
      </c>
      <c r="P1135" s="13">
        <v>1.4595154951405821E-2</v>
      </c>
      <c r="Q1135" s="13">
        <v>1.6801566320717741E-2</v>
      </c>
      <c r="R1135" s="13">
        <v>4.4713797269269807E-2</v>
      </c>
      <c r="S1135" s="13">
        <v>1.4158061904256629E-2</v>
      </c>
      <c r="T1135" s="13">
        <v>1.2122577583979756E-2</v>
      </c>
      <c r="U1135" s="13">
        <v>2.2006705310986779E-2</v>
      </c>
      <c r="V1135" s="13">
        <v>2.0911688523450999E-2</v>
      </c>
      <c r="W1135" s="13">
        <v>1.8513308256510021E-2</v>
      </c>
      <c r="X1135" s="13">
        <v>2.465560779827055E-2</v>
      </c>
      <c r="Y1135" s="13">
        <v>0.12939293475486222</v>
      </c>
      <c r="Z1135" s="13">
        <v>2.2637308611531765E-2</v>
      </c>
      <c r="AA1135" s="13">
        <v>3.4599709109061232E-2</v>
      </c>
      <c r="AB1135" s="13">
        <v>1.7525352322439732E-2</v>
      </c>
      <c r="AC1135" s="13">
        <v>1.3863331780458931E-2</v>
      </c>
      <c r="AD1135" s="154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3" t="s">
        <v>277</v>
      </c>
      <c r="C1136" s="29"/>
      <c r="D1136" s="13">
        <v>3.0144094738347782E-2</v>
      </c>
      <c r="E1136" s="13">
        <v>-2.8220347542970203E-2</v>
      </c>
      <c r="F1136" s="13">
        <v>-8.9623792826920123E-2</v>
      </c>
      <c r="G1136" s="13">
        <v>-1.4272102992428204E-2</v>
      </c>
      <c r="H1136" s="13">
        <v>-7.794879921817488E-4</v>
      </c>
      <c r="I1136" s="13">
        <v>2.0917593294367265E-3</v>
      </c>
      <c r="J1136" s="13">
        <v>6.7671485642550877E-3</v>
      </c>
      <c r="K1136" s="13">
        <v>-0.13754185709457512</v>
      </c>
      <c r="L1136" s="13">
        <v>1.5338695494755639E-2</v>
      </c>
      <c r="M1136" s="13">
        <v>-4.9213245227911484E-3</v>
      </c>
      <c r="N1136" s="13">
        <v>2.048162365305628E-2</v>
      </c>
      <c r="O1136" s="13">
        <v>1.6897158573028648E-2</v>
      </c>
      <c r="P1136" s="13">
        <v>-4.0765975323066583E-2</v>
      </c>
      <c r="Q1136" s="13">
        <v>3.2481789355756963E-2</v>
      </c>
      <c r="R1136" s="13">
        <v>-5.985714803190878E-2</v>
      </c>
      <c r="S1136" s="13">
        <v>1.0663306259937277E-2</v>
      </c>
      <c r="T1136" s="13">
        <v>-5.1597293717062787E-2</v>
      </c>
      <c r="U1136" s="13">
        <v>1.2221769338210065E-2</v>
      </c>
      <c r="V1136" s="13">
        <v>6.2092587842941027E-2</v>
      </c>
      <c r="W1136" s="13">
        <v>0.12809349920779578</v>
      </c>
      <c r="X1136" s="13">
        <v>-5.5762790362712256E-4</v>
      </c>
      <c r="Y1136" s="13">
        <v>8.9911543405880812E-2</v>
      </c>
      <c r="Z1136" s="13">
        <v>0.16650961408722131</v>
      </c>
      <c r="AA1136" s="13">
        <v>-3.7444459120843598E-2</v>
      </c>
      <c r="AB1136" s="13">
        <v>-0.17887697331960573</v>
      </c>
      <c r="AC1136" s="13">
        <v>8.2352607860487925E-2</v>
      </c>
      <c r="AD1136" s="154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46" t="s">
        <v>278</v>
      </c>
      <c r="C1137" s="47"/>
      <c r="D1137" s="45">
        <v>0.56999999999999995</v>
      </c>
      <c r="E1137" s="45">
        <v>0.73</v>
      </c>
      <c r="F1137" s="45">
        <v>2.09</v>
      </c>
      <c r="G1137" s="45">
        <v>0.42</v>
      </c>
      <c r="H1137" s="45">
        <v>0.12</v>
      </c>
      <c r="I1137" s="45">
        <v>0.05</v>
      </c>
      <c r="J1137" s="45">
        <v>0.05</v>
      </c>
      <c r="K1137" s="45">
        <v>3.15</v>
      </c>
      <c r="L1137" s="45">
        <v>0.24</v>
      </c>
      <c r="M1137" s="45">
        <v>0.21</v>
      </c>
      <c r="N1137" s="45">
        <v>0.36</v>
      </c>
      <c r="O1137" s="45">
        <v>0.28000000000000003</v>
      </c>
      <c r="P1137" s="45">
        <v>1</v>
      </c>
      <c r="Q1137" s="45">
        <v>0.62</v>
      </c>
      <c r="R1137" s="45">
        <v>1.43</v>
      </c>
      <c r="S1137" s="45">
        <v>0.14000000000000001</v>
      </c>
      <c r="T1137" s="45">
        <v>1.24</v>
      </c>
      <c r="U1137" s="45">
        <v>0.17</v>
      </c>
      <c r="V1137" s="45">
        <v>1.28</v>
      </c>
      <c r="W1137" s="45">
        <v>2.75</v>
      </c>
      <c r="X1137" s="45">
        <v>0.11</v>
      </c>
      <c r="Y1137" s="45">
        <v>1.9</v>
      </c>
      <c r="Z1137" s="45">
        <v>3.6</v>
      </c>
      <c r="AA1137" s="45">
        <v>0.93</v>
      </c>
      <c r="AB1137" s="45">
        <v>4.07</v>
      </c>
      <c r="AC1137" s="45">
        <v>1.73</v>
      </c>
      <c r="AD1137" s="154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B1138" s="31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BM1138" s="55"/>
    </row>
    <row r="1139" spans="1:65"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6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</sheetData>
  <dataConsolidate/>
  <conditionalFormatting sqref="B6:AC11 B24:AC29 B42:AB47 B60:E65 B78:Z83 B96:AC101 B115:AA120 B133:AC138 B151:AC156 B169:Z174 B187:AB192 B206:AB211 B224:X229 B242:AC247 B260:N265 B278:N283 B297:N302 B315:AC320 B333:AA338 B352:N357 B371:W376 B390:Y395 B409:F414 B427:N432 B446:W451 B465:AC470 B483:AA488 B501:AC506 B519:L524 B537:AC542 B555:AC560 B573:AB578 B592:AC597 B610:Z615 B629:N634 B647:AB652 B666:AB671 B684:AC689 B702:N707 B721:Y726 B739:W744 B757:AC762 B775:AA780 B793:AA798 B812:Y817 B830:N835 B849:AA854 B868:AC873 B886:Y891 B904:O909 B923:X928 B941:AA946 B960:AB965 B978:X983 B996:M1001 B1015:AA1020 B1034:AB1039 B1052:Z1057 B1070:AB1075 B1089:O1094 B1108:AC1113 B1126:AC1131">
    <cfRule type="expression" dxfId="23" priority="186">
      <formula>AND($B6&lt;&gt;$B5,NOT(ISBLANK(INDIRECT(Anlyt_LabRefThisCol))))</formula>
    </cfRule>
  </conditionalFormatting>
  <conditionalFormatting sqref="C2:AC17 C20:AC35 C38:AB53 C56:E71 C74:Z89 C92:AC107 C111:AA126 C129:AC144 C147:AC162 C165:Z180 C183:AB198 C202:AB217 C220:X235 C238:AC253 C256:N271 C274:N289 C293:N308 C311:AC326 C329:AA344 C348:N363 C367:W382 C386:Y401 C405:F420 C423:N438 C442:W457 C461:AC476 C479:AA494 C497:AC512 C515:L530 C533:AC548 C551:AC566 C569:AB584 C588:AC603 C606:Z621 C625:N640 C643:AB658 C662:AB677 C680:AC695 C698:N713 C717:Y732 C735:W750 C753:AC768 C771:AA786 C789:AA804 C808:Y823 C826:N841 C845:AA860 C864:AC879 C882:Y897 C900:O915 C919:X934 C937:AA952 C956:AB971 C974:X989 C992:M1007 C1011:AA1026 C1030:AB1045 C1048:Z1063 C1066:AB1081 C1085:O1100 C1104:AC1119 C1122:AC1137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D366-43CD-4A97-B2EA-FA27146CE2A0}">
  <sheetPr codeName="Sheet15"/>
  <dimension ref="A1:BN1250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528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237</v>
      </c>
      <c r="E2" s="17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7" t="s">
        <v>237</v>
      </c>
      <c r="AC2" s="17" t="s">
        <v>237</v>
      </c>
      <c r="AD2" s="154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2" t="s">
        <v>240</v>
      </c>
      <c r="E3" s="153" t="s">
        <v>242</v>
      </c>
      <c r="F3" s="153" t="s">
        <v>243</v>
      </c>
      <c r="G3" s="153" t="s">
        <v>244</v>
      </c>
      <c r="H3" s="153" t="s">
        <v>245</v>
      </c>
      <c r="I3" s="153" t="s">
        <v>246</v>
      </c>
      <c r="J3" s="153" t="s">
        <v>247</v>
      </c>
      <c r="K3" s="153" t="s">
        <v>248</v>
      </c>
      <c r="L3" s="153" t="s">
        <v>249</v>
      </c>
      <c r="M3" s="153" t="s">
        <v>250</v>
      </c>
      <c r="N3" s="153" t="s">
        <v>251</v>
      </c>
      <c r="O3" s="153" t="s">
        <v>252</v>
      </c>
      <c r="P3" s="153" t="s">
        <v>253</v>
      </c>
      <c r="Q3" s="153" t="s">
        <v>254</v>
      </c>
      <c r="R3" s="153" t="s">
        <v>255</v>
      </c>
      <c r="S3" s="153" t="s">
        <v>256</v>
      </c>
      <c r="T3" s="153" t="s">
        <v>257</v>
      </c>
      <c r="U3" s="153" t="s">
        <v>258</v>
      </c>
      <c r="V3" s="153" t="s">
        <v>259</v>
      </c>
      <c r="W3" s="153" t="s">
        <v>260</v>
      </c>
      <c r="X3" s="153" t="s">
        <v>261</v>
      </c>
      <c r="Y3" s="153" t="s">
        <v>262</v>
      </c>
      <c r="Z3" s="153" t="s">
        <v>264</v>
      </c>
      <c r="AA3" s="153" t="s">
        <v>265</v>
      </c>
      <c r="AB3" s="153" t="s">
        <v>266</v>
      </c>
      <c r="AC3" s="153" t="s">
        <v>267</v>
      </c>
      <c r="AD3" s="15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282</v>
      </c>
      <c r="E4" s="11" t="s">
        <v>281</v>
      </c>
      <c r="F4" s="11" t="s">
        <v>281</v>
      </c>
      <c r="G4" s="11" t="s">
        <v>281</v>
      </c>
      <c r="H4" s="11" t="s">
        <v>281</v>
      </c>
      <c r="I4" s="11" t="s">
        <v>303</v>
      </c>
      <c r="J4" s="11" t="s">
        <v>281</v>
      </c>
      <c r="K4" s="11" t="s">
        <v>282</v>
      </c>
      <c r="L4" s="11" t="s">
        <v>303</v>
      </c>
      <c r="M4" s="11" t="s">
        <v>303</v>
      </c>
      <c r="N4" s="11" t="s">
        <v>282</v>
      </c>
      <c r="O4" s="11" t="s">
        <v>281</v>
      </c>
      <c r="P4" s="11" t="s">
        <v>281</v>
      </c>
      <c r="Q4" s="11" t="s">
        <v>281</v>
      </c>
      <c r="R4" s="11" t="s">
        <v>281</v>
      </c>
      <c r="S4" s="11" t="s">
        <v>281</v>
      </c>
      <c r="T4" s="11" t="s">
        <v>303</v>
      </c>
      <c r="U4" s="11" t="s">
        <v>282</v>
      </c>
      <c r="V4" s="11" t="s">
        <v>281</v>
      </c>
      <c r="W4" s="11" t="s">
        <v>282</v>
      </c>
      <c r="X4" s="11" t="s">
        <v>281</v>
      </c>
      <c r="Y4" s="11" t="s">
        <v>282</v>
      </c>
      <c r="Z4" s="11" t="s">
        <v>281</v>
      </c>
      <c r="AA4" s="11" t="s">
        <v>303</v>
      </c>
      <c r="AB4" s="11" t="s">
        <v>282</v>
      </c>
      <c r="AC4" s="11" t="s">
        <v>281</v>
      </c>
      <c r="AD4" s="154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304</v>
      </c>
      <c r="E5" s="26" t="s">
        <v>304</v>
      </c>
      <c r="F5" s="26" t="s">
        <v>273</v>
      </c>
      <c r="G5" s="26" t="s">
        <v>305</v>
      </c>
      <c r="H5" s="26" t="s">
        <v>306</v>
      </c>
      <c r="I5" s="26" t="s">
        <v>304</v>
      </c>
      <c r="J5" s="26" t="s">
        <v>304</v>
      </c>
      <c r="K5" s="26" t="s">
        <v>307</v>
      </c>
      <c r="L5" s="26" t="s">
        <v>306</v>
      </c>
      <c r="M5" s="26" t="s">
        <v>305</v>
      </c>
      <c r="N5" s="26" t="s">
        <v>305</v>
      </c>
      <c r="O5" s="26" t="s">
        <v>304</v>
      </c>
      <c r="P5" s="26" t="s">
        <v>304</v>
      </c>
      <c r="Q5" s="26" t="s">
        <v>304</v>
      </c>
      <c r="R5" s="26" t="s">
        <v>304</v>
      </c>
      <c r="S5" s="26" t="s">
        <v>304</v>
      </c>
      <c r="T5" s="26" t="s">
        <v>304</v>
      </c>
      <c r="U5" s="26" t="s">
        <v>308</v>
      </c>
      <c r="V5" s="26" t="s">
        <v>304</v>
      </c>
      <c r="W5" s="26" t="s">
        <v>305</v>
      </c>
      <c r="X5" s="26" t="s">
        <v>306</v>
      </c>
      <c r="Y5" s="26" t="s">
        <v>304</v>
      </c>
      <c r="Z5" s="26" t="s">
        <v>304</v>
      </c>
      <c r="AA5" s="26" t="s">
        <v>305</v>
      </c>
      <c r="AB5" s="26" t="s">
        <v>307</v>
      </c>
      <c r="AC5" s="26" t="s">
        <v>116</v>
      </c>
      <c r="AD5" s="154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4">
        <v>14.9</v>
      </c>
      <c r="E6" s="214">
        <v>14.18</v>
      </c>
      <c r="F6" s="214">
        <v>15.1</v>
      </c>
      <c r="G6" s="214">
        <v>14.47</v>
      </c>
      <c r="H6" s="214">
        <v>14.906857142616252</v>
      </c>
      <c r="I6" s="214">
        <v>15.400000000000002</v>
      </c>
      <c r="J6" s="214">
        <v>15.1</v>
      </c>
      <c r="K6" s="214">
        <v>14.403500000000001</v>
      </c>
      <c r="L6" s="214">
        <v>15.1</v>
      </c>
      <c r="M6" s="214">
        <v>14.6</v>
      </c>
      <c r="N6" s="214">
        <v>14.2</v>
      </c>
      <c r="O6" s="214">
        <v>14.3</v>
      </c>
      <c r="P6" s="214">
        <v>15.2</v>
      </c>
      <c r="Q6" s="214">
        <v>14.75</v>
      </c>
      <c r="R6" s="214">
        <v>15.25</v>
      </c>
      <c r="S6" s="214">
        <v>15.8</v>
      </c>
      <c r="T6" s="214">
        <v>14.4</v>
      </c>
      <c r="U6" s="214">
        <v>14.7</v>
      </c>
      <c r="V6" s="214">
        <v>14.7</v>
      </c>
      <c r="W6" s="215">
        <v>17.7</v>
      </c>
      <c r="X6" s="214">
        <v>14.8</v>
      </c>
      <c r="Y6" s="214">
        <v>14.8147</v>
      </c>
      <c r="Z6" s="215">
        <v>3.23</v>
      </c>
      <c r="AA6" s="214">
        <v>15.008993485297134</v>
      </c>
      <c r="AB6" s="214">
        <v>13.8</v>
      </c>
      <c r="AC6" s="214">
        <v>15.319999999999999</v>
      </c>
      <c r="AD6" s="216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14.8</v>
      </c>
      <c r="E7" s="219">
        <v>13.634</v>
      </c>
      <c r="F7" s="219">
        <v>15.2</v>
      </c>
      <c r="G7" s="219">
        <v>14.39</v>
      </c>
      <c r="H7" s="219">
        <v>15.17317042902944</v>
      </c>
      <c r="I7" s="219">
        <v>15.1</v>
      </c>
      <c r="J7" s="219">
        <v>15.2</v>
      </c>
      <c r="K7" s="219">
        <v>14.477</v>
      </c>
      <c r="L7" s="219">
        <v>15.2</v>
      </c>
      <c r="M7" s="219">
        <v>14.7</v>
      </c>
      <c r="N7" s="219">
        <v>13.8</v>
      </c>
      <c r="O7" s="219">
        <v>14.35</v>
      </c>
      <c r="P7" s="219">
        <v>15.25</v>
      </c>
      <c r="Q7" s="219">
        <v>14.65</v>
      </c>
      <c r="R7" s="219">
        <v>14.75</v>
      </c>
      <c r="S7" s="219">
        <v>15.9</v>
      </c>
      <c r="T7" s="219">
        <v>14.6</v>
      </c>
      <c r="U7" s="219">
        <v>14.7</v>
      </c>
      <c r="V7" s="219">
        <v>14.6</v>
      </c>
      <c r="W7" s="220">
        <v>17.23</v>
      </c>
      <c r="X7" s="219">
        <v>14.69</v>
      </c>
      <c r="Y7" s="235">
        <v>33.477800000000002</v>
      </c>
      <c r="Z7" s="220">
        <v>3.49</v>
      </c>
      <c r="AA7" s="219">
        <v>15.123654160678139</v>
      </c>
      <c r="AB7" s="219">
        <v>13.67</v>
      </c>
      <c r="AC7" s="219">
        <v>15.590000000000002</v>
      </c>
      <c r="AD7" s="216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22</v>
      </c>
    </row>
    <row r="8" spans="1:66">
      <c r="A8" s="30"/>
      <c r="B8" s="19">
        <v>1</v>
      </c>
      <c r="C8" s="9">
        <v>3</v>
      </c>
      <c r="D8" s="219">
        <v>14.9</v>
      </c>
      <c r="E8" s="219">
        <v>13.973000000000001</v>
      </c>
      <c r="F8" s="219">
        <v>15.1</v>
      </c>
      <c r="G8" s="219">
        <v>14.69</v>
      </c>
      <c r="H8" s="219">
        <v>14.911809554842831</v>
      </c>
      <c r="I8" s="219">
        <v>15.299999999999999</v>
      </c>
      <c r="J8" s="219">
        <v>15</v>
      </c>
      <c r="K8" s="219">
        <v>14.361500000000001</v>
      </c>
      <c r="L8" s="219">
        <v>15.1</v>
      </c>
      <c r="M8" s="219">
        <v>14.8</v>
      </c>
      <c r="N8" s="219">
        <v>13.8</v>
      </c>
      <c r="O8" s="219">
        <v>14.05</v>
      </c>
      <c r="P8" s="219">
        <v>15.65</v>
      </c>
      <c r="Q8" s="219">
        <v>14.6</v>
      </c>
      <c r="R8" s="219">
        <v>15.45</v>
      </c>
      <c r="S8" s="219">
        <v>15.45</v>
      </c>
      <c r="T8" s="219">
        <v>14.3</v>
      </c>
      <c r="U8" s="219">
        <v>14.7</v>
      </c>
      <c r="V8" s="219">
        <v>14.8</v>
      </c>
      <c r="W8" s="220">
        <v>17.440000000000001</v>
      </c>
      <c r="X8" s="219">
        <v>15.509999999999998</v>
      </c>
      <c r="Y8" s="219">
        <v>15.151400000000001</v>
      </c>
      <c r="Z8" s="220">
        <v>2.44</v>
      </c>
      <c r="AA8" s="219">
        <v>15.010167134232356</v>
      </c>
      <c r="AB8" s="219">
        <v>13.59</v>
      </c>
      <c r="AC8" s="219">
        <v>16.04</v>
      </c>
      <c r="AD8" s="216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19">
        <v>1</v>
      </c>
      <c r="C9" s="9">
        <v>4</v>
      </c>
      <c r="D9" s="219">
        <v>14.9</v>
      </c>
      <c r="E9" s="219">
        <v>14.134</v>
      </c>
      <c r="F9" s="219">
        <v>15</v>
      </c>
      <c r="G9" s="219">
        <v>14.65</v>
      </c>
      <c r="H9" s="219">
        <v>14.974035923187188</v>
      </c>
      <c r="I9" s="219">
        <v>15</v>
      </c>
      <c r="J9" s="219">
        <v>15.2</v>
      </c>
      <c r="K9" s="219">
        <v>14.372000000000002</v>
      </c>
      <c r="L9" s="219">
        <v>15.1</v>
      </c>
      <c r="M9" s="219">
        <v>14.6</v>
      </c>
      <c r="N9" s="219">
        <v>14.3</v>
      </c>
      <c r="O9" s="219">
        <v>14.3</v>
      </c>
      <c r="P9" s="219">
        <v>15.400000000000002</v>
      </c>
      <c r="Q9" s="219">
        <v>14.85</v>
      </c>
      <c r="R9" s="219">
        <v>15.25</v>
      </c>
      <c r="S9" s="219">
        <v>15.949999999999998</v>
      </c>
      <c r="T9" s="219">
        <v>14.2</v>
      </c>
      <c r="U9" s="219">
        <v>14.7</v>
      </c>
      <c r="V9" s="219">
        <v>15</v>
      </c>
      <c r="W9" s="220">
        <v>17.489999999999998</v>
      </c>
      <c r="X9" s="219">
        <v>15.570000000000002</v>
      </c>
      <c r="Y9" s="219">
        <v>15.254200000000001</v>
      </c>
      <c r="Z9" s="220">
        <v>3.6</v>
      </c>
      <c r="AA9" s="219">
        <v>15.015343520163006</v>
      </c>
      <c r="AB9" s="219">
        <v>13.73</v>
      </c>
      <c r="AC9" s="219">
        <v>15.840000000000002</v>
      </c>
      <c r="AD9" s="216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14.837105067207867</v>
      </c>
      <c r="BN9" s="28"/>
    </row>
    <row r="10" spans="1:66">
      <c r="A10" s="30"/>
      <c r="B10" s="19">
        <v>1</v>
      </c>
      <c r="C10" s="9">
        <v>5</v>
      </c>
      <c r="D10" s="219">
        <v>14.8</v>
      </c>
      <c r="E10" s="219">
        <v>13.64</v>
      </c>
      <c r="F10" s="219">
        <v>15.1</v>
      </c>
      <c r="G10" s="219">
        <v>14.47</v>
      </c>
      <c r="H10" s="219">
        <v>14.818007325402414</v>
      </c>
      <c r="I10" s="219">
        <v>15.1</v>
      </c>
      <c r="J10" s="219">
        <v>15.2</v>
      </c>
      <c r="K10" s="219">
        <v>14.959999999999999</v>
      </c>
      <c r="L10" s="219">
        <v>14.7</v>
      </c>
      <c r="M10" s="219">
        <v>14.8</v>
      </c>
      <c r="N10" s="219">
        <v>13.8</v>
      </c>
      <c r="O10" s="219">
        <v>14.45</v>
      </c>
      <c r="P10" s="219">
        <v>15.75</v>
      </c>
      <c r="Q10" s="219">
        <v>14.8</v>
      </c>
      <c r="R10" s="219">
        <v>15.299999999999999</v>
      </c>
      <c r="S10" s="219">
        <v>16.149999999999999</v>
      </c>
      <c r="T10" s="219">
        <v>14.4</v>
      </c>
      <c r="U10" s="219">
        <v>14.5</v>
      </c>
      <c r="V10" s="219">
        <v>15.1</v>
      </c>
      <c r="W10" s="220">
        <v>17.53</v>
      </c>
      <c r="X10" s="219">
        <v>14.55</v>
      </c>
      <c r="Y10" s="219">
        <v>14.7112</v>
      </c>
      <c r="Z10" s="220">
        <v>4.97</v>
      </c>
      <c r="AA10" s="219">
        <v>15.111344403021311</v>
      </c>
      <c r="AB10" s="219">
        <v>13.86</v>
      </c>
      <c r="AC10" s="219">
        <v>15.860000000000001</v>
      </c>
      <c r="AD10" s="216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73</v>
      </c>
    </row>
    <row r="11" spans="1:66">
      <c r="A11" s="30"/>
      <c r="B11" s="19">
        <v>1</v>
      </c>
      <c r="C11" s="9">
        <v>6</v>
      </c>
      <c r="D11" s="219">
        <v>15</v>
      </c>
      <c r="E11" s="219">
        <v>13.387</v>
      </c>
      <c r="F11" s="219">
        <v>15.2</v>
      </c>
      <c r="G11" s="219">
        <v>14.55</v>
      </c>
      <c r="H11" s="219">
        <v>14.814905536270009</v>
      </c>
      <c r="I11" s="219">
        <v>15.7</v>
      </c>
      <c r="J11" s="219">
        <v>15.1</v>
      </c>
      <c r="K11" s="219">
        <v>15.128</v>
      </c>
      <c r="L11" s="219">
        <v>14.9</v>
      </c>
      <c r="M11" s="219">
        <v>14.9</v>
      </c>
      <c r="N11" s="219">
        <v>13.9</v>
      </c>
      <c r="O11" s="219">
        <v>14.6</v>
      </c>
      <c r="P11" s="219">
        <v>15.7</v>
      </c>
      <c r="Q11" s="219">
        <v>15.1</v>
      </c>
      <c r="R11" s="219">
        <v>15.65</v>
      </c>
      <c r="S11" s="219">
        <v>15.949999999999998</v>
      </c>
      <c r="T11" s="219">
        <v>14.1</v>
      </c>
      <c r="U11" s="219">
        <v>14.8</v>
      </c>
      <c r="V11" s="219">
        <v>14.7</v>
      </c>
      <c r="W11" s="220">
        <v>17.46</v>
      </c>
      <c r="X11" s="219">
        <v>14.68</v>
      </c>
      <c r="Y11" s="219">
        <v>14.877700000000001</v>
      </c>
      <c r="Z11" s="220">
        <v>2.84</v>
      </c>
      <c r="AA11" s="219">
        <v>15.00380106319299</v>
      </c>
      <c r="AB11" s="219">
        <v>13.69</v>
      </c>
      <c r="AC11" s="219">
        <v>15.94</v>
      </c>
      <c r="AD11" s="216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21"/>
    </row>
    <row r="12" spans="1:66">
      <c r="A12" s="30"/>
      <c r="B12" s="20" t="s">
        <v>274</v>
      </c>
      <c r="C12" s="12"/>
      <c r="D12" s="222">
        <v>14.883333333333333</v>
      </c>
      <c r="E12" s="222">
        <v>13.824666666666667</v>
      </c>
      <c r="F12" s="222">
        <v>15.116666666666667</v>
      </c>
      <c r="G12" s="222">
        <v>14.536666666666667</v>
      </c>
      <c r="H12" s="222">
        <v>14.933130985224688</v>
      </c>
      <c r="I12" s="222">
        <v>15.266666666666666</v>
      </c>
      <c r="J12" s="222">
        <v>15.133333333333333</v>
      </c>
      <c r="K12" s="222">
        <v>14.616999999999999</v>
      </c>
      <c r="L12" s="222">
        <v>15.016666666666667</v>
      </c>
      <c r="M12" s="222">
        <v>14.733333333333334</v>
      </c>
      <c r="N12" s="222">
        <v>13.966666666666667</v>
      </c>
      <c r="O12" s="222">
        <v>14.341666666666667</v>
      </c>
      <c r="P12" s="222">
        <v>15.491666666666667</v>
      </c>
      <c r="Q12" s="222">
        <v>14.791666666666666</v>
      </c>
      <c r="R12" s="222">
        <v>15.275</v>
      </c>
      <c r="S12" s="222">
        <v>15.866666666666667</v>
      </c>
      <c r="T12" s="222">
        <v>14.333333333333334</v>
      </c>
      <c r="U12" s="222">
        <v>14.683333333333332</v>
      </c>
      <c r="V12" s="222">
        <v>14.816666666666665</v>
      </c>
      <c r="W12" s="222">
        <v>17.474999999999998</v>
      </c>
      <c r="X12" s="222">
        <v>14.966666666666669</v>
      </c>
      <c r="Y12" s="222">
        <v>18.047833333333337</v>
      </c>
      <c r="Z12" s="222">
        <v>3.4283333333333332</v>
      </c>
      <c r="AA12" s="222">
        <v>15.045550627764158</v>
      </c>
      <c r="AB12" s="222">
        <v>13.723333333333334</v>
      </c>
      <c r="AC12" s="222">
        <v>15.765000000000001</v>
      </c>
      <c r="AD12" s="216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21"/>
    </row>
    <row r="13" spans="1:66">
      <c r="A13" s="30"/>
      <c r="B13" s="3" t="s">
        <v>275</v>
      </c>
      <c r="C13" s="29"/>
      <c r="D13" s="219">
        <v>14.9</v>
      </c>
      <c r="E13" s="219">
        <v>13.8065</v>
      </c>
      <c r="F13" s="219">
        <v>15.1</v>
      </c>
      <c r="G13" s="219">
        <v>14.510000000000002</v>
      </c>
      <c r="H13" s="219">
        <v>14.909333348729541</v>
      </c>
      <c r="I13" s="219">
        <v>15.2</v>
      </c>
      <c r="J13" s="219">
        <v>15.149999999999999</v>
      </c>
      <c r="K13" s="219">
        <v>14.440250000000001</v>
      </c>
      <c r="L13" s="219">
        <v>15.1</v>
      </c>
      <c r="M13" s="219">
        <v>14.75</v>
      </c>
      <c r="N13" s="219">
        <v>13.850000000000001</v>
      </c>
      <c r="O13" s="219">
        <v>14.324999999999999</v>
      </c>
      <c r="P13" s="219">
        <v>15.525000000000002</v>
      </c>
      <c r="Q13" s="219">
        <v>14.775</v>
      </c>
      <c r="R13" s="219">
        <v>15.274999999999999</v>
      </c>
      <c r="S13" s="219">
        <v>15.924999999999999</v>
      </c>
      <c r="T13" s="219">
        <v>14.350000000000001</v>
      </c>
      <c r="U13" s="219">
        <v>14.7</v>
      </c>
      <c r="V13" s="219">
        <v>14.75</v>
      </c>
      <c r="W13" s="219">
        <v>17.475000000000001</v>
      </c>
      <c r="X13" s="219">
        <v>14.745000000000001</v>
      </c>
      <c r="Y13" s="219">
        <v>15.01455</v>
      </c>
      <c r="Z13" s="219">
        <v>3.3600000000000003</v>
      </c>
      <c r="AA13" s="219">
        <v>15.012755327197681</v>
      </c>
      <c r="AB13" s="219">
        <v>13.71</v>
      </c>
      <c r="AC13" s="219">
        <v>15.850000000000001</v>
      </c>
      <c r="AD13" s="216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21"/>
    </row>
    <row r="14" spans="1:66">
      <c r="A14" s="30"/>
      <c r="B14" s="3" t="s">
        <v>276</v>
      </c>
      <c r="C14" s="29"/>
      <c r="D14" s="24">
        <v>7.5277265270907834E-2</v>
      </c>
      <c r="E14" s="24">
        <v>0.31810669069773828</v>
      </c>
      <c r="F14" s="24">
        <v>7.5277265270907834E-2</v>
      </c>
      <c r="G14" s="24">
        <v>0.11570076346622174</v>
      </c>
      <c r="H14" s="24">
        <v>0.13241433499599808</v>
      </c>
      <c r="I14" s="24">
        <v>0.25819888974716115</v>
      </c>
      <c r="J14" s="24">
        <v>8.1649658092772318E-2</v>
      </c>
      <c r="K14" s="24">
        <v>0.33741887913986007</v>
      </c>
      <c r="L14" s="24">
        <v>0.18348478592697176</v>
      </c>
      <c r="M14" s="24">
        <v>0.12110601416390013</v>
      </c>
      <c r="N14" s="24">
        <v>0.22509257354845483</v>
      </c>
      <c r="O14" s="24">
        <v>0.18280226110928305</v>
      </c>
      <c r="P14" s="24">
        <v>0.2396177511510085</v>
      </c>
      <c r="Q14" s="24">
        <v>0.17724747294860546</v>
      </c>
      <c r="R14" s="24">
        <v>0.29958304357890486</v>
      </c>
      <c r="S14" s="24">
        <v>0.23380903889000193</v>
      </c>
      <c r="T14" s="24">
        <v>0.17511900715418277</v>
      </c>
      <c r="U14" s="24">
        <v>9.8319208025017577E-2</v>
      </c>
      <c r="V14" s="24">
        <v>0.19407902170679528</v>
      </c>
      <c r="W14" s="24">
        <v>0.15188811671753616</v>
      </c>
      <c r="X14" s="24">
        <v>0.45151596501858782</v>
      </c>
      <c r="Y14" s="24">
        <v>7.5619257215782412</v>
      </c>
      <c r="Z14" s="24">
        <v>0.86859465037879668</v>
      </c>
      <c r="AA14" s="24">
        <v>5.5987310147234744E-2</v>
      </c>
      <c r="AB14" s="24">
        <v>9.626352718795772E-2</v>
      </c>
      <c r="AC14" s="24">
        <v>0.26440499238857068</v>
      </c>
      <c r="AD14" s="154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5.0578229745290816E-3</v>
      </c>
      <c r="E15" s="13">
        <v>2.3010080341737349E-2</v>
      </c>
      <c r="F15" s="13">
        <v>4.9797529396410911E-3</v>
      </c>
      <c r="G15" s="13">
        <v>7.9592361935029859E-3</v>
      </c>
      <c r="H15" s="13">
        <v>8.8671515120983674E-3</v>
      </c>
      <c r="I15" s="13">
        <v>1.691259103147344E-2</v>
      </c>
      <c r="J15" s="13">
        <v>5.3953518563505942E-3</v>
      </c>
      <c r="K15" s="13">
        <v>2.3084003498656365E-2</v>
      </c>
      <c r="L15" s="13">
        <v>1.2218742681041403E-2</v>
      </c>
      <c r="M15" s="13">
        <v>8.2198652147443523E-3</v>
      </c>
      <c r="N15" s="13">
        <v>1.6116413380557623E-2</v>
      </c>
      <c r="O15" s="13">
        <v>1.2746235521855878E-2</v>
      </c>
      <c r="P15" s="13">
        <v>1.5467525625670263E-2</v>
      </c>
      <c r="Q15" s="13">
        <v>1.1982927748638116E-2</v>
      </c>
      <c r="R15" s="13">
        <v>1.9612637877506046E-2</v>
      </c>
      <c r="S15" s="13">
        <v>1.4735863795588356E-2</v>
      </c>
      <c r="T15" s="13">
        <v>1.221760515029182E-2</v>
      </c>
      <c r="U15" s="13">
        <v>6.6959733047685073E-3</v>
      </c>
      <c r="V15" s="13">
        <v>1.3098696628130168E-2</v>
      </c>
      <c r="W15" s="13">
        <v>8.6917377234641581E-3</v>
      </c>
      <c r="X15" s="13">
        <v>3.0168104566943504E-2</v>
      </c>
      <c r="Y15" s="13">
        <v>0.41899354797408217</v>
      </c>
      <c r="Z15" s="13">
        <v>0.25335770064524943</v>
      </c>
      <c r="AA15" s="13">
        <v>3.721187182336758E-3</v>
      </c>
      <c r="AB15" s="13">
        <v>7.0145878446410768E-3</v>
      </c>
      <c r="AC15" s="13">
        <v>1.6771645568574099E-2</v>
      </c>
      <c r="AD15" s="154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3.1157200758546999E-3</v>
      </c>
      <c r="E16" s="13">
        <v>-6.823692330512876E-2</v>
      </c>
      <c r="F16" s="13">
        <v>1.8842058352519953E-2</v>
      </c>
      <c r="G16" s="13">
        <v>-2.0249125363761999E-2</v>
      </c>
      <c r="H16" s="13">
        <v>6.4720117288279422E-3</v>
      </c>
      <c r="I16" s="13">
        <v>2.895184724466171E-2</v>
      </c>
      <c r="J16" s="13">
        <v>1.9965368229424518E-2</v>
      </c>
      <c r="K16" s="13">
        <v>-1.4834771757081588E-2</v>
      </c>
      <c r="L16" s="13">
        <v>1.2102199091092114E-2</v>
      </c>
      <c r="M16" s="13">
        <v>-6.9940688162870579E-3</v>
      </c>
      <c r="N16" s="13">
        <v>-5.8666323153901079E-2</v>
      </c>
      <c r="O16" s="13">
        <v>-3.3391850923546462E-2</v>
      </c>
      <c r="P16" s="13">
        <v>4.4116530582874569E-2</v>
      </c>
      <c r="Q16" s="13">
        <v>-3.0624842471208558E-3</v>
      </c>
      <c r="R16" s="13">
        <v>2.9513502183114104E-2</v>
      </c>
      <c r="S16" s="13">
        <v>6.9391002813229408E-2</v>
      </c>
      <c r="T16" s="13">
        <v>-3.3953505861998745E-2</v>
      </c>
      <c r="U16" s="13">
        <v>-1.0363998447001199E-2</v>
      </c>
      <c r="V16" s="13">
        <v>-1.3775194317640072E-3</v>
      </c>
      <c r="W16" s="13">
        <v>0.17779040593452811</v>
      </c>
      <c r="X16" s="13">
        <v>8.7322694603781947E-3</v>
      </c>
      <c r="Y16" s="13">
        <v>0.21639856640374133</v>
      </c>
      <c r="Z16" s="13">
        <v>-0.76893515832071291</v>
      </c>
      <c r="AA16" s="13">
        <v>1.4048937418188467E-2</v>
      </c>
      <c r="AB16" s="13">
        <v>-7.5066647356708982E-2</v>
      </c>
      <c r="AC16" s="13">
        <v>6.2538812564110868E-2</v>
      </c>
      <c r="AD16" s="154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0.05</v>
      </c>
      <c r="E17" s="45">
        <v>2.02</v>
      </c>
      <c r="F17" s="45">
        <v>0.39</v>
      </c>
      <c r="G17" s="45">
        <v>0.69</v>
      </c>
      <c r="H17" s="45">
        <v>0.05</v>
      </c>
      <c r="I17" s="45">
        <v>0.67</v>
      </c>
      <c r="J17" s="45">
        <v>0.42</v>
      </c>
      <c r="K17" s="45">
        <v>0.54</v>
      </c>
      <c r="L17" s="45">
        <v>0.2</v>
      </c>
      <c r="M17" s="45">
        <v>0.33</v>
      </c>
      <c r="N17" s="45">
        <v>1.75</v>
      </c>
      <c r="O17" s="45">
        <v>1.05</v>
      </c>
      <c r="P17" s="45">
        <v>1.08</v>
      </c>
      <c r="Q17" s="45">
        <v>0.22</v>
      </c>
      <c r="R17" s="45">
        <v>0.68</v>
      </c>
      <c r="S17" s="45">
        <v>1.78</v>
      </c>
      <c r="T17" s="45">
        <v>1.07</v>
      </c>
      <c r="U17" s="45">
        <v>0.42</v>
      </c>
      <c r="V17" s="45">
        <v>0.17</v>
      </c>
      <c r="W17" s="45">
        <v>4.7699999999999996</v>
      </c>
      <c r="X17" s="45">
        <v>0.11</v>
      </c>
      <c r="Y17" s="45">
        <v>5.84</v>
      </c>
      <c r="Z17" s="45">
        <v>21.35</v>
      </c>
      <c r="AA17" s="45">
        <v>0.26</v>
      </c>
      <c r="AB17" s="45">
        <v>2.2000000000000002</v>
      </c>
      <c r="AC17" s="45">
        <v>1.59</v>
      </c>
      <c r="AD17" s="154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529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237</v>
      </c>
      <c r="E20" s="17" t="s">
        <v>237</v>
      </c>
      <c r="F20" s="17" t="s">
        <v>237</v>
      </c>
      <c r="G20" s="17" t="s">
        <v>237</v>
      </c>
      <c r="H20" s="17" t="s">
        <v>237</v>
      </c>
      <c r="I20" s="17" t="s">
        <v>237</v>
      </c>
      <c r="J20" s="17" t="s">
        <v>237</v>
      </c>
      <c r="K20" s="17" t="s">
        <v>237</v>
      </c>
      <c r="L20" s="17" t="s">
        <v>237</v>
      </c>
      <c r="M20" s="17" t="s">
        <v>237</v>
      </c>
      <c r="N20" s="17" t="s">
        <v>237</v>
      </c>
      <c r="O20" s="17" t="s">
        <v>237</v>
      </c>
      <c r="P20" s="17" t="s">
        <v>237</v>
      </c>
      <c r="Q20" s="17" t="s">
        <v>237</v>
      </c>
      <c r="R20" s="17" t="s">
        <v>237</v>
      </c>
      <c r="S20" s="17" t="s">
        <v>237</v>
      </c>
      <c r="T20" s="17" t="s">
        <v>237</v>
      </c>
      <c r="U20" s="17" t="s">
        <v>237</v>
      </c>
      <c r="V20" s="17" t="s">
        <v>237</v>
      </c>
      <c r="W20" s="17" t="s">
        <v>237</v>
      </c>
      <c r="X20" s="17" t="s">
        <v>237</v>
      </c>
      <c r="Y20" s="17" t="s">
        <v>237</v>
      </c>
      <c r="Z20" s="17" t="s">
        <v>237</v>
      </c>
      <c r="AA20" s="15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238</v>
      </c>
      <c r="C21" s="9" t="s">
        <v>238</v>
      </c>
      <c r="D21" s="152" t="s">
        <v>240</v>
      </c>
      <c r="E21" s="153" t="s">
        <v>242</v>
      </c>
      <c r="F21" s="153" t="s">
        <v>243</v>
      </c>
      <c r="G21" s="153" t="s">
        <v>244</v>
      </c>
      <c r="H21" s="153" t="s">
        <v>245</v>
      </c>
      <c r="I21" s="153" t="s">
        <v>246</v>
      </c>
      <c r="J21" s="153" t="s">
        <v>247</v>
      </c>
      <c r="K21" s="153" t="s">
        <v>249</v>
      </c>
      <c r="L21" s="153" t="s">
        <v>250</v>
      </c>
      <c r="M21" s="153" t="s">
        <v>251</v>
      </c>
      <c r="N21" s="153" t="s">
        <v>252</v>
      </c>
      <c r="O21" s="153" t="s">
        <v>253</v>
      </c>
      <c r="P21" s="153" t="s">
        <v>254</v>
      </c>
      <c r="Q21" s="153" t="s">
        <v>255</v>
      </c>
      <c r="R21" s="153" t="s">
        <v>256</v>
      </c>
      <c r="S21" s="153" t="s">
        <v>258</v>
      </c>
      <c r="T21" s="153" t="s">
        <v>259</v>
      </c>
      <c r="U21" s="153" t="s">
        <v>260</v>
      </c>
      <c r="V21" s="153" t="s">
        <v>261</v>
      </c>
      <c r="W21" s="153" t="s">
        <v>262</v>
      </c>
      <c r="X21" s="153" t="s">
        <v>264</v>
      </c>
      <c r="Y21" s="153" t="s">
        <v>265</v>
      </c>
      <c r="Z21" s="153" t="s">
        <v>266</v>
      </c>
      <c r="AA21" s="15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282</v>
      </c>
      <c r="E22" s="11" t="s">
        <v>281</v>
      </c>
      <c r="F22" s="11" t="s">
        <v>281</v>
      </c>
      <c r="G22" s="11" t="s">
        <v>282</v>
      </c>
      <c r="H22" s="11" t="s">
        <v>281</v>
      </c>
      <c r="I22" s="11" t="s">
        <v>303</v>
      </c>
      <c r="J22" s="11" t="s">
        <v>281</v>
      </c>
      <c r="K22" s="11" t="s">
        <v>303</v>
      </c>
      <c r="L22" s="11" t="s">
        <v>303</v>
      </c>
      <c r="M22" s="11" t="s">
        <v>282</v>
      </c>
      <c r="N22" s="11" t="s">
        <v>281</v>
      </c>
      <c r="O22" s="11" t="s">
        <v>281</v>
      </c>
      <c r="P22" s="11" t="s">
        <v>281</v>
      </c>
      <c r="Q22" s="11" t="s">
        <v>281</v>
      </c>
      <c r="R22" s="11" t="s">
        <v>281</v>
      </c>
      <c r="S22" s="11" t="s">
        <v>282</v>
      </c>
      <c r="T22" s="11" t="s">
        <v>282</v>
      </c>
      <c r="U22" s="11" t="s">
        <v>282</v>
      </c>
      <c r="V22" s="11" t="s">
        <v>303</v>
      </c>
      <c r="W22" s="11" t="s">
        <v>282</v>
      </c>
      <c r="X22" s="11" t="s">
        <v>282</v>
      </c>
      <c r="Y22" s="11" t="s">
        <v>303</v>
      </c>
      <c r="Z22" s="11" t="s">
        <v>282</v>
      </c>
      <c r="AA22" s="15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304</v>
      </c>
      <c r="E23" s="26" t="s">
        <v>304</v>
      </c>
      <c r="F23" s="26" t="s">
        <v>273</v>
      </c>
      <c r="G23" s="26" t="s">
        <v>305</v>
      </c>
      <c r="H23" s="26" t="s">
        <v>306</v>
      </c>
      <c r="I23" s="26" t="s">
        <v>304</v>
      </c>
      <c r="J23" s="26" t="s">
        <v>304</v>
      </c>
      <c r="K23" s="26" t="s">
        <v>306</v>
      </c>
      <c r="L23" s="26" t="s">
        <v>305</v>
      </c>
      <c r="M23" s="26" t="s">
        <v>305</v>
      </c>
      <c r="N23" s="26" t="s">
        <v>304</v>
      </c>
      <c r="O23" s="26" t="s">
        <v>304</v>
      </c>
      <c r="P23" s="26" t="s">
        <v>304</v>
      </c>
      <c r="Q23" s="26" t="s">
        <v>304</v>
      </c>
      <c r="R23" s="26" t="s">
        <v>304</v>
      </c>
      <c r="S23" s="26" t="s">
        <v>308</v>
      </c>
      <c r="T23" s="26" t="s">
        <v>304</v>
      </c>
      <c r="U23" s="26" t="s">
        <v>305</v>
      </c>
      <c r="V23" s="26" t="s">
        <v>306</v>
      </c>
      <c r="W23" s="26" t="s">
        <v>304</v>
      </c>
      <c r="X23" s="26" t="s">
        <v>304</v>
      </c>
      <c r="Y23" s="26" t="s">
        <v>305</v>
      </c>
      <c r="Z23" s="26" t="s">
        <v>307</v>
      </c>
      <c r="AA23" s="15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1">
        <v>0.89</v>
      </c>
      <c r="E24" s="211">
        <v>0.76</v>
      </c>
      <c r="F24" s="211">
        <v>0.88</v>
      </c>
      <c r="G24" s="211">
        <v>0.85850000000000004</v>
      </c>
      <c r="H24" s="211">
        <v>0.82040657638565739</v>
      </c>
      <c r="I24" s="211">
        <v>0.90000000000000013</v>
      </c>
      <c r="J24" s="237">
        <v>0.61</v>
      </c>
      <c r="K24" s="211">
        <v>0.81000000000000016</v>
      </c>
      <c r="L24" s="237">
        <v>1.1100000000000001</v>
      </c>
      <c r="M24" s="237">
        <v>1.1084000000000001</v>
      </c>
      <c r="N24" s="211">
        <v>0.8</v>
      </c>
      <c r="O24" s="211">
        <v>0.83</v>
      </c>
      <c r="P24" s="211">
        <v>0.83</v>
      </c>
      <c r="Q24" s="211">
        <v>0.91999999999999993</v>
      </c>
      <c r="R24" s="211">
        <v>0.86</v>
      </c>
      <c r="S24" s="211">
        <v>0.89700000000000002</v>
      </c>
      <c r="T24" s="236">
        <v>0.52700000000000002</v>
      </c>
      <c r="U24" s="211">
        <v>0.75</v>
      </c>
      <c r="V24" s="211">
        <v>0.81999999999999984</v>
      </c>
      <c r="W24" s="236">
        <v>1.0330999999999999</v>
      </c>
      <c r="X24" s="211">
        <v>0.71399999999999997</v>
      </c>
      <c r="Y24" s="211">
        <v>0.80711119322296843</v>
      </c>
      <c r="Z24" s="211">
        <v>0.91837710000000006</v>
      </c>
      <c r="AA24" s="209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2">
        <v>1</v>
      </c>
    </row>
    <row r="25" spans="1:65">
      <c r="A25" s="30"/>
      <c r="B25" s="19">
        <v>1</v>
      </c>
      <c r="C25" s="9">
        <v>2</v>
      </c>
      <c r="D25" s="24">
        <v>0.89</v>
      </c>
      <c r="E25" s="24">
        <v>0.76</v>
      </c>
      <c r="F25" s="24">
        <v>0.86999999999999988</v>
      </c>
      <c r="G25" s="24">
        <v>0.80999999999999994</v>
      </c>
      <c r="H25" s="24">
        <v>0.84392823865666378</v>
      </c>
      <c r="I25" s="24">
        <v>0.85000000000000009</v>
      </c>
      <c r="J25" s="238">
        <v>0.63</v>
      </c>
      <c r="K25" s="24">
        <v>0.81000000000000016</v>
      </c>
      <c r="L25" s="238">
        <v>1.1100000000000001</v>
      </c>
      <c r="M25" s="238">
        <v>1.0954999999999999</v>
      </c>
      <c r="N25" s="24">
        <v>0.79</v>
      </c>
      <c r="O25" s="24">
        <v>0.84</v>
      </c>
      <c r="P25" s="24">
        <v>0.81999999999999984</v>
      </c>
      <c r="Q25" s="24">
        <v>0.93</v>
      </c>
      <c r="R25" s="24">
        <v>0.86</v>
      </c>
      <c r="S25" s="24">
        <v>0.89700000000000002</v>
      </c>
      <c r="T25" s="24">
        <v>0.872</v>
      </c>
      <c r="U25" s="24">
        <v>0.74</v>
      </c>
      <c r="V25" s="24">
        <v>0.8</v>
      </c>
      <c r="W25" s="24">
        <v>0.83389999999999986</v>
      </c>
      <c r="X25" s="24">
        <v>0.71399999999999997</v>
      </c>
      <c r="Y25" s="24">
        <v>0.82109483058689026</v>
      </c>
      <c r="Z25" s="24">
        <v>0.92426339999999996</v>
      </c>
      <c r="AA25" s="209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2" t="e">
        <v>#N/A</v>
      </c>
    </row>
    <row r="26" spans="1:65">
      <c r="A26" s="30"/>
      <c r="B26" s="19">
        <v>1</v>
      </c>
      <c r="C26" s="9">
        <v>3</v>
      </c>
      <c r="D26" s="24">
        <v>0.86999999999999988</v>
      </c>
      <c r="E26" s="24">
        <v>0.79</v>
      </c>
      <c r="F26" s="24">
        <v>0.88</v>
      </c>
      <c r="G26" s="24">
        <v>0.86910000000000009</v>
      </c>
      <c r="H26" s="24">
        <v>0.8160651285236058</v>
      </c>
      <c r="I26" s="24">
        <v>0.86</v>
      </c>
      <c r="J26" s="238">
        <v>0.62</v>
      </c>
      <c r="K26" s="24">
        <v>0.81000000000000016</v>
      </c>
      <c r="L26" s="238">
        <v>1.1199999999999999</v>
      </c>
      <c r="M26" s="238">
        <v>1.087</v>
      </c>
      <c r="N26" s="24">
        <v>0.81000000000000016</v>
      </c>
      <c r="O26" s="24">
        <v>0.83</v>
      </c>
      <c r="P26" s="24">
        <v>0.83</v>
      </c>
      <c r="Q26" s="24">
        <v>0.93999999999999984</v>
      </c>
      <c r="R26" s="24">
        <v>0.86999999999999988</v>
      </c>
      <c r="S26" s="24">
        <v>0.872</v>
      </c>
      <c r="T26" s="24">
        <v>0.75700000000000001</v>
      </c>
      <c r="U26" s="24">
        <v>0.76</v>
      </c>
      <c r="V26" s="24">
        <v>0.84</v>
      </c>
      <c r="W26" s="24">
        <v>0.84109999999999996</v>
      </c>
      <c r="X26" s="24">
        <v>0.72</v>
      </c>
      <c r="Y26" s="24">
        <v>0.83194408394850305</v>
      </c>
      <c r="Z26" s="24">
        <v>0.9266892000000001</v>
      </c>
      <c r="AA26" s="209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2">
        <v>16</v>
      </c>
    </row>
    <row r="27" spans="1:65">
      <c r="A27" s="30"/>
      <c r="B27" s="19">
        <v>1</v>
      </c>
      <c r="C27" s="9">
        <v>4</v>
      </c>
      <c r="D27" s="24">
        <v>0.89</v>
      </c>
      <c r="E27" s="24">
        <v>0.81000000000000016</v>
      </c>
      <c r="F27" s="24">
        <v>0.86999999999999988</v>
      </c>
      <c r="G27" s="24">
        <v>0.83199999999999996</v>
      </c>
      <c r="H27" s="24">
        <v>0.84278640668974492</v>
      </c>
      <c r="I27" s="24">
        <v>0.81000000000000016</v>
      </c>
      <c r="J27" s="238">
        <v>0.61</v>
      </c>
      <c r="K27" s="24">
        <v>0.81000000000000016</v>
      </c>
      <c r="L27" s="238">
        <v>1.1100000000000001</v>
      </c>
      <c r="M27" s="238">
        <v>1.0923</v>
      </c>
      <c r="N27" s="24">
        <v>0.8</v>
      </c>
      <c r="O27" s="24">
        <v>0.84</v>
      </c>
      <c r="P27" s="24">
        <v>0.83</v>
      </c>
      <c r="Q27" s="24">
        <v>0.91</v>
      </c>
      <c r="R27" s="24">
        <v>0.85000000000000009</v>
      </c>
      <c r="S27" s="24">
        <v>0.874</v>
      </c>
      <c r="T27" s="24">
        <v>0.85000000000000009</v>
      </c>
      <c r="U27" s="24">
        <v>0.75</v>
      </c>
      <c r="V27" s="24">
        <v>0.85000000000000009</v>
      </c>
      <c r="W27" s="24">
        <v>0.92169999999999996</v>
      </c>
      <c r="X27" s="24">
        <v>0.72</v>
      </c>
      <c r="Y27" s="24">
        <v>0.82372462545346214</v>
      </c>
      <c r="Z27" s="24">
        <v>0.8880615999999999</v>
      </c>
      <c r="AA27" s="209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2">
        <v>0.83614523746313307</v>
      </c>
    </row>
    <row r="28" spans="1:65">
      <c r="A28" s="30"/>
      <c r="B28" s="19">
        <v>1</v>
      </c>
      <c r="C28" s="9">
        <v>5</v>
      </c>
      <c r="D28" s="24">
        <v>0.86999999999999988</v>
      </c>
      <c r="E28" s="24">
        <v>0.79</v>
      </c>
      <c r="F28" s="24">
        <v>0.86999999999999988</v>
      </c>
      <c r="G28" s="24">
        <v>0.83099999999999996</v>
      </c>
      <c r="H28" s="24">
        <v>0.80330960519112604</v>
      </c>
      <c r="I28" s="24">
        <v>0.89</v>
      </c>
      <c r="J28" s="238">
        <v>0.62</v>
      </c>
      <c r="K28" s="239">
        <v>0.75</v>
      </c>
      <c r="L28" s="238">
        <v>1.08</v>
      </c>
      <c r="M28" s="238">
        <v>1.0867</v>
      </c>
      <c r="N28" s="24">
        <v>0.81000000000000016</v>
      </c>
      <c r="O28" s="24">
        <v>0.81999999999999984</v>
      </c>
      <c r="P28" s="24">
        <v>0.81000000000000016</v>
      </c>
      <c r="Q28" s="24">
        <v>0.93</v>
      </c>
      <c r="R28" s="24">
        <v>0.86999999999999988</v>
      </c>
      <c r="S28" s="24">
        <v>0.88200000000000001</v>
      </c>
      <c r="T28" s="24">
        <v>0.82899999999999985</v>
      </c>
      <c r="U28" s="24">
        <v>0.76</v>
      </c>
      <c r="V28" s="24">
        <v>0.86999999999999988</v>
      </c>
      <c r="W28" s="24">
        <v>0.79810000000000003</v>
      </c>
      <c r="X28" s="239">
        <v>0.68799999999999994</v>
      </c>
      <c r="Y28" s="24">
        <v>0.83023544864249033</v>
      </c>
      <c r="Z28" s="24">
        <v>0.9850966000000001</v>
      </c>
      <c r="AA28" s="209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2">
        <v>74</v>
      </c>
    </row>
    <row r="29" spans="1:65">
      <c r="A29" s="30"/>
      <c r="B29" s="19">
        <v>1</v>
      </c>
      <c r="C29" s="9">
        <v>6</v>
      </c>
      <c r="D29" s="24">
        <v>0.89</v>
      </c>
      <c r="E29" s="24">
        <v>0.77</v>
      </c>
      <c r="F29" s="24">
        <v>0.86999999999999988</v>
      </c>
      <c r="G29" s="24">
        <v>0.80499999999999994</v>
      </c>
      <c r="H29" s="24">
        <v>0.8054239637331706</v>
      </c>
      <c r="I29" s="24">
        <v>0.85000000000000009</v>
      </c>
      <c r="J29" s="238">
        <v>0.64</v>
      </c>
      <c r="K29" s="24">
        <v>0.81000000000000016</v>
      </c>
      <c r="L29" s="238">
        <v>1.0999999999999999</v>
      </c>
      <c r="M29" s="238">
        <v>1.0652999999999999</v>
      </c>
      <c r="N29" s="24">
        <v>0.8</v>
      </c>
      <c r="O29" s="24">
        <v>0.84</v>
      </c>
      <c r="P29" s="24">
        <v>0.81999999999999984</v>
      </c>
      <c r="Q29" s="24">
        <v>0.93999999999999984</v>
      </c>
      <c r="R29" s="24">
        <v>0.85000000000000009</v>
      </c>
      <c r="S29" s="24">
        <v>0.88</v>
      </c>
      <c r="T29" s="24">
        <v>0.84</v>
      </c>
      <c r="U29" s="24">
        <v>0.72</v>
      </c>
      <c r="V29" s="24">
        <v>0.81999999999999984</v>
      </c>
      <c r="W29" s="24">
        <v>0.90880000000000005</v>
      </c>
      <c r="X29" s="24">
        <v>0.72</v>
      </c>
      <c r="Y29" s="24">
        <v>0.80451586252261709</v>
      </c>
      <c r="Z29" s="24">
        <v>0.88897360000000003</v>
      </c>
      <c r="AA29" s="209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274</v>
      </c>
      <c r="C30" s="12"/>
      <c r="D30" s="213">
        <v>0.8833333333333333</v>
      </c>
      <c r="E30" s="213">
        <v>0.77999999999999992</v>
      </c>
      <c r="F30" s="213">
        <v>0.87333333333333341</v>
      </c>
      <c r="G30" s="213">
        <v>0.8342666666666666</v>
      </c>
      <c r="H30" s="213">
        <v>0.82198665319666142</v>
      </c>
      <c r="I30" s="213">
        <v>0.86</v>
      </c>
      <c r="J30" s="213">
        <v>0.6216666666666667</v>
      </c>
      <c r="K30" s="213">
        <v>0.80000000000000016</v>
      </c>
      <c r="L30" s="213">
        <v>1.105</v>
      </c>
      <c r="M30" s="213">
        <v>1.0891999999999997</v>
      </c>
      <c r="N30" s="213">
        <v>0.80166666666666675</v>
      </c>
      <c r="O30" s="213">
        <v>0.83333333333333337</v>
      </c>
      <c r="P30" s="213">
        <v>0.82333333333333325</v>
      </c>
      <c r="Q30" s="213">
        <v>0.92833333333333323</v>
      </c>
      <c r="R30" s="213">
        <v>0.86</v>
      </c>
      <c r="S30" s="213">
        <v>0.8836666666666666</v>
      </c>
      <c r="T30" s="213">
        <v>0.77916666666666667</v>
      </c>
      <c r="U30" s="213">
        <v>0.74666666666666659</v>
      </c>
      <c r="V30" s="213">
        <v>0.83333333333333337</v>
      </c>
      <c r="W30" s="213">
        <v>0.88945000000000007</v>
      </c>
      <c r="X30" s="213">
        <v>0.71266666666666645</v>
      </c>
      <c r="Y30" s="213">
        <v>0.81977100739615538</v>
      </c>
      <c r="Z30" s="213">
        <v>0.92191024999999993</v>
      </c>
      <c r="AA30" s="209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275</v>
      </c>
      <c r="C31" s="29"/>
      <c r="D31" s="24">
        <v>0.89</v>
      </c>
      <c r="E31" s="24">
        <v>0.78</v>
      </c>
      <c r="F31" s="24">
        <v>0.86999999999999988</v>
      </c>
      <c r="G31" s="24">
        <v>0.83149999999999991</v>
      </c>
      <c r="H31" s="24">
        <v>0.8182358524546316</v>
      </c>
      <c r="I31" s="24">
        <v>0.85499999999999998</v>
      </c>
      <c r="J31" s="24">
        <v>0.62</v>
      </c>
      <c r="K31" s="24">
        <v>0.81000000000000016</v>
      </c>
      <c r="L31" s="24">
        <v>1.1100000000000001</v>
      </c>
      <c r="M31" s="24">
        <v>1.08965</v>
      </c>
      <c r="N31" s="24">
        <v>0.8</v>
      </c>
      <c r="O31" s="24">
        <v>0.83499999999999996</v>
      </c>
      <c r="P31" s="24">
        <v>0.82499999999999996</v>
      </c>
      <c r="Q31" s="24">
        <v>0.93</v>
      </c>
      <c r="R31" s="24">
        <v>0.86</v>
      </c>
      <c r="S31" s="24">
        <v>0.88100000000000001</v>
      </c>
      <c r="T31" s="24">
        <v>0.83449999999999991</v>
      </c>
      <c r="U31" s="24">
        <v>0.75</v>
      </c>
      <c r="V31" s="24">
        <v>0.82999999999999985</v>
      </c>
      <c r="W31" s="24">
        <v>0.87495000000000001</v>
      </c>
      <c r="X31" s="24">
        <v>0.71699999999999997</v>
      </c>
      <c r="Y31" s="24">
        <v>0.8224097280201762</v>
      </c>
      <c r="Z31" s="24">
        <v>0.92132024999999995</v>
      </c>
      <c r="AA31" s="209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276</v>
      </c>
      <c r="C32" s="29"/>
      <c r="D32" s="24">
        <v>1.0327955589886511E-2</v>
      </c>
      <c r="E32" s="24">
        <v>2.0000000000000052E-2</v>
      </c>
      <c r="F32" s="24">
        <v>5.163977794943285E-3</v>
      </c>
      <c r="G32" s="24">
        <v>2.5541469547907179E-2</v>
      </c>
      <c r="H32" s="24">
        <v>1.7746993094713299E-2</v>
      </c>
      <c r="I32" s="24">
        <v>3.2249030993194171E-2</v>
      </c>
      <c r="J32" s="24">
        <v>1.1690451944500132E-2</v>
      </c>
      <c r="K32" s="24">
        <v>2.4494897427831848E-2</v>
      </c>
      <c r="L32" s="24">
        <v>1.3784048752090203E-2</v>
      </c>
      <c r="M32" s="24">
        <v>1.4143832578194678E-2</v>
      </c>
      <c r="N32" s="24">
        <v>7.527726527090866E-3</v>
      </c>
      <c r="O32" s="24">
        <v>8.1649658092773029E-3</v>
      </c>
      <c r="P32" s="24">
        <v>8.1649658092772127E-3</v>
      </c>
      <c r="Q32" s="24">
        <v>1.1690451944500059E-2</v>
      </c>
      <c r="R32" s="24">
        <v>8.9442719099990676E-3</v>
      </c>
      <c r="S32" s="24">
        <v>1.0966616007988376E-2</v>
      </c>
      <c r="T32" s="24">
        <v>0.1295367386754302</v>
      </c>
      <c r="U32" s="24">
        <v>1.5055453054181633E-2</v>
      </c>
      <c r="V32" s="24">
        <v>2.5033311140691451E-2</v>
      </c>
      <c r="W32" s="24">
        <v>8.4638236040220013E-2</v>
      </c>
      <c r="X32" s="24">
        <v>1.243650540411843E-2</v>
      </c>
      <c r="Y32" s="24">
        <v>1.1559085317990946E-2</v>
      </c>
      <c r="Z32" s="24">
        <v>3.5394710546393843E-2</v>
      </c>
      <c r="AA32" s="209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1.1692025196097936E-2</v>
      </c>
      <c r="E33" s="13">
        <v>2.564102564102571E-2</v>
      </c>
      <c r="F33" s="13">
        <v>5.9129516735991804E-3</v>
      </c>
      <c r="G33" s="13">
        <v>3.0615474126466972E-2</v>
      </c>
      <c r="H33" s="13">
        <v>2.1590366492808863E-2</v>
      </c>
      <c r="I33" s="13">
        <v>3.7498873247900202E-2</v>
      </c>
      <c r="J33" s="13">
        <v>1.8805016532707986E-2</v>
      </c>
      <c r="K33" s="13">
        <v>3.0618621784789805E-2</v>
      </c>
      <c r="L33" s="13">
        <v>1.2474252264335026E-2</v>
      </c>
      <c r="M33" s="13">
        <v>1.298552385071124E-2</v>
      </c>
      <c r="N33" s="13">
        <v>9.3900954599886056E-3</v>
      </c>
      <c r="O33" s="13">
        <v>9.7979589711327635E-3</v>
      </c>
      <c r="P33" s="13">
        <v>9.9169625213893289E-3</v>
      </c>
      <c r="Q33" s="13">
        <v>1.2592946439317838E-2</v>
      </c>
      <c r="R33" s="13">
        <v>1.040031617441752E-2</v>
      </c>
      <c r="S33" s="13">
        <v>1.2410353837783904E-2</v>
      </c>
      <c r="T33" s="13">
        <v>0.16625035979734357</v>
      </c>
      <c r="U33" s="13">
        <v>2.0163553197564688E-2</v>
      </c>
      <c r="V33" s="13">
        <v>3.0039973368829739E-2</v>
      </c>
      <c r="W33" s="13">
        <v>9.5157947091146222E-2</v>
      </c>
      <c r="X33" s="13">
        <v>1.7450662400540367E-2</v>
      </c>
      <c r="Y33" s="13">
        <v>1.4100383172498565E-2</v>
      </c>
      <c r="Z33" s="13">
        <v>3.8392794251277548E-2</v>
      </c>
      <c r="AA33" s="15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5.6435286306681709E-2</v>
      </c>
      <c r="E34" s="13">
        <v>-6.7147709449949078E-2</v>
      </c>
      <c r="F34" s="13">
        <v>4.4475641556040113E-2</v>
      </c>
      <c r="G34" s="13">
        <v>-2.2467039364668651E-3</v>
      </c>
      <c r="H34" s="13">
        <v>-1.6933163799902506E-2</v>
      </c>
      <c r="I34" s="13">
        <v>2.8529448555184356E-2</v>
      </c>
      <c r="J34" s="13">
        <v>-0.25650875133510886</v>
      </c>
      <c r="K34" s="13">
        <v>-4.3228419948665442E-2</v>
      </c>
      <c r="L34" s="13">
        <v>0.32154074494590557</v>
      </c>
      <c r="M34" s="13">
        <v>0.30264450623989148</v>
      </c>
      <c r="N34" s="13">
        <v>-4.1235145823558583E-2</v>
      </c>
      <c r="O34" s="13">
        <v>-3.3629374465267148E-3</v>
      </c>
      <c r="P34" s="13">
        <v>-1.5322582197168533E-2</v>
      </c>
      <c r="Q34" s="13">
        <v>0.11025368768456922</v>
      </c>
      <c r="R34" s="13">
        <v>2.8529448555184356E-2</v>
      </c>
      <c r="S34" s="13">
        <v>5.6833941131702925E-2</v>
      </c>
      <c r="T34" s="13">
        <v>-6.8144346512502452E-2</v>
      </c>
      <c r="U34" s="13">
        <v>-0.10701319195208803</v>
      </c>
      <c r="V34" s="13">
        <v>-3.3629374465267148E-3</v>
      </c>
      <c r="W34" s="13">
        <v>6.3750602345824303E-2</v>
      </c>
      <c r="X34" s="13">
        <v>-0.14767598410426985</v>
      </c>
      <c r="Y34" s="13">
        <v>-1.9582997466632834E-2</v>
      </c>
      <c r="Z34" s="13">
        <v>0.10257190819752582</v>
      </c>
      <c r="AA34" s="15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>
        <v>0.67</v>
      </c>
      <c r="E35" s="45">
        <v>0.72</v>
      </c>
      <c r="F35" s="45">
        <v>0.54</v>
      </c>
      <c r="G35" s="45">
        <v>0.01</v>
      </c>
      <c r="H35" s="45">
        <v>0.15</v>
      </c>
      <c r="I35" s="45">
        <v>0.36</v>
      </c>
      <c r="J35" s="45">
        <v>2.85</v>
      </c>
      <c r="K35" s="45">
        <v>0.45</v>
      </c>
      <c r="L35" s="45">
        <v>3.66</v>
      </c>
      <c r="M35" s="45">
        <v>3.45</v>
      </c>
      <c r="N35" s="45">
        <v>0.43</v>
      </c>
      <c r="O35" s="45">
        <v>0</v>
      </c>
      <c r="P35" s="45">
        <v>0.13</v>
      </c>
      <c r="Q35" s="45">
        <v>1.28</v>
      </c>
      <c r="R35" s="45">
        <v>0.36</v>
      </c>
      <c r="S35" s="45">
        <v>0.68</v>
      </c>
      <c r="T35" s="45">
        <v>0.73</v>
      </c>
      <c r="U35" s="45">
        <v>1.17</v>
      </c>
      <c r="V35" s="45">
        <v>0</v>
      </c>
      <c r="W35" s="45">
        <v>0.76</v>
      </c>
      <c r="X35" s="45">
        <v>1.63</v>
      </c>
      <c r="Y35" s="45">
        <v>0.18</v>
      </c>
      <c r="Z35" s="45">
        <v>1.19</v>
      </c>
      <c r="AA35" s="15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530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237</v>
      </c>
      <c r="E38" s="17" t="s">
        <v>237</v>
      </c>
      <c r="F38" s="17" t="s">
        <v>237</v>
      </c>
      <c r="G38" s="17" t="s">
        <v>237</v>
      </c>
      <c r="H38" s="17" t="s">
        <v>237</v>
      </c>
      <c r="I38" s="17" t="s">
        <v>237</v>
      </c>
      <c r="J38" s="17" t="s">
        <v>237</v>
      </c>
      <c r="K38" s="17" t="s">
        <v>237</v>
      </c>
      <c r="L38" s="17" t="s">
        <v>237</v>
      </c>
      <c r="M38" s="17" t="s">
        <v>237</v>
      </c>
      <c r="N38" s="17" t="s">
        <v>237</v>
      </c>
      <c r="O38" s="17" t="s">
        <v>237</v>
      </c>
      <c r="P38" s="17" t="s">
        <v>237</v>
      </c>
      <c r="Q38" s="17" t="s">
        <v>237</v>
      </c>
      <c r="R38" s="17" t="s">
        <v>237</v>
      </c>
      <c r="S38" s="17" t="s">
        <v>237</v>
      </c>
      <c r="T38" s="17" t="s">
        <v>237</v>
      </c>
      <c r="U38" s="17" t="s">
        <v>237</v>
      </c>
      <c r="V38" s="17" t="s">
        <v>237</v>
      </c>
      <c r="W38" s="17" t="s">
        <v>237</v>
      </c>
      <c r="X38" s="17" t="s">
        <v>237</v>
      </c>
      <c r="Y38" s="17" t="s">
        <v>237</v>
      </c>
      <c r="Z38" s="17" t="s">
        <v>237</v>
      </c>
      <c r="AA38" s="17" t="s">
        <v>237</v>
      </c>
      <c r="AB38" s="17" t="s">
        <v>237</v>
      </c>
      <c r="AC38" s="17" t="s">
        <v>237</v>
      </c>
      <c r="AD38" s="154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238</v>
      </c>
      <c r="C39" s="9" t="s">
        <v>238</v>
      </c>
      <c r="D39" s="152" t="s">
        <v>240</v>
      </c>
      <c r="E39" s="153" t="s">
        <v>242</v>
      </c>
      <c r="F39" s="153" t="s">
        <v>243</v>
      </c>
      <c r="G39" s="153" t="s">
        <v>244</v>
      </c>
      <c r="H39" s="153" t="s">
        <v>245</v>
      </c>
      <c r="I39" s="153" t="s">
        <v>246</v>
      </c>
      <c r="J39" s="153" t="s">
        <v>247</v>
      </c>
      <c r="K39" s="153" t="s">
        <v>248</v>
      </c>
      <c r="L39" s="153" t="s">
        <v>249</v>
      </c>
      <c r="M39" s="153" t="s">
        <v>250</v>
      </c>
      <c r="N39" s="153" t="s">
        <v>251</v>
      </c>
      <c r="O39" s="153" t="s">
        <v>252</v>
      </c>
      <c r="P39" s="153" t="s">
        <v>253</v>
      </c>
      <c r="Q39" s="153" t="s">
        <v>254</v>
      </c>
      <c r="R39" s="153" t="s">
        <v>255</v>
      </c>
      <c r="S39" s="153" t="s">
        <v>256</v>
      </c>
      <c r="T39" s="153" t="s">
        <v>257</v>
      </c>
      <c r="U39" s="153" t="s">
        <v>258</v>
      </c>
      <c r="V39" s="153" t="s">
        <v>259</v>
      </c>
      <c r="W39" s="153" t="s">
        <v>260</v>
      </c>
      <c r="X39" s="153" t="s">
        <v>261</v>
      </c>
      <c r="Y39" s="153" t="s">
        <v>262</v>
      </c>
      <c r="Z39" s="153" t="s">
        <v>264</v>
      </c>
      <c r="AA39" s="153" t="s">
        <v>265</v>
      </c>
      <c r="AB39" s="153" t="s">
        <v>266</v>
      </c>
      <c r="AC39" s="153" t="s">
        <v>267</v>
      </c>
      <c r="AD39" s="154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282</v>
      </c>
      <c r="E40" s="11" t="s">
        <v>281</v>
      </c>
      <c r="F40" s="11" t="s">
        <v>281</v>
      </c>
      <c r="G40" s="11" t="s">
        <v>281</v>
      </c>
      <c r="H40" s="11" t="s">
        <v>281</v>
      </c>
      <c r="I40" s="11" t="s">
        <v>303</v>
      </c>
      <c r="J40" s="11" t="s">
        <v>281</v>
      </c>
      <c r="K40" s="11" t="s">
        <v>282</v>
      </c>
      <c r="L40" s="11" t="s">
        <v>303</v>
      </c>
      <c r="M40" s="11" t="s">
        <v>303</v>
      </c>
      <c r="N40" s="11" t="s">
        <v>281</v>
      </c>
      <c r="O40" s="11" t="s">
        <v>281</v>
      </c>
      <c r="P40" s="11" t="s">
        <v>281</v>
      </c>
      <c r="Q40" s="11" t="s">
        <v>281</v>
      </c>
      <c r="R40" s="11" t="s">
        <v>281</v>
      </c>
      <c r="S40" s="11" t="s">
        <v>281</v>
      </c>
      <c r="T40" s="11" t="s">
        <v>303</v>
      </c>
      <c r="U40" s="11" t="s">
        <v>281</v>
      </c>
      <c r="V40" s="11" t="s">
        <v>281</v>
      </c>
      <c r="W40" s="11" t="s">
        <v>282</v>
      </c>
      <c r="X40" s="11" t="s">
        <v>281</v>
      </c>
      <c r="Y40" s="11" t="s">
        <v>282</v>
      </c>
      <c r="Z40" s="11" t="s">
        <v>281</v>
      </c>
      <c r="AA40" s="11" t="s">
        <v>303</v>
      </c>
      <c r="AB40" s="11" t="s">
        <v>282</v>
      </c>
      <c r="AC40" s="11" t="s">
        <v>281</v>
      </c>
      <c r="AD40" s="154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304</v>
      </c>
      <c r="E41" s="26" t="s">
        <v>304</v>
      </c>
      <c r="F41" s="26" t="s">
        <v>273</v>
      </c>
      <c r="G41" s="26" t="s">
        <v>305</v>
      </c>
      <c r="H41" s="26" t="s">
        <v>306</v>
      </c>
      <c r="I41" s="26" t="s">
        <v>304</v>
      </c>
      <c r="J41" s="26" t="s">
        <v>304</v>
      </c>
      <c r="K41" s="26" t="s">
        <v>307</v>
      </c>
      <c r="L41" s="26" t="s">
        <v>306</v>
      </c>
      <c r="M41" s="26" t="s">
        <v>305</v>
      </c>
      <c r="N41" s="26" t="s">
        <v>305</v>
      </c>
      <c r="O41" s="26" t="s">
        <v>304</v>
      </c>
      <c r="P41" s="26" t="s">
        <v>304</v>
      </c>
      <c r="Q41" s="26" t="s">
        <v>304</v>
      </c>
      <c r="R41" s="26" t="s">
        <v>304</v>
      </c>
      <c r="S41" s="26" t="s">
        <v>304</v>
      </c>
      <c r="T41" s="26" t="s">
        <v>304</v>
      </c>
      <c r="U41" s="26" t="s">
        <v>308</v>
      </c>
      <c r="V41" s="26" t="s">
        <v>304</v>
      </c>
      <c r="W41" s="26" t="s">
        <v>305</v>
      </c>
      <c r="X41" s="26" t="s">
        <v>306</v>
      </c>
      <c r="Y41" s="26" t="s">
        <v>304</v>
      </c>
      <c r="Z41" s="26" t="s">
        <v>304</v>
      </c>
      <c r="AA41" s="26" t="s">
        <v>305</v>
      </c>
      <c r="AB41" s="26" t="s">
        <v>307</v>
      </c>
      <c r="AC41" s="26" t="s">
        <v>116</v>
      </c>
      <c r="AD41" s="154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3">
        <v>266</v>
      </c>
      <c r="E42" s="223">
        <v>252.8</v>
      </c>
      <c r="F42" s="223">
        <v>264.10000000000002</v>
      </c>
      <c r="G42" s="223">
        <v>269</v>
      </c>
      <c r="H42" s="223">
        <v>262.36020279307667</v>
      </c>
      <c r="I42" s="223">
        <v>254</v>
      </c>
      <c r="J42" s="223">
        <v>253.00000000000003</v>
      </c>
      <c r="K42" s="223">
        <v>257.661</v>
      </c>
      <c r="L42" s="223">
        <v>257</v>
      </c>
      <c r="M42" s="223">
        <v>274</v>
      </c>
      <c r="N42" s="223">
        <v>250.99999999999997</v>
      </c>
      <c r="O42" s="223">
        <v>262</v>
      </c>
      <c r="P42" s="223">
        <v>271</v>
      </c>
      <c r="Q42" s="223">
        <v>259</v>
      </c>
      <c r="R42" s="223">
        <v>274</v>
      </c>
      <c r="S42" s="223">
        <v>270</v>
      </c>
      <c r="T42" s="223">
        <v>232.4</v>
      </c>
      <c r="U42" s="224">
        <v>203</v>
      </c>
      <c r="V42" s="223">
        <v>264</v>
      </c>
      <c r="W42" s="223">
        <v>233</v>
      </c>
      <c r="X42" s="223">
        <v>254.5</v>
      </c>
      <c r="Y42" s="223">
        <v>241.13310000000001</v>
      </c>
      <c r="Z42" s="223">
        <v>252</v>
      </c>
      <c r="AA42" s="223">
        <v>217.45177212319464</v>
      </c>
      <c r="AB42" s="223">
        <v>239.501</v>
      </c>
      <c r="AC42" s="223">
        <v>231</v>
      </c>
      <c r="AD42" s="226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8">
        <v>1</v>
      </c>
    </row>
    <row r="43" spans="1:65">
      <c r="A43" s="30"/>
      <c r="B43" s="19">
        <v>1</v>
      </c>
      <c r="C43" s="9">
        <v>2</v>
      </c>
      <c r="D43" s="229">
        <v>271</v>
      </c>
      <c r="E43" s="229">
        <v>250.20000000000002</v>
      </c>
      <c r="F43" s="229">
        <v>264.89999999999998</v>
      </c>
      <c r="G43" s="229">
        <v>261</v>
      </c>
      <c r="H43" s="229">
        <v>266.8885054661306</v>
      </c>
      <c r="I43" s="229">
        <v>252</v>
      </c>
      <c r="J43" s="229">
        <v>256</v>
      </c>
      <c r="K43" s="229">
        <v>257.74900000000002</v>
      </c>
      <c r="L43" s="229">
        <v>256</v>
      </c>
      <c r="M43" s="229">
        <v>261</v>
      </c>
      <c r="N43" s="229">
        <v>246.00000000000003</v>
      </c>
      <c r="O43" s="229">
        <v>262</v>
      </c>
      <c r="P43" s="229">
        <v>267</v>
      </c>
      <c r="Q43" s="229">
        <v>258</v>
      </c>
      <c r="R43" s="229">
        <v>277</v>
      </c>
      <c r="S43" s="229">
        <v>273</v>
      </c>
      <c r="T43" s="229">
        <v>235.7</v>
      </c>
      <c r="U43" s="230">
        <v>210</v>
      </c>
      <c r="V43" s="229">
        <v>273</v>
      </c>
      <c r="W43" s="229">
        <v>235.7</v>
      </c>
      <c r="X43" s="229">
        <v>251.5</v>
      </c>
      <c r="Y43" s="229">
        <v>247.79570000000001</v>
      </c>
      <c r="Z43" s="229">
        <v>252</v>
      </c>
      <c r="AA43" s="229">
        <v>222.02413134042965</v>
      </c>
      <c r="AB43" s="229">
        <v>238.636</v>
      </c>
      <c r="AC43" s="229">
        <v>224</v>
      </c>
      <c r="AD43" s="226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7"/>
      <c r="BM43" s="228">
        <v>12</v>
      </c>
    </row>
    <row r="44" spans="1:65">
      <c r="A44" s="30"/>
      <c r="B44" s="19">
        <v>1</v>
      </c>
      <c r="C44" s="9">
        <v>3</v>
      </c>
      <c r="D44" s="229">
        <v>268</v>
      </c>
      <c r="E44" s="229">
        <v>254.3</v>
      </c>
      <c r="F44" s="229">
        <v>264.60000000000002</v>
      </c>
      <c r="G44" s="229">
        <v>266</v>
      </c>
      <c r="H44" s="229">
        <v>262.07750988562071</v>
      </c>
      <c r="I44" s="229">
        <v>257</v>
      </c>
      <c r="J44" s="229">
        <v>256</v>
      </c>
      <c r="K44" s="229">
        <v>253.31000000000003</v>
      </c>
      <c r="L44" s="229">
        <v>256</v>
      </c>
      <c r="M44" s="229">
        <v>270</v>
      </c>
      <c r="N44" s="229">
        <v>245</v>
      </c>
      <c r="O44" s="229">
        <v>263</v>
      </c>
      <c r="P44" s="229">
        <v>270</v>
      </c>
      <c r="Q44" s="229">
        <v>258</v>
      </c>
      <c r="R44" s="229">
        <v>279</v>
      </c>
      <c r="S44" s="229">
        <v>268</v>
      </c>
      <c r="T44" s="229">
        <v>231.3</v>
      </c>
      <c r="U44" s="230">
        <v>205</v>
      </c>
      <c r="V44" s="229">
        <v>276</v>
      </c>
      <c r="W44" s="229">
        <v>239.4</v>
      </c>
      <c r="X44" s="229">
        <v>271.3</v>
      </c>
      <c r="Y44" s="229">
        <v>236.7209</v>
      </c>
      <c r="Z44" s="231">
        <v>244</v>
      </c>
      <c r="AA44" s="229">
        <v>218.38241213378166</v>
      </c>
      <c r="AB44" s="229">
        <v>236.71700000000001</v>
      </c>
      <c r="AC44" s="229">
        <v>236</v>
      </c>
      <c r="AD44" s="226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8">
        <v>16</v>
      </c>
    </row>
    <row r="45" spans="1:65">
      <c r="A45" s="30"/>
      <c r="B45" s="19">
        <v>1</v>
      </c>
      <c r="C45" s="9">
        <v>4</v>
      </c>
      <c r="D45" s="229">
        <v>268</v>
      </c>
      <c r="E45" s="229">
        <v>255.59999999999997</v>
      </c>
      <c r="F45" s="229">
        <v>263.2</v>
      </c>
      <c r="G45" s="229">
        <v>270</v>
      </c>
      <c r="H45" s="229">
        <v>263.61416549149902</v>
      </c>
      <c r="I45" s="229">
        <v>250.99999999999997</v>
      </c>
      <c r="J45" s="229">
        <v>260</v>
      </c>
      <c r="K45" s="229">
        <v>255.96700000000001</v>
      </c>
      <c r="L45" s="229">
        <v>258</v>
      </c>
      <c r="M45" s="229">
        <v>269</v>
      </c>
      <c r="N45" s="229">
        <v>254</v>
      </c>
      <c r="O45" s="229">
        <v>261</v>
      </c>
      <c r="P45" s="229">
        <v>269</v>
      </c>
      <c r="Q45" s="229">
        <v>260</v>
      </c>
      <c r="R45" s="229">
        <v>273</v>
      </c>
      <c r="S45" s="229">
        <v>273</v>
      </c>
      <c r="T45" s="229">
        <v>229.7</v>
      </c>
      <c r="U45" s="230">
        <v>209</v>
      </c>
      <c r="V45" s="229">
        <v>276</v>
      </c>
      <c r="W45" s="229">
        <v>235.2</v>
      </c>
      <c r="X45" s="229">
        <v>270.3</v>
      </c>
      <c r="Y45" s="229">
        <v>244.86449999999996</v>
      </c>
      <c r="Z45" s="229">
        <v>253.00000000000003</v>
      </c>
      <c r="AA45" s="229">
        <v>220.92089521856599</v>
      </c>
      <c r="AB45" s="229">
        <v>241.59700000000001</v>
      </c>
      <c r="AC45" s="229">
        <v>240</v>
      </c>
      <c r="AD45" s="226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8">
        <v>254.99353626155514</v>
      </c>
    </row>
    <row r="46" spans="1:65">
      <c r="A46" s="30"/>
      <c r="B46" s="19">
        <v>1</v>
      </c>
      <c r="C46" s="9">
        <v>5</v>
      </c>
      <c r="D46" s="229">
        <v>263</v>
      </c>
      <c r="E46" s="229">
        <v>250.99999999999997</v>
      </c>
      <c r="F46" s="229">
        <v>261.10000000000002</v>
      </c>
      <c r="G46" s="229">
        <v>268</v>
      </c>
      <c r="H46" s="229">
        <v>256.31193250481982</v>
      </c>
      <c r="I46" s="229">
        <v>250.99999999999997</v>
      </c>
      <c r="J46" s="229">
        <v>257</v>
      </c>
      <c r="K46" s="229">
        <v>252.22450000000001</v>
      </c>
      <c r="L46" s="229">
        <v>259</v>
      </c>
      <c r="M46" s="229">
        <v>261</v>
      </c>
      <c r="N46" s="229">
        <v>242</v>
      </c>
      <c r="O46" s="229">
        <v>263</v>
      </c>
      <c r="P46" s="229">
        <v>268</v>
      </c>
      <c r="Q46" s="229">
        <v>259</v>
      </c>
      <c r="R46" s="229">
        <v>281</v>
      </c>
      <c r="S46" s="229">
        <v>275</v>
      </c>
      <c r="T46" s="229">
        <v>232.6</v>
      </c>
      <c r="U46" s="230">
        <v>209</v>
      </c>
      <c r="V46" s="229">
        <v>286</v>
      </c>
      <c r="W46" s="229">
        <v>242.9</v>
      </c>
      <c r="X46" s="229">
        <v>254.9</v>
      </c>
      <c r="Y46" s="229">
        <v>241.92840000000001</v>
      </c>
      <c r="Z46" s="229">
        <v>252</v>
      </c>
      <c r="AA46" s="229">
        <v>217.44340444783165</v>
      </c>
      <c r="AB46" s="229">
        <v>239.529</v>
      </c>
      <c r="AC46" s="229">
        <v>235</v>
      </c>
      <c r="AD46" s="226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8">
        <v>75</v>
      </c>
    </row>
    <row r="47" spans="1:65">
      <c r="A47" s="30"/>
      <c r="B47" s="19">
        <v>1</v>
      </c>
      <c r="C47" s="9">
        <v>6</v>
      </c>
      <c r="D47" s="229">
        <v>268</v>
      </c>
      <c r="E47" s="229">
        <v>251.9</v>
      </c>
      <c r="F47" s="229">
        <v>263.5</v>
      </c>
      <c r="G47" s="229">
        <v>264</v>
      </c>
      <c r="H47" s="229">
        <v>257.06545024044004</v>
      </c>
      <c r="I47" s="229">
        <v>259</v>
      </c>
      <c r="J47" s="229">
        <v>256</v>
      </c>
      <c r="K47" s="229">
        <v>256.20800000000003</v>
      </c>
      <c r="L47" s="229">
        <v>258</v>
      </c>
      <c r="M47" s="229">
        <v>270</v>
      </c>
      <c r="N47" s="229">
        <v>243</v>
      </c>
      <c r="O47" s="229">
        <v>262</v>
      </c>
      <c r="P47" s="229">
        <v>270</v>
      </c>
      <c r="Q47" s="229">
        <v>257</v>
      </c>
      <c r="R47" s="229">
        <v>280</v>
      </c>
      <c r="S47" s="229">
        <v>267</v>
      </c>
      <c r="T47" s="229">
        <v>227.4</v>
      </c>
      <c r="U47" s="230">
        <v>213</v>
      </c>
      <c r="V47" s="229">
        <v>277</v>
      </c>
      <c r="W47" s="229">
        <v>231.2</v>
      </c>
      <c r="X47" s="229">
        <v>249.2</v>
      </c>
      <c r="Y47" s="229">
        <v>238.47669999999999</v>
      </c>
      <c r="Z47" s="229">
        <v>248</v>
      </c>
      <c r="AA47" s="229">
        <v>222.18125758788287</v>
      </c>
      <c r="AB47" s="229">
        <v>240.49</v>
      </c>
      <c r="AC47" s="229">
        <v>237</v>
      </c>
      <c r="AD47" s="226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7"/>
      <c r="BM47" s="232"/>
    </row>
    <row r="48" spans="1:65">
      <c r="A48" s="30"/>
      <c r="B48" s="20" t="s">
        <v>274</v>
      </c>
      <c r="C48" s="12"/>
      <c r="D48" s="233">
        <v>267.33333333333331</v>
      </c>
      <c r="E48" s="233">
        <v>252.63333333333333</v>
      </c>
      <c r="F48" s="233">
        <v>263.56666666666666</v>
      </c>
      <c r="G48" s="233">
        <v>266.33333333333331</v>
      </c>
      <c r="H48" s="233">
        <v>261.38629439693113</v>
      </c>
      <c r="I48" s="233">
        <v>254</v>
      </c>
      <c r="J48" s="233">
        <v>256.33333333333331</v>
      </c>
      <c r="K48" s="233">
        <v>255.51991666666672</v>
      </c>
      <c r="L48" s="233">
        <v>257.33333333333331</v>
      </c>
      <c r="M48" s="233">
        <v>267.5</v>
      </c>
      <c r="N48" s="233">
        <v>246.83333333333334</v>
      </c>
      <c r="O48" s="233">
        <v>262.16666666666669</v>
      </c>
      <c r="P48" s="233">
        <v>269.16666666666669</v>
      </c>
      <c r="Q48" s="233">
        <v>258.5</v>
      </c>
      <c r="R48" s="233">
        <v>277.33333333333331</v>
      </c>
      <c r="S48" s="233">
        <v>271</v>
      </c>
      <c r="T48" s="233">
        <v>231.51666666666668</v>
      </c>
      <c r="U48" s="233">
        <v>208.16666666666666</v>
      </c>
      <c r="V48" s="233">
        <v>275.33333333333331</v>
      </c>
      <c r="W48" s="233">
        <v>236.23333333333335</v>
      </c>
      <c r="X48" s="233">
        <v>258.61666666666667</v>
      </c>
      <c r="Y48" s="233">
        <v>241.81988333333334</v>
      </c>
      <c r="Z48" s="233">
        <v>250.16666666666666</v>
      </c>
      <c r="AA48" s="233">
        <v>219.73397880861441</v>
      </c>
      <c r="AB48" s="233">
        <v>239.41166666666666</v>
      </c>
      <c r="AC48" s="233">
        <v>233.83333333333334</v>
      </c>
      <c r="AD48" s="226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32"/>
    </row>
    <row r="49" spans="1:65">
      <c r="A49" s="30"/>
      <c r="B49" s="3" t="s">
        <v>275</v>
      </c>
      <c r="C49" s="29"/>
      <c r="D49" s="229">
        <v>268</v>
      </c>
      <c r="E49" s="229">
        <v>252.35000000000002</v>
      </c>
      <c r="F49" s="229">
        <v>263.8</v>
      </c>
      <c r="G49" s="229">
        <v>267</v>
      </c>
      <c r="H49" s="229">
        <v>262.21885633934869</v>
      </c>
      <c r="I49" s="229">
        <v>253</v>
      </c>
      <c r="J49" s="229">
        <v>256</v>
      </c>
      <c r="K49" s="229">
        <v>256.08750000000003</v>
      </c>
      <c r="L49" s="229">
        <v>257.5</v>
      </c>
      <c r="M49" s="229">
        <v>269.5</v>
      </c>
      <c r="N49" s="229">
        <v>245.5</v>
      </c>
      <c r="O49" s="229">
        <v>262</v>
      </c>
      <c r="P49" s="229">
        <v>269.5</v>
      </c>
      <c r="Q49" s="229">
        <v>258.5</v>
      </c>
      <c r="R49" s="229">
        <v>278</v>
      </c>
      <c r="S49" s="229">
        <v>271.5</v>
      </c>
      <c r="T49" s="229">
        <v>231.85000000000002</v>
      </c>
      <c r="U49" s="229">
        <v>209</v>
      </c>
      <c r="V49" s="229">
        <v>276</v>
      </c>
      <c r="W49" s="229">
        <v>235.45</v>
      </c>
      <c r="X49" s="229">
        <v>254.7</v>
      </c>
      <c r="Y49" s="229">
        <v>241.53075000000001</v>
      </c>
      <c r="Z49" s="229">
        <v>252</v>
      </c>
      <c r="AA49" s="229">
        <v>219.65165367617382</v>
      </c>
      <c r="AB49" s="229">
        <v>239.51499999999999</v>
      </c>
      <c r="AC49" s="229">
        <v>235.5</v>
      </c>
      <c r="AD49" s="226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7"/>
      <c r="BM49" s="232"/>
    </row>
    <row r="50" spans="1:65">
      <c r="A50" s="30"/>
      <c r="B50" s="3" t="s">
        <v>276</v>
      </c>
      <c r="C50" s="29"/>
      <c r="D50" s="229">
        <v>2.6583202716502514</v>
      </c>
      <c r="E50" s="229">
        <v>2.0363365799068274</v>
      </c>
      <c r="F50" s="229">
        <v>1.3677231688710432</v>
      </c>
      <c r="G50" s="229">
        <v>3.3862466931200785</v>
      </c>
      <c r="H50" s="229">
        <v>4.0269803952021928</v>
      </c>
      <c r="I50" s="229">
        <v>3.3466401061363125</v>
      </c>
      <c r="J50" s="229">
        <v>2.2509257354845427</v>
      </c>
      <c r="K50" s="229">
        <v>2.2790302853772397</v>
      </c>
      <c r="L50" s="229">
        <v>1.2110601416389966</v>
      </c>
      <c r="M50" s="229">
        <v>5.3197744313081543</v>
      </c>
      <c r="N50" s="229">
        <v>4.7081489639418388</v>
      </c>
      <c r="O50" s="229">
        <v>0.752772652709081</v>
      </c>
      <c r="P50" s="229">
        <v>1.4719601443879744</v>
      </c>
      <c r="Q50" s="229">
        <v>1.0488088481701516</v>
      </c>
      <c r="R50" s="229">
        <v>3.2659863237109041</v>
      </c>
      <c r="S50" s="229">
        <v>3.1622776601683795</v>
      </c>
      <c r="T50" s="229">
        <v>2.8195153247795348</v>
      </c>
      <c r="U50" s="229">
        <v>3.600925806881706</v>
      </c>
      <c r="V50" s="229">
        <v>7.0898989179442218</v>
      </c>
      <c r="W50" s="229">
        <v>4.280498413347062</v>
      </c>
      <c r="X50" s="229">
        <v>9.6690054641967595</v>
      </c>
      <c r="Y50" s="229">
        <v>4.0654650048508172</v>
      </c>
      <c r="Z50" s="229">
        <v>3.488074922742729</v>
      </c>
      <c r="AA50" s="229">
        <v>2.2326967255056509</v>
      </c>
      <c r="AB50" s="229">
        <v>1.6627158105541262</v>
      </c>
      <c r="AC50" s="229">
        <v>5.6361925682739642</v>
      </c>
      <c r="AD50" s="226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7"/>
      <c r="BM50" s="232"/>
    </row>
    <row r="51" spans="1:65">
      <c r="A51" s="30"/>
      <c r="B51" s="3" t="s">
        <v>86</v>
      </c>
      <c r="C51" s="29"/>
      <c r="D51" s="13">
        <v>9.9438414151505668E-3</v>
      </c>
      <c r="E51" s="13">
        <v>8.0604429868326721E-3</v>
      </c>
      <c r="F51" s="13">
        <v>5.1892873486949912E-3</v>
      </c>
      <c r="G51" s="13">
        <v>1.2714317996696166E-2</v>
      </c>
      <c r="H51" s="13">
        <v>1.5406241572432929E-2</v>
      </c>
      <c r="I51" s="13">
        <v>1.3175748449355561E-2</v>
      </c>
      <c r="J51" s="13">
        <v>8.7812447418122615E-3</v>
      </c>
      <c r="K51" s="13">
        <v>8.9191884339501499E-3</v>
      </c>
      <c r="L51" s="13">
        <v>4.7061922602551686E-3</v>
      </c>
      <c r="M51" s="13">
        <v>1.9887007219843569E-2</v>
      </c>
      <c r="N51" s="13">
        <v>1.9074202419750864E-2</v>
      </c>
      <c r="O51" s="13">
        <v>2.8713515042940153E-3</v>
      </c>
      <c r="P51" s="13">
        <v>5.4685825797695636E-3</v>
      </c>
      <c r="Q51" s="13">
        <v>4.0572876138110312E-3</v>
      </c>
      <c r="R51" s="13">
        <v>1.1776392994149896E-2</v>
      </c>
      <c r="S51" s="13">
        <v>1.1668921255233873E-2</v>
      </c>
      <c r="T51" s="13">
        <v>1.2178455077875752E-2</v>
      </c>
      <c r="U51" s="13">
        <v>1.7298282499031415E-2</v>
      </c>
      <c r="V51" s="13">
        <v>2.575023820076594E-2</v>
      </c>
      <c r="W51" s="13">
        <v>1.811979009459741E-2</v>
      </c>
      <c r="X51" s="13">
        <v>3.7387402710047403E-2</v>
      </c>
      <c r="Y51" s="13">
        <v>1.6811955033684441E-2</v>
      </c>
      <c r="Z51" s="13">
        <v>1.3943004354734428E-2</v>
      </c>
      <c r="AA51" s="13">
        <v>1.0160907919709142E-2</v>
      </c>
      <c r="AB51" s="13">
        <v>6.9450074580915417E-3</v>
      </c>
      <c r="AC51" s="13">
        <v>2.4103460733887229E-2</v>
      </c>
      <c r="AD51" s="154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4.8392587720815117E-2</v>
      </c>
      <c r="E52" s="13">
        <v>-9.2559323770500246E-3</v>
      </c>
      <c r="F52" s="13">
        <v>3.3620971459910942E-2</v>
      </c>
      <c r="G52" s="13">
        <v>4.447091968694683E-2</v>
      </c>
      <c r="H52" s="13">
        <v>2.5070275227756067E-2</v>
      </c>
      <c r="I52" s="13">
        <v>-3.8963193974298482E-3</v>
      </c>
      <c r="J52" s="13">
        <v>5.2542393482628569E-3</v>
      </c>
      <c r="K52" s="13">
        <v>2.064289208380865E-3</v>
      </c>
      <c r="L52" s="13">
        <v>9.1759073821313653E-3</v>
      </c>
      <c r="M52" s="13">
        <v>4.9046199059793238E-2</v>
      </c>
      <c r="N52" s="13">
        <v>-3.200160697348664E-2</v>
      </c>
      <c r="O52" s="13">
        <v>2.8130636212495341E-2</v>
      </c>
      <c r="P52" s="13">
        <v>5.5582312449574012E-2</v>
      </c>
      <c r="Q52" s="13">
        <v>1.3751186754977773E-2</v>
      </c>
      <c r="R52" s="13">
        <v>8.760926805949909E-2</v>
      </c>
      <c r="S52" s="13">
        <v>6.2772037178332685E-2</v>
      </c>
      <c r="T52" s="13">
        <v>-9.2068489025570743E-2</v>
      </c>
      <c r="U52" s="13">
        <v>-0.18363943761639767</v>
      </c>
      <c r="V52" s="13">
        <v>7.9765931991762296E-2</v>
      </c>
      <c r="W52" s="13">
        <v>-7.3571288132491475E-2</v>
      </c>
      <c r="X52" s="13">
        <v>1.4208714692262481E-2</v>
      </c>
      <c r="Y52" s="13">
        <v>-5.1662693577884111E-2</v>
      </c>
      <c r="Z52" s="13">
        <v>-1.8929380193925427E-2</v>
      </c>
      <c r="AA52" s="13">
        <v>-0.13827627935154352</v>
      </c>
      <c r="AB52" s="13">
        <v>-6.1106919898179846E-2</v>
      </c>
      <c r="AC52" s="13">
        <v>-8.2983291413775584E-2</v>
      </c>
      <c r="AD52" s="154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>
        <v>0.69</v>
      </c>
      <c r="E53" s="45">
        <v>0.28000000000000003</v>
      </c>
      <c r="F53" s="45">
        <v>0.44</v>
      </c>
      <c r="G53" s="45">
        <v>0.62</v>
      </c>
      <c r="H53" s="45">
        <v>0.3</v>
      </c>
      <c r="I53" s="45">
        <v>0.19</v>
      </c>
      <c r="J53" s="45">
        <v>0.03</v>
      </c>
      <c r="K53" s="45">
        <v>0.09</v>
      </c>
      <c r="L53" s="45">
        <v>0.03</v>
      </c>
      <c r="M53" s="45">
        <v>0.7</v>
      </c>
      <c r="N53" s="45">
        <v>0.66</v>
      </c>
      <c r="O53" s="45">
        <v>0.35</v>
      </c>
      <c r="P53" s="45">
        <v>0.81</v>
      </c>
      <c r="Q53" s="45">
        <v>0.11</v>
      </c>
      <c r="R53" s="45">
        <v>1.35</v>
      </c>
      <c r="S53" s="45">
        <v>0.93</v>
      </c>
      <c r="T53" s="45">
        <v>1.67</v>
      </c>
      <c r="U53" s="45">
        <v>3.2</v>
      </c>
      <c r="V53" s="45">
        <v>1.22</v>
      </c>
      <c r="W53" s="45">
        <v>1.36</v>
      </c>
      <c r="X53" s="45">
        <v>0.12</v>
      </c>
      <c r="Y53" s="45">
        <v>0.99</v>
      </c>
      <c r="Z53" s="45">
        <v>0.44</v>
      </c>
      <c r="AA53" s="45">
        <v>2.44</v>
      </c>
      <c r="AB53" s="45">
        <v>1.1499999999999999</v>
      </c>
      <c r="AC53" s="45">
        <v>1.51</v>
      </c>
      <c r="AD53" s="154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531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237</v>
      </c>
      <c r="E56" s="17" t="s">
        <v>237</v>
      </c>
      <c r="F56" s="17" t="s">
        <v>237</v>
      </c>
      <c r="G56" s="17" t="s">
        <v>237</v>
      </c>
      <c r="H56" s="17" t="s">
        <v>237</v>
      </c>
      <c r="I56" s="17" t="s">
        <v>237</v>
      </c>
      <c r="J56" s="17" t="s">
        <v>237</v>
      </c>
      <c r="K56" s="17" t="s">
        <v>237</v>
      </c>
      <c r="L56" s="17" t="s">
        <v>237</v>
      </c>
      <c r="M56" s="17" t="s">
        <v>237</v>
      </c>
      <c r="N56" s="17" t="s">
        <v>237</v>
      </c>
      <c r="O56" s="17" t="s">
        <v>237</v>
      </c>
      <c r="P56" s="17" t="s">
        <v>237</v>
      </c>
      <c r="Q56" s="154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238</v>
      </c>
      <c r="C57" s="9" t="s">
        <v>238</v>
      </c>
      <c r="D57" s="152" t="s">
        <v>240</v>
      </c>
      <c r="E57" s="153" t="s">
        <v>242</v>
      </c>
      <c r="F57" s="153" t="s">
        <v>243</v>
      </c>
      <c r="G57" s="153" t="s">
        <v>245</v>
      </c>
      <c r="H57" s="153" t="s">
        <v>246</v>
      </c>
      <c r="I57" s="153" t="s">
        <v>247</v>
      </c>
      <c r="J57" s="153" t="s">
        <v>252</v>
      </c>
      <c r="K57" s="153" t="s">
        <v>253</v>
      </c>
      <c r="L57" s="153" t="s">
        <v>254</v>
      </c>
      <c r="M57" s="153" t="s">
        <v>255</v>
      </c>
      <c r="N57" s="153" t="s">
        <v>256</v>
      </c>
      <c r="O57" s="153" t="s">
        <v>262</v>
      </c>
      <c r="P57" s="153" t="s">
        <v>265</v>
      </c>
      <c r="Q57" s="154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281</v>
      </c>
      <c r="E58" s="11" t="s">
        <v>281</v>
      </c>
      <c r="F58" s="11" t="s">
        <v>281</v>
      </c>
      <c r="G58" s="11" t="s">
        <v>281</v>
      </c>
      <c r="H58" s="11" t="s">
        <v>303</v>
      </c>
      <c r="I58" s="11" t="s">
        <v>281</v>
      </c>
      <c r="J58" s="11" t="s">
        <v>281</v>
      </c>
      <c r="K58" s="11" t="s">
        <v>281</v>
      </c>
      <c r="L58" s="11" t="s">
        <v>281</v>
      </c>
      <c r="M58" s="11" t="s">
        <v>281</v>
      </c>
      <c r="N58" s="11" t="s">
        <v>281</v>
      </c>
      <c r="O58" s="11" t="s">
        <v>282</v>
      </c>
      <c r="P58" s="11" t="s">
        <v>303</v>
      </c>
      <c r="Q58" s="154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304</v>
      </c>
      <c r="E59" s="26" t="s">
        <v>304</v>
      </c>
      <c r="F59" s="26" t="s">
        <v>273</v>
      </c>
      <c r="G59" s="26" t="s">
        <v>306</v>
      </c>
      <c r="H59" s="26" t="s">
        <v>304</v>
      </c>
      <c r="I59" s="26" t="s">
        <v>304</v>
      </c>
      <c r="J59" s="26" t="s">
        <v>304</v>
      </c>
      <c r="K59" s="26" t="s">
        <v>304</v>
      </c>
      <c r="L59" s="26" t="s">
        <v>304</v>
      </c>
      <c r="M59" s="26" t="s">
        <v>304</v>
      </c>
      <c r="N59" s="26" t="s">
        <v>304</v>
      </c>
      <c r="O59" s="26" t="s">
        <v>304</v>
      </c>
      <c r="P59" s="26" t="s">
        <v>305</v>
      </c>
      <c r="Q59" s="154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4" t="s">
        <v>95</v>
      </c>
      <c r="E60" s="214" t="s">
        <v>301</v>
      </c>
      <c r="F60" s="214">
        <v>1</v>
      </c>
      <c r="G60" s="214" t="s">
        <v>102</v>
      </c>
      <c r="H60" s="214">
        <v>2</v>
      </c>
      <c r="I60" s="214">
        <v>1.8</v>
      </c>
      <c r="J60" s="214" t="s">
        <v>95</v>
      </c>
      <c r="K60" s="214" t="s">
        <v>95</v>
      </c>
      <c r="L60" s="214" t="s">
        <v>95</v>
      </c>
      <c r="M60" s="214" t="s">
        <v>95</v>
      </c>
      <c r="N60" s="214" t="s">
        <v>95</v>
      </c>
      <c r="O60" s="214" t="s">
        <v>104</v>
      </c>
      <c r="P60" s="214" t="s">
        <v>95</v>
      </c>
      <c r="Q60" s="216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30"/>
      <c r="B61" s="19">
        <v>1</v>
      </c>
      <c r="C61" s="9">
        <v>2</v>
      </c>
      <c r="D61" s="219" t="s">
        <v>95</v>
      </c>
      <c r="E61" s="219" t="s">
        <v>301</v>
      </c>
      <c r="F61" s="219">
        <v>1</v>
      </c>
      <c r="G61" s="219" t="s">
        <v>102</v>
      </c>
      <c r="H61" s="219">
        <v>2</v>
      </c>
      <c r="I61" s="219">
        <v>2</v>
      </c>
      <c r="J61" s="219" t="s">
        <v>95</v>
      </c>
      <c r="K61" s="219" t="s">
        <v>95</v>
      </c>
      <c r="L61" s="219" t="s">
        <v>95</v>
      </c>
      <c r="M61" s="219" t="s">
        <v>95</v>
      </c>
      <c r="N61" s="219" t="s">
        <v>95</v>
      </c>
      <c r="O61" s="219" t="s">
        <v>104</v>
      </c>
      <c r="P61" s="219" t="s">
        <v>95</v>
      </c>
      <c r="Q61" s="216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3</v>
      </c>
    </row>
    <row r="62" spans="1:65">
      <c r="A62" s="30"/>
      <c r="B62" s="19">
        <v>1</v>
      </c>
      <c r="C62" s="9">
        <v>3</v>
      </c>
      <c r="D62" s="219" t="s">
        <v>95</v>
      </c>
      <c r="E62" s="219" t="s">
        <v>301</v>
      </c>
      <c r="F62" s="219">
        <v>1</v>
      </c>
      <c r="G62" s="219" t="s">
        <v>102</v>
      </c>
      <c r="H62" s="219">
        <v>2</v>
      </c>
      <c r="I62" s="219">
        <v>1.7</v>
      </c>
      <c r="J62" s="219" t="s">
        <v>95</v>
      </c>
      <c r="K62" s="219" t="s">
        <v>95</v>
      </c>
      <c r="L62" s="219" t="s">
        <v>95</v>
      </c>
      <c r="M62" s="219" t="s">
        <v>95</v>
      </c>
      <c r="N62" s="219" t="s">
        <v>95</v>
      </c>
      <c r="O62" s="219" t="s">
        <v>104</v>
      </c>
      <c r="P62" s="219" t="s">
        <v>95</v>
      </c>
      <c r="Q62" s="216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30"/>
      <c r="B63" s="19">
        <v>1</v>
      </c>
      <c r="C63" s="9">
        <v>4</v>
      </c>
      <c r="D63" s="219" t="s">
        <v>95</v>
      </c>
      <c r="E63" s="219" t="s">
        <v>301</v>
      </c>
      <c r="F63" s="219">
        <v>1</v>
      </c>
      <c r="G63" s="219" t="s">
        <v>102</v>
      </c>
      <c r="H63" s="219">
        <v>2</v>
      </c>
      <c r="I63" s="219">
        <v>1.8</v>
      </c>
      <c r="J63" s="219" t="s">
        <v>95</v>
      </c>
      <c r="K63" s="219" t="s">
        <v>95</v>
      </c>
      <c r="L63" s="219" t="s">
        <v>95</v>
      </c>
      <c r="M63" s="219" t="s">
        <v>95</v>
      </c>
      <c r="N63" s="219" t="s">
        <v>95</v>
      </c>
      <c r="O63" s="219" t="s">
        <v>104</v>
      </c>
      <c r="P63" s="219" t="s">
        <v>95</v>
      </c>
      <c r="Q63" s="216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 t="s">
        <v>95</v>
      </c>
    </row>
    <row r="64" spans="1:65">
      <c r="A64" s="30"/>
      <c r="B64" s="19">
        <v>1</v>
      </c>
      <c r="C64" s="9">
        <v>5</v>
      </c>
      <c r="D64" s="219" t="s">
        <v>95</v>
      </c>
      <c r="E64" s="219" t="s">
        <v>301</v>
      </c>
      <c r="F64" s="219">
        <v>1</v>
      </c>
      <c r="G64" s="219" t="s">
        <v>102</v>
      </c>
      <c r="H64" s="219">
        <v>2</v>
      </c>
      <c r="I64" s="219">
        <v>1.8</v>
      </c>
      <c r="J64" s="219" t="s">
        <v>95</v>
      </c>
      <c r="K64" s="219" t="s">
        <v>95</v>
      </c>
      <c r="L64" s="219" t="s">
        <v>95</v>
      </c>
      <c r="M64" s="219" t="s">
        <v>95</v>
      </c>
      <c r="N64" s="219" t="s">
        <v>95</v>
      </c>
      <c r="O64" s="219" t="s">
        <v>104</v>
      </c>
      <c r="P64" s="219" t="s">
        <v>95</v>
      </c>
      <c r="Q64" s="216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76</v>
      </c>
    </row>
    <row r="65" spans="1:65">
      <c r="A65" s="30"/>
      <c r="B65" s="19">
        <v>1</v>
      </c>
      <c r="C65" s="9">
        <v>6</v>
      </c>
      <c r="D65" s="219" t="s">
        <v>95</v>
      </c>
      <c r="E65" s="219" t="s">
        <v>301</v>
      </c>
      <c r="F65" s="219">
        <v>1</v>
      </c>
      <c r="G65" s="219" t="s">
        <v>102</v>
      </c>
      <c r="H65" s="219">
        <v>2</v>
      </c>
      <c r="I65" s="219">
        <v>1.6</v>
      </c>
      <c r="J65" s="219" t="s">
        <v>95</v>
      </c>
      <c r="K65" s="219" t="s">
        <v>95</v>
      </c>
      <c r="L65" s="219" t="s">
        <v>95</v>
      </c>
      <c r="M65" s="219" t="s">
        <v>95</v>
      </c>
      <c r="N65" s="219" t="s">
        <v>95</v>
      </c>
      <c r="O65" s="219" t="s">
        <v>104</v>
      </c>
      <c r="P65" s="219" t="s">
        <v>95</v>
      </c>
      <c r="Q65" s="216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1"/>
    </row>
    <row r="66" spans="1:65">
      <c r="A66" s="30"/>
      <c r="B66" s="20" t="s">
        <v>274</v>
      </c>
      <c r="C66" s="12"/>
      <c r="D66" s="222" t="s">
        <v>719</v>
      </c>
      <c r="E66" s="222" t="s">
        <v>719</v>
      </c>
      <c r="F66" s="222">
        <v>1</v>
      </c>
      <c r="G66" s="222" t="s">
        <v>719</v>
      </c>
      <c r="H66" s="222">
        <v>2</v>
      </c>
      <c r="I66" s="222">
        <v>1.7833333333333332</v>
      </c>
      <c r="J66" s="222" t="s">
        <v>719</v>
      </c>
      <c r="K66" s="222" t="s">
        <v>719</v>
      </c>
      <c r="L66" s="222" t="s">
        <v>719</v>
      </c>
      <c r="M66" s="222" t="s">
        <v>719</v>
      </c>
      <c r="N66" s="222" t="s">
        <v>719</v>
      </c>
      <c r="O66" s="222" t="s">
        <v>719</v>
      </c>
      <c r="P66" s="222" t="s">
        <v>719</v>
      </c>
      <c r="Q66" s="216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1"/>
    </row>
    <row r="67" spans="1:65">
      <c r="A67" s="30"/>
      <c r="B67" s="3" t="s">
        <v>275</v>
      </c>
      <c r="C67" s="29"/>
      <c r="D67" s="219" t="s">
        <v>719</v>
      </c>
      <c r="E67" s="219" t="s">
        <v>719</v>
      </c>
      <c r="F67" s="219">
        <v>1</v>
      </c>
      <c r="G67" s="219" t="s">
        <v>719</v>
      </c>
      <c r="H67" s="219">
        <v>2</v>
      </c>
      <c r="I67" s="219">
        <v>1.8</v>
      </c>
      <c r="J67" s="219" t="s">
        <v>719</v>
      </c>
      <c r="K67" s="219" t="s">
        <v>719</v>
      </c>
      <c r="L67" s="219" t="s">
        <v>719</v>
      </c>
      <c r="M67" s="219" t="s">
        <v>719</v>
      </c>
      <c r="N67" s="219" t="s">
        <v>719</v>
      </c>
      <c r="O67" s="219" t="s">
        <v>719</v>
      </c>
      <c r="P67" s="219" t="s">
        <v>719</v>
      </c>
      <c r="Q67" s="216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1"/>
    </row>
    <row r="68" spans="1:65">
      <c r="A68" s="30"/>
      <c r="B68" s="3" t="s">
        <v>276</v>
      </c>
      <c r="C68" s="29"/>
      <c r="D68" s="219" t="s">
        <v>719</v>
      </c>
      <c r="E68" s="219" t="s">
        <v>719</v>
      </c>
      <c r="F68" s="219">
        <v>0</v>
      </c>
      <c r="G68" s="219" t="s">
        <v>719</v>
      </c>
      <c r="H68" s="219">
        <v>0</v>
      </c>
      <c r="I68" s="219">
        <v>0.13291601358251257</v>
      </c>
      <c r="J68" s="219" t="s">
        <v>719</v>
      </c>
      <c r="K68" s="219" t="s">
        <v>719</v>
      </c>
      <c r="L68" s="219" t="s">
        <v>719</v>
      </c>
      <c r="M68" s="219" t="s">
        <v>719</v>
      </c>
      <c r="N68" s="219" t="s">
        <v>719</v>
      </c>
      <c r="O68" s="219" t="s">
        <v>719</v>
      </c>
      <c r="P68" s="219" t="s">
        <v>719</v>
      </c>
      <c r="Q68" s="216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1"/>
    </row>
    <row r="69" spans="1:65">
      <c r="A69" s="30"/>
      <c r="B69" s="3" t="s">
        <v>86</v>
      </c>
      <c r="C69" s="29"/>
      <c r="D69" s="13" t="s">
        <v>719</v>
      </c>
      <c r="E69" s="13" t="s">
        <v>719</v>
      </c>
      <c r="F69" s="13">
        <v>0</v>
      </c>
      <c r="G69" s="13" t="s">
        <v>719</v>
      </c>
      <c r="H69" s="13">
        <v>0</v>
      </c>
      <c r="I69" s="13">
        <v>7.4532344064960315E-2</v>
      </c>
      <c r="J69" s="13" t="s">
        <v>719</v>
      </c>
      <c r="K69" s="13" t="s">
        <v>719</v>
      </c>
      <c r="L69" s="13" t="s">
        <v>719</v>
      </c>
      <c r="M69" s="13" t="s">
        <v>719</v>
      </c>
      <c r="N69" s="13" t="s">
        <v>719</v>
      </c>
      <c r="O69" s="13" t="s">
        <v>719</v>
      </c>
      <c r="P69" s="13" t="s">
        <v>719</v>
      </c>
      <c r="Q69" s="154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 t="s">
        <v>719</v>
      </c>
      <c r="E70" s="13" t="s">
        <v>719</v>
      </c>
      <c r="F70" s="13" t="s">
        <v>719</v>
      </c>
      <c r="G70" s="13" t="s">
        <v>719</v>
      </c>
      <c r="H70" s="13" t="s">
        <v>719</v>
      </c>
      <c r="I70" s="13" t="s">
        <v>719</v>
      </c>
      <c r="J70" s="13" t="s">
        <v>719</v>
      </c>
      <c r="K70" s="13" t="s">
        <v>719</v>
      </c>
      <c r="L70" s="13" t="s">
        <v>719</v>
      </c>
      <c r="M70" s="13" t="s">
        <v>719</v>
      </c>
      <c r="N70" s="13" t="s">
        <v>719</v>
      </c>
      <c r="O70" s="13" t="s">
        <v>719</v>
      </c>
      <c r="P70" s="13" t="s">
        <v>719</v>
      </c>
      <c r="Q70" s="15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 t="s">
        <v>279</v>
      </c>
      <c r="E71" s="45" t="s">
        <v>279</v>
      </c>
      <c r="F71" s="45" t="s">
        <v>279</v>
      </c>
      <c r="G71" s="45" t="s">
        <v>279</v>
      </c>
      <c r="H71" s="45" t="s">
        <v>279</v>
      </c>
      <c r="I71" s="45" t="s">
        <v>279</v>
      </c>
      <c r="J71" s="45" t="s">
        <v>279</v>
      </c>
      <c r="K71" s="45" t="s">
        <v>279</v>
      </c>
      <c r="L71" s="45" t="s">
        <v>279</v>
      </c>
      <c r="M71" s="45" t="s">
        <v>279</v>
      </c>
      <c r="N71" s="45" t="s">
        <v>279</v>
      </c>
      <c r="O71" s="45" t="s">
        <v>279</v>
      </c>
      <c r="P71" s="45" t="s">
        <v>279</v>
      </c>
      <c r="Q71" s="154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532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237</v>
      </c>
      <c r="E74" s="17" t="s">
        <v>237</v>
      </c>
      <c r="F74" s="17" t="s">
        <v>237</v>
      </c>
      <c r="G74" s="17" t="s">
        <v>237</v>
      </c>
      <c r="H74" s="17" t="s">
        <v>237</v>
      </c>
      <c r="I74" s="17" t="s">
        <v>237</v>
      </c>
      <c r="J74" s="17" t="s">
        <v>237</v>
      </c>
      <c r="K74" s="17" t="s">
        <v>237</v>
      </c>
      <c r="L74" s="17" t="s">
        <v>237</v>
      </c>
      <c r="M74" s="17" t="s">
        <v>237</v>
      </c>
      <c r="N74" s="17" t="s">
        <v>237</v>
      </c>
      <c r="O74" s="17" t="s">
        <v>237</v>
      </c>
      <c r="P74" s="17" t="s">
        <v>237</v>
      </c>
      <c r="Q74" s="17" t="s">
        <v>237</v>
      </c>
      <c r="R74" s="17" t="s">
        <v>237</v>
      </c>
      <c r="S74" s="17" t="s">
        <v>237</v>
      </c>
      <c r="T74" s="17" t="s">
        <v>237</v>
      </c>
      <c r="U74" s="17" t="s">
        <v>237</v>
      </c>
      <c r="V74" s="17" t="s">
        <v>237</v>
      </c>
      <c r="W74" s="17" t="s">
        <v>237</v>
      </c>
      <c r="X74" s="17" t="s">
        <v>237</v>
      </c>
      <c r="Y74" s="17" t="s">
        <v>237</v>
      </c>
      <c r="Z74" s="17" t="s">
        <v>237</v>
      </c>
      <c r="AA74" s="154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238</v>
      </c>
      <c r="C75" s="9" t="s">
        <v>238</v>
      </c>
      <c r="D75" s="152" t="s">
        <v>240</v>
      </c>
      <c r="E75" s="153" t="s">
        <v>242</v>
      </c>
      <c r="F75" s="153" t="s">
        <v>243</v>
      </c>
      <c r="G75" s="153" t="s">
        <v>244</v>
      </c>
      <c r="H75" s="153" t="s">
        <v>245</v>
      </c>
      <c r="I75" s="153" t="s">
        <v>246</v>
      </c>
      <c r="J75" s="153" t="s">
        <v>247</v>
      </c>
      <c r="K75" s="153" t="s">
        <v>250</v>
      </c>
      <c r="L75" s="153" t="s">
        <v>251</v>
      </c>
      <c r="M75" s="153" t="s">
        <v>252</v>
      </c>
      <c r="N75" s="153" t="s">
        <v>253</v>
      </c>
      <c r="O75" s="153" t="s">
        <v>254</v>
      </c>
      <c r="P75" s="153" t="s">
        <v>255</v>
      </c>
      <c r="Q75" s="153" t="s">
        <v>256</v>
      </c>
      <c r="R75" s="153" t="s">
        <v>258</v>
      </c>
      <c r="S75" s="153" t="s">
        <v>259</v>
      </c>
      <c r="T75" s="153" t="s">
        <v>260</v>
      </c>
      <c r="U75" s="153" t="s">
        <v>261</v>
      </c>
      <c r="V75" s="153" t="s">
        <v>262</v>
      </c>
      <c r="W75" s="153" t="s">
        <v>264</v>
      </c>
      <c r="X75" s="153" t="s">
        <v>265</v>
      </c>
      <c r="Y75" s="153" t="s">
        <v>266</v>
      </c>
      <c r="Z75" s="153" t="s">
        <v>267</v>
      </c>
      <c r="AA75" s="154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281</v>
      </c>
      <c r="E76" s="11" t="s">
        <v>281</v>
      </c>
      <c r="F76" s="11" t="s">
        <v>281</v>
      </c>
      <c r="G76" s="11" t="s">
        <v>281</v>
      </c>
      <c r="H76" s="11" t="s">
        <v>281</v>
      </c>
      <c r="I76" s="11" t="s">
        <v>303</v>
      </c>
      <c r="J76" s="11" t="s">
        <v>281</v>
      </c>
      <c r="K76" s="11" t="s">
        <v>303</v>
      </c>
      <c r="L76" s="11" t="s">
        <v>281</v>
      </c>
      <c r="M76" s="11" t="s">
        <v>281</v>
      </c>
      <c r="N76" s="11" t="s">
        <v>281</v>
      </c>
      <c r="O76" s="11" t="s">
        <v>281</v>
      </c>
      <c r="P76" s="11" t="s">
        <v>281</v>
      </c>
      <c r="Q76" s="11" t="s">
        <v>281</v>
      </c>
      <c r="R76" s="11" t="s">
        <v>281</v>
      </c>
      <c r="S76" s="11" t="s">
        <v>281</v>
      </c>
      <c r="T76" s="11" t="s">
        <v>282</v>
      </c>
      <c r="U76" s="11" t="s">
        <v>303</v>
      </c>
      <c r="V76" s="11" t="s">
        <v>282</v>
      </c>
      <c r="W76" s="11" t="s">
        <v>282</v>
      </c>
      <c r="X76" s="11" t="s">
        <v>303</v>
      </c>
      <c r="Y76" s="11" t="s">
        <v>282</v>
      </c>
      <c r="Z76" s="11" t="s">
        <v>281</v>
      </c>
      <c r="AA76" s="154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304</v>
      </c>
      <c r="E77" s="26" t="s">
        <v>304</v>
      </c>
      <c r="F77" s="26" t="s">
        <v>273</v>
      </c>
      <c r="G77" s="26" t="s">
        <v>305</v>
      </c>
      <c r="H77" s="26" t="s">
        <v>306</v>
      </c>
      <c r="I77" s="26" t="s">
        <v>304</v>
      </c>
      <c r="J77" s="26" t="s">
        <v>304</v>
      </c>
      <c r="K77" s="26" t="s">
        <v>305</v>
      </c>
      <c r="L77" s="26" t="s">
        <v>305</v>
      </c>
      <c r="M77" s="26" t="s">
        <v>304</v>
      </c>
      <c r="N77" s="26" t="s">
        <v>304</v>
      </c>
      <c r="O77" s="26" t="s">
        <v>304</v>
      </c>
      <c r="P77" s="26" t="s">
        <v>304</v>
      </c>
      <c r="Q77" s="26" t="s">
        <v>304</v>
      </c>
      <c r="R77" s="26" t="s">
        <v>308</v>
      </c>
      <c r="S77" s="26" t="s">
        <v>304</v>
      </c>
      <c r="T77" s="26" t="s">
        <v>305</v>
      </c>
      <c r="U77" s="26" t="s">
        <v>306</v>
      </c>
      <c r="V77" s="26" t="s">
        <v>304</v>
      </c>
      <c r="W77" s="26" t="s">
        <v>304</v>
      </c>
      <c r="X77" s="26" t="s">
        <v>305</v>
      </c>
      <c r="Y77" s="26" t="s">
        <v>307</v>
      </c>
      <c r="Z77" s="26" t="s">
        <v>116</v>
      </c>
      <c r="AA77" s="154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4">
        <v>116</v>
      </c>
      <c r="E78" s="223">
        <v>344.9</v>
      </c>
      <c r="F78" s="223">
        <v>256</v>
      </c>
      <c r="G78" s="223">
        <v>342</v>
      </c>
      <c r="H78" s="223">
        <v>371.04057877463532</v>
      </c>
      <c r="I78" s="224">
        <v>32.9</v>
      </c>
      <c r="J78" s="223">
        <v>367</v>
      </c>
      <c r="K78" s="223">
        <v>392</v>
      </c>
      <c r="L78" s="223">
        <v>393</v>
      </c>
      <c r="M78" s="223">
        <v>300</v>
      </c>
      <c r="N78" s="223">
        <v>250</v>
      </c>
      <c r="O78" s="223">
        <v>320</v>
      </c>
      <c r="P78" s="223">
        <v>380</v>
      </c>
      <c r="Q78" s="223">
        <v>290</v>
      </c>
      <c r="R78" s="223">
        <v>237</v>
      </c>
      <c r="S78" s="224">
        <v>109</v>
      </c>
      <c r="T78" s="223">
        <v>364.9</v>
      </c>
      <c r="U78" s="223">
        <v>391</v>
      </c>
      <c r="V78" s="223">
        <v>477.9246</v>
      </c>
      <c r="W78" s="224">
        <v>52</v>
      </c>
      <c r="X78" s="223">
        <v>340.61111719045624</v>
      </c>
      <c r="Y78" s="223">
        <v>367.024</v>
      </c>
      <c r="Z78" s="224">
        <v>119</v>
      </c>
      <c r="AA78" s="226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7"/>
      <c r="BM78" s="228">
        <v>1</v>
      </c>
    </row>
    <row r="79" spans="1:65">
      <c r="A79" s="30"/>
      <c r="B79" s="19">
        <v>1</v>
      </c>
      <c r="C79" s="9">
        <v>2</v>
      </c>
      <c r="D79" s="230">
        <v>101</v>
      </c>
      <c r="E79" s="229">
        <v>344.4</v>
      </c>
      <c r="F79" s="229">
        <v>238</v>
      </c>
      <c r="G79" s="229">
        <v>333</v>
      </c>
      <c r="H79" s="229">
        <v>381.08571157853908</v>
      </c>
      <c r="I79" s="230">
        <v>35.6</v>
      </c>
      <c r="J79" s="229">
        <v>367</v>
      </c>
      <c r="K79" s="229">
        <v>392</v>
      </c>
      <c r="L79" s="229">
        <v>392</v>
      </c>
      <c r="M79" s="229">
        <v>310</v>
      </c>
      <c r="N79" s="229">
        <v>270</v>
      </c>
      <c r="O79" s="229">
        <v>300</v>
      </c>
      <c r="P79" s="229">
        <v>390</v>
      </c>
      <c r="Q79" s="229">
        <v>270</v>
      </c>
      <c r="R79" s="229">
        <v>220</v>
      </c>
      <c r="S79" s="230">
        <v>100</v>
      </c>
      <c r="T79" s="229">
        <v>367.1</v>
      </c>
      <c r="U79" s="229">
        <v>389</v>
      </c>
      <c r="V79" s="229">
        <v>411.09859999999998</v>
      </c>
      <c r="W79" s="230">
        <v>54</v>
      </c>
      <c r="X79" s="229">
        <v>337.1171919358822</v>
      </c>
      <c r="Y79" s="229">
        <v>373.32799999999997</v>
      </c>
      <c r="Z79" s="230">
        <v>91</v>
      </c>
      <c r="AA79" s="226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7"/>
      <c r="BM79" s="228">
        <v>24</v>
      </c>
    </row>
    <row r="80" spans="1:65">
      <c r="A80" s="30"/>
      <c r="B80" s="19">
        <v>1</v>
      </c>
      <c r="C80" s="9">
        <v>3</v>
      </c>
      <c r="D80" s="230">
        <v>101</v>
      </c>
      <c r="E80" s="229">
        <v>364.6</v>
      </c>
      <c r="F80" s="229">
        <v>225</v>
      </c>
      <c r="G80" s="229">
        <v>343</v>
      </c>
      <c r="H80" s="229">
        <v>372.29623745158659</v>
      </c>
      <c r="I80" s="230">
        <v>37.200000000000003</v>
      </c>
      <c r="J80" s="229">
        <v>368</v>
      </c>
      <c r="K80" s="229">
        <v>400</v>
      </c>
      <c r="L80" s="229">
        <v>397</v>
      </c>
      <c r="M80" s="229">
        <v>310</v>
      </c>
      <c r="N80" s="229">
        <v>280</v>
      </c>
      <c r="O80" s="229">
        <v>310</v>
      </c>
      <c r="P80" s="229">
        <v>400</v>
      </c>
      <c r="Q80" s="229">
        <v>310</v>
      </c>
      <c r="R80" s="229">
        <v>213</v>
      </c>
      <c r="S80" s="230">
        <v>109</v>
      </c>
      <c r="T80" s="229">
        <v>365.3</v>
      </c>
      <c r="U80" s="229">
        <v>390</v>
      </c>
      <c r="V80" s="229">
        <v>408.74779999999998</v>
      </c>
      <c r="W80" s="230">
        <v>52</v>
      </c>
      <c r="X80" s="229">
        <v>326.05143671431046</v>
      </c>
      <c r="Y80" s="229">
        <v>369.37099999999998</v>
      </c>
      <c r="Z80" s="230">
        <v>143</v>
      </c>
      <c r="AA80" s="226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8">
        <v>16</v>
      </c>
    </row>
    <row r="81" spans="1:65">
      <c r="A81" s="30"/>
      <c r="B81" s="19">
        <v>1</v>
      </c>
      <c r="C81" s="9">
        <v>4</v>
      </c>
      <c r="D81" s="230">
        <v>106</v>
      </c>
      <c r="E81" s="229">
        <v>365.8</v>
      </c>
      <c r="F81" s="229">
        <v>179</v>
      </c>
      <c r="G81" s="229">
        <v>342</v>
      </c>
      <c r="H81" s="229">
        <v>377.03190578862751</v>
      </c>
      <c r="I81" s="230">
        <v>39.700000000000003</v>
      </c>
      <c r="J81" s="229">
        <v>372</v>
      </c>
      <c r="K81" s="229">
        <v>391</v>
      </c>
      <c r="L81" s="231">
        <v>407</v>
      </c>
      <c r="M81" s="229">
        <v>310</v>
      </c>
      <c r="N81" s="229">
        <v>240</v>
      </c>
      <c r="O81" s="229">
        <v>320</v>
      </c>
      <c r="P81" s="229">
        <v>390</v>
      </c>
      <c r="Q81" s="229">
        <v>320</v>
      </c>
      <c r="R81" s="229">
        <v>234</v>
      </c>
      <c r="S81" s="230">
        <v>106</v>
      </c>
      <c r="T81" s="229">
        <v>370.5</v>
      </c>
      <c r="U81" s="229">
        <v>394</v>
      </c>
      <c r="V81" s="229">
        <v>430.58710000000002</v>
      </c>
      <c r="W81" s="230">
        <v>56</v>
      </c>
      <c r="X81" s="229">
        <v>323.11031094838131</v>
      </c>
      <c r="Y81" s="229">
        <v>369.82600000000002</v>
      </c>
      <c r="Z81" s="230">
        <v>117</v>
      </c>
      <c r="AA81" s="226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7"/>
      <c r="BM81" s="228">
        <v>340.79363311170766</v>
      </c>
    </row>
    <row r="82" spans="1:65">
      <c r="A82" s="30"/>
      <c r="B82" s="19">
        <v>1</v>
      </c>
      <c r="C82" s="9">
        <v>5</v>
      </c>
      <c r="D82" s="230">
        <v>114</v>
      </c>
      <c r="E82" s="229">
        <v>356.4</v>
      </c>
      <c r="F82" s="229">
        <v>184</v>
      </c>
      <c r="G82" s="229">
        <v>349</v>
      </c>
      <c r="H82" s="229">
        <v>372.32021225694979</v>
      </c>
      <c r="I82" s="230">
        <v>40.4</v>
      </c>
      <c r="J82" s="229">
        <v>365</v>
      </c>
      <c r="K82" s="229">
        <v>392</v>
      </c>
      <c r="L82" s="229">
        <v>393</v>
      </c>
      <c r="M82" s="229">
        <v>310</v>
      </c>
      <c r="N82" s="229">
        <v>290</v>
      </c>
      <c r="O82" s="231">
        <v>260</v>
      </c>
      <c r="P82" s="229">
        <v>390</v>
      </c>
      <c r="Q82" s="229">
        <v>310</v>
      </c>
      <c r="R82" s="229">
        <v>230</v>
      </c>
      <c r="S82" s="230">
        <v>110</v>
      </c>
      <c r="T82" s="229">
        <v>368.5</v>
      </c>
      <c r="U82" s="229">
        <v>397</v>
      </c>
      <c r="V82" s="231">
        <v>587.05169999999998</v>
      </c>
      <c r="W82" s="230">
        <v>50</v>
      </c>
      <c r="X82" s="229">
        <v>341.73976432497511</v>
      </c>
      <c r="Y82" s="229">
        <v>374.05200000000002</v>
      </c>
      <c r="Z82" s="230">
        <v>86.3</v>
      </c>
      <c r="AA82" s="226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7"/>
      <c r="BM82" s="228">
        <v>77</v>
      </c>
    </row>
    <row r="83" spans="1:65">
      <c r="A83" s="30"/>
      <c r="B83" s="19">
        <v>1</v>
      </c>
      <c r="C83" s="9">
        <v>6</v>
      </c>
      <c r="D83" s="230">
        <v>112</v>
      </c>
      <c r="E83" s="229">
        <v>355.4</v>
      </c>
      <c r="F83" s="229">
        <v>199</v>
      </c>
      <c r="G83" s="229">
        <v>340</v>
      </c>
      <c r="H83" s="229">
        <v>379.46508511297952</v>
      </c>
      <c r="I83" s="230">
        <v>36.5</v>
      </c>
      <c r="J83" s="229">
        <v>370</v>
      </c>
      <c r="K83" s="229">
        <v>385</v>
      </c>
      <c r="L83" s="229">
        <v>395</v>
      </c>
      <c r="M83" s="229">
        <v>300</v>
      </c>
      <c r="N83" s="229">
        <v>230</v>
      </c>
      <c r="O83" s="229">
        <v>320</v>
      </c>
      <c r="P83" s="229">
        <v>400</v>
      </c>
      <c r="Q83" s="229">
        <v>330</v>
      </c>
      <c r="R83" s="229">
        <v>213</v>
      </c>
      <c r="S83" s="230">
        <v>105</v>
      </c>
      <c r="T83" s="229">
        <v>355.5</v>
      </c>
      <c r="U83" s="229">
        <v>392</v>
      </c>
      <c r="V83" s="229">
        <v>426.62520000000001</v>
      </c>
      <c r="W83" s="230">
        <v>53</v>
      </c>
      <c r="X83" s="229">
        <v>331.80786398710063</v>
      </c>
      <c r="Y83" s="229">
        <v>370.154</v>
      </c>
      <c r="Z83" s="230">
        <v>80.2</v>
      </c>
      <c r="AA83" s="226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7"/>
      <c r="BM83" s="232"/>
    </row>
    <row r="84" spans="1:65">
      <c r="A84" s="30"/>
      <c r="B84" s="20" t="s">
        <v>274</v>
      </c>
      <c r="C84" s="12"/>
      <c r="D84" s="233">
        <v>108.33333333333333</v>
      </c>
      <c r="E84" s="233">
        <v>355.25</v>
      </c>
      <c r="F84" s="233">
        <v>213.5</v>
      </c>
      <c r="G84" s="233">
        <v>341.5</v>
      </c>
      <c r="H84" s="233">
        <v>375.53995516055301</v>
      </c>
      <c r="I84" s="233">
        <v>37.050000000000004</v>
      </c>
      <c r="J84" s="233">
        <v>368.16666666666669</v>
      </c>
      <c r="K84" s="233">
        <v>392</v>
      </c>
      <c r="L84" s="233">
        <v>396.16666666666669</v>
      </c>
      <c r="M84" s="233">
        <v>306.66666666666669</v>
      </c>
      <c r="N84" s="233">
        <v>260</v>
      </c>
      <c r="O84" s="233">
        <v>305</v>
      </c>
      <c r="P84" s="233">
        <v>391.66666666666669</v>
      </c>
      <c r="Q84" s="233">
        <v>305</v>
      </c>
      <c r="R84" s="233">
        <v>224.5</v>
      </c>
      <c r="S84" s="233">
        <v>106.5</v>
      </c>
      <c r="T84" s="233">
        <v>365.3</v>
      </c>
      <c r="U84" s="233">
        <v>392.16666666666669</v>
      </c>
      <c r="V84" s="233">
        <v>457.00583333333333</v>
      </c>
      <c r="W84" s="233">
        <v>52.833333333333336</v>
      </c>
      <c r="X84" s="233">
        <v>333.40628085018437</v>
      </c>
      <c r="Y84" s="233">
        <v>370.62583333333333</v>
      </c>
      <c r="Z84" s="233">
        <v>106.08333333333333</v>
      </c>
      <c r="AA84" s="226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7"/>
      <c r="BM84" s="232"/>
    </row>
    <row r="85" spans="1:65">
      <c r="A85" s="30"/>
      <c r="B85" s="3" t="s">
        <v>275</v>
      </c>
      <c r="C85" s="29"/>
      <c r="D85" s="229">
        <v>109</v>
      </c>
      <c r="E85" s="229">
        <v>355.9</v>
      </c>
      <c r="F85" s="229">
        <v>212</v>
      </c>
      <c r="G85" s="229">
        <v>342</v>
      </c>
      <c r="H85" s="229">
        <v>374.67605902278865</v>
      </c>
      <c r="I85" s="229">
        <v>36.85</v>
      </c>
      <c r="J85" s="229">
        <v>367.5</v>
      </c>
      <c r="K85" s="229">
        <v>392</v>
      </c>
      <c r="L85" s="229">
        <v>394</v>
      </c>
      <c r="M85" s="229">
        <v>310</v>
      </c>
      <c r="N85" s="229">
        <v>260</v>
      </c>
      <c r="O85" s="229">
        <v>315</v>
      </c>
      <c r="P85" s="229">
        <v>390</v>
      </c>
      <c r="Q85" s="229">
        <v>310</v>
      </c>
      <c r="R85" s="229">
        <v>225</v>
      </c>
      <c r="S85" s="229">
        <v>107.5</v>
      </c>
      <c r="T85" s="229">
        <v>366.20000000000005</v>
      </c>
      <c r="U85" s="229">
        <v>391.5</v>
      </c>
      <c r="V85" s="229">
        <v>428.60615000000001</v>
      </c>
      <c r="W85" s="229">
        <v>52.5</v>
      </c>
      <c r="X85" s="229">
        <v>334.46252796149145</v>
      </c>
      <c r="Y85" s="229">
        <v>369.99</v>
      </c>
      <c r="Z85" s="229">
        <v>104</v>
      </c>
      <c r="AA85" s="226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7"/>
      <c r="BM85" s="232"/>
    </row>
    <row r="86" spans="1:65">
      <c r="A86" s="30"/>
      <c r="B86" s="3" t="s">
        <v>276</v>
      </c>
      <c r="C86" s="29"/>
      <c r="D86" s="229">
        <v>6.5929255013739283</v>
      </c>
      <c r="E86" s="229">
        <v>9.2186224567448427</v>
      </c>
      <c r="F86" s="229">
        <v>31.014512731945345</v>
      </c>
      <c r="G86" s="229">
        <v>5.1672042731055257</v>
      </c>
      <c r="H86" s="229">
        <v>4.2313310641121111</v>
      </c>
      <c r="I86" s="229">
        <v>2.7529983654190575</v>
      </c>
      <c r="J86" s="229">
        <v>2.4832774042918899</v>
      </c>
      <c r="K86" s="229">
        <v>4.7749345545253288</v>
      </c>
      <c r="L86" s="229">
        <v>5.6005952064639226</v>
      </c>
      <c r="M86" s="229">
        <v>5.1639777949432224</v>
      </c>
      <c r="N86" s="229">
        <v>23.664319132398465</v>
      </c>
      <c r="O86" s="229">
        <v>23.45207879911715</v>
      </c>
      <c r="P86" s="229">
        <v>7.5277265270908087</v>
      </c>
      <c r="Q86" s="229">
        <v>21.679483388678801</v>
      </c>
      <c r="R86" s="229">
        <v>10.597169433391164</v>
      </c>
      <c r="S86" s="229">
        <v>3.7282703764614498</v>
      </c>
      <c r="T86" s="229">
        <v>5.2291490703555219</v>
      </c>
      <c r="U86" s="229">
        <v>2.9268868558020253</v>
      </c>
      <c r="V86" s="229">
        <v>68.420415728251143</v>
      </c>
      <c r="W86" s="229">
        <v>2.0412414523193152</v>
      </c>
      <c r="X86" s="229">
        <v>7.7172940795422793</v>
      </c>
      <c r="Y86" s="229">
        <v>2.6248997250688779</v>
      </c>
      <c r="Z86" s="229">
        <v>24.239176278633476</v>
      </c>
      <c r="AA86" s="226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7"/>
      <c r="BM86" s="232"/>
    </row>
    <row r="87" spans="1:65">
      <c r="A87" s="30"/>
      <c r="B87" s="3" t="s">
        <v>86</v>
      </c>
      <c r="C87" s="29"/>
      <c r="D87" s="13">
        <v>6.0857773858836263E-2</v>
      </c>
      <c r="E87" s="13">
        <v>2.5949676162547061E-2</v>
      </c>
      <c r="F87" s="13">
        <v>0.14526703855712106</v>
      </c>
      <c r="G87" s="13">
        <v>1.5130905631348538E-2</v>
      </c>
      <c r="H87" s="13">
        <v>1.1267325902254816E-2</v>
      </c>
      <c r="I87" s="13">
        <v>7.4304949134117601E-2</v>
      </c>
      <c r="J87" s="13">
        <v>6.7449816323002891E-3</v>
      </c>
      <c r="K87" s="13">
        <v>1.2180955496238084E-2</v>
      </c>
      <c r="L87" s="13">
        <v>1.4136967285983817E-2</v>
      </c>
      <c r="M87" s="13">
        <v>1.6839058026988769E-2</v>
      </c>
      <c r="N87" s="13">
        <v>9.1016612047686407E-2</v>
      </c>
      <c r="O87" s="13">
        <v>7.6892061636449668E-2</v>
      </c>
      <c r="P87" s="13">
        <v>1.9219727303210574E-2</v>
      </c>
      <c r="Q87" s="13">
        <v>7.1080273405504268E-2</v>
      </c>
      <c r="R87" s="13">
        <v>4.7203427320227899E-2</v>
      </c>
      <c r="S87" s="13">
        <v>3.500723358179765E-2</v>
      </c>
      <c r="T87" s="13">
        <v>1.4314670326732882E-2</v>
      </c>
      <c r="U87" s="13">
        <v>7.4633748979227163E-3</v>
      </c>
      <c r="V87" s="13">
        <v>0.14971453477782262</v>
      </c>
      <c r="W87" s="13">
        <v>3.8635484901942872E-2</v>
      </c>
      <c r="X87" s="13">
        <v>2.3146816730216412E-2</v>
      </c>
      <c r="Y87" s="13">
        <v>7.0823442107665942E-3</v>
      </c>
      <c r="Z87" s="13">
        <v>0.22849184237517811</v>
      </c>
      <c r="AA87" s="154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277</v>
      </c>
      <c r="C88" s="29"/>
      <c r="D88" s="13">
        <v>-0.68211456198824272</v>
      </c>
      <c r="E88" s="13">
        <v>4.2419709418555218E-2</v>
      </c>
      <c r="F88" s="13">
        <v>-0.37352115985682888</v>
      </c>
      <c r="G88" s="13">
        <v>2.0727115170628974E-3</v>
      </c>
      <c r="H88" s="13">
        <v>0.10195707511195184</v>
      </c>
      <c r="I88" s="13">
        <v>-0.89128318019997899</v>
      </c>
      <c r="J88" s="13">
        <v>8.0321434719957008E-2</v>
      </c>
      <c r="K88" s="13">
        <v>0.15025623108254371</v>
      </c>
      <c r="L88" s="13">
        <v>0.16248259408299592</v>
      </c>
      <c r="M88" s="13">
        <v>-0.10013968316671751</v>
      </c>
      <c r="N88" s="13">
        <v>-0.23707494877178226</v>
      </c>
      <c r="O88" s="13">
        <v>-0.10503022836689846</v>
      </c>
      <c r="P88" s="13">
        <v>0.14927812204250746</v>
      </c>
      <c r="Q88" s="13">
        <v>-0.10503022836689846</v>
      </c>
      <c r="R88" s="13">
        <v>-0.34124356153563506</v>
      </c>
      <c r="S88" s="13">
        <v>-0.68749416170844158</v>
      </c>
      <c r="T88" s="13">
        <v>7.1909696975645865E-2</v>
      </c>
      <c r="U88" s="13">
        <v>0.15074528560256173</v>
      </c>
      <c r="V88" s="13">
        <v>0.34100461079779865</v>
      </c>
      <c r="W88" s="13">
        <v>-0.84496971715426605</v>
      </c>
      <c r="X88" s="13">
        <v>-2.1676908086782909E-2</v>
      </c>
      <c r="Y88" s="13">
        <v>8.7537434162823891E-2</v>
      </c>
      <c r="Z88" s="13">
        <v>-0.68871679800848684</v>
      </c>
      <c r="AA88" s="154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278</v>
      </c>
      <c r="C89" s="47"/>
      <c r="D89" s="45">
        <v>2.59</v>
      </c>
      <c r="E89" s="45">
        <v>0.25</v>
      </c>
      <c r="F89" s="45">
        <v>1.38</v>
      </c>
      <c r="G89" s="45">
        <v>0.09</v>
      </c>
      <c r="H89" s="45">
        <v>0.48</v>
      </c>
      <c r="I89" s="45">
        <v>3.41</v>
      </c>
      <c r="J89" s="45">
        <v>0.4</v>
      </c>
      <c r="K89" s="45">
        <v>0.67</v>
      </c>
      <c r="L89" s="45">
        <v>0.72</v>
      </c>
      <c r="M89" s="45">
        <v>0.31</v>
      </c>
      <c r="N89" s="45">
        <v>0.84</v>
      </c>
      <c r="O89" s="45">
        <v>0.33</v>
      </c>
      <c r="P89" s="45">
        <v>0.67</v>
      </c>
      <c r="Q89" s="45">
        <v>0.33</v>
      </c>
      <c r="R89" s="45">
        <v>1.25</v>
      </c>
      <c r="S89" s="45">
        <v>2.61</v>
      </c>
      <c r="T89" s="45">
        <v>0.37</v>
      </c>
      <c r="U89" s="45">
        <v>0.68</v>
      </c>
      <c r="V89" s="45">
        <v>1.42</v>
      </c>
      <c r="W89" s="45">
        <v>3.23</v>
      </c>
      <c r="X89" s="45">
        <v>0</v>
      </c>
      <c r="Y89" s="45">
        <v>0.43</v>
      </c>
      <c r="Z89" s="45">
        <v>2.62</v>
      </c>
      <c r="AA89" s="154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533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237</v>
      </c>
      <c r="E92" s="17" t="s">
        <v>237</v>
      </c>
      <c r="F92" s="17" t="s">
        <v>237</v>
      </c>
      <c r="G92" s="17" t="s">
        <v>237</v>
      </c>
      <c r="H92" s="17" t="s">
        <v>237</v>
      </c>
      <c r="I92" s="17" t="s">
        <v>237</v>
      </c>
      <c r="J92" s="17" t="s">
        <v>237</v>
      </c>
      <c r="K92" s="17" t="s">
        <v>237</v>
      </c>
      <c r="L92" s="17" t="s">
        <v>237</v>
      </c>
      <c r="M92" s="17" t="s">
        <v>237</v>
      </c>
      <c r="N92" s="17" t="s">
        <v>237</v>
      </c>
      <c r="O92" s="17" t="s">
        <v>237</v>
      </c>
      <c r="P92" s="17" t="s">
        <v>237</v>
      </c>
      <c r="Q92" s="17" t="s">
        <v>237</v>
      </c>
      <c r="R92" s="17" t="s">
        <v>237</v>
      </c>
      <c r="S92" s="17" t="s">
        <v>237</v>
      </c>
      <c r="T92" s="17" t="s">
        <v>237</v>
      </c>
      <c r="U92" s="17" t="s">
        <v>237</v>
      </c>
      <c r="V92" s="17" t="s">
        <v>237</v>
      </c>
      <c r="W92" s="17" t="s">
        <v>237</v>
      </c>
      <c r="X92" s="17" t="s">
        <v>237</v>
      </c>
      <c r="Y92" s="17" t="s">
        <v>237</v>
      </c>
      <c r="Z92" s="17" t="s">
        <v>237</v>
      </c>
      <c r="AA92" s="154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238</v>
      </c>
      <c r="C93" s="9" t="s">
        <v>238</v>
      </c>
      <c r="D93" s="152" t="s">
        <v>240</v>
      </c>
      <c r="E93" s="153" t="s">
        <v>242</v>
      </c>
      <c r="F93" s="153" t="s">
        <v>244</v>
      </c>
      <c r="G93" s="153" t="s">
        <v>245</v>
      </c>
      <c r="H93" s="153" t="s">
        <v>246</v>
      </c>
      <c r="I93" s="153" t="s">
        <v>247</v>
      </c>
      <c r="J93" s="153" t="s">
        <v>248</v>
      </c>
      <c r="K93" s="153" t="s">
        <v>250</v>
      </c>
      <c r="L93" s="153" t="s">
        <v>251</v>
      </c>
      <c r="M93" s="153" t="s">
        <v>252</v>
      </c>
      <c r="N93" s="153" t="s">
        <v>253</v>
      </c>
      <c r="O93" s="153" t="s">
        <v>254</v>
      </c>
      <c r="P93" s="153" t="s">
        <v>255</v>
      </c>
      <c r="Q93" s="153" t="s">
        <v>256</v>
      </c>
      <c r="R93" s="153" t="s">
        <v>258</v>
      </c>
      <c r="S93" s="153" t="s">
        <v>259</v>
      </c>
      <c r="T93" s="153" t="s">
        <v>260</v>
      </c>
      <c r="U93" s="153" t="s">
        <v>261</v>
      </c>
      <c r="V93" s="153" t="s">
        <v>262</v>
      </c>
      <c r="W93" s="153" t="s">
        <v>264</v>
      </c>
      <c r="X93" s="153" t="s">
        <v>265</v>
      </c>
      <c r="Y93" s="153" t="s">
        <v>266</v>
      </c>
      <c r="Z93" s="153" t="s">
        <v>267</v>
      </c>
      <c r="AA93" s="154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281</v>
      </c>
      <c r="E94" s="11" t="s">
        <v>281</v>
      </c>
      <c r="F94" s="11" t="s">
        <v>281</v>
      </c>
      <c r="G94" s="11" t="s">
        <v>281</v>
      </c>
      <c r="H94" s="11" t="s">
        <v>303</v>
      </c>
      <c r="I94" s="11" t="s">
        <v>281</v>
      </c>
      <c r="J94" s="11" t="s">
        <v>281</v>
      </c>
      <c r="K94" s="11" t="s">
        <v>303</v>
      </c>
      <c r="L94" s="11" t="s">
        <v>281</v>
      </c>
      <c r="M94" s="11" t="s">
        <v>281</v>
      </c>
      <c r="N94" s="11" t="s">
        <v>281</v>
      </c>
      <c r="O94" s="11" t="s">
        <v>281</v>
      </c>
      <c r="P94" s="11" t="s">
        <v>281</v>
      </c>
      <c r="Q94" s="11" t="s">
        <v>281</v>
      </c>
      <c r="R94" s="11" t="s">
        <v>281</v>
      </c>
      <c r="S94" s="11" t="s">
        <v>281</v>
      </c>
      <c r="T94" s="11" t="s">
        <v>282</v>
      </c>
      <c r="U94" s="11" t="s">
        <v>281</v>
      </c>
      <c r="V94" s="11" t="s">
        <v>282</v>
      </c>
      <c r="W94" s="11" t="s">
        <v>281</v>
      </c>
      <c r="X94" s="11" t="s">
        <v>303</v>
      </c>
      <c r="Y94" s="11" t="s">
        <v>282</v>
      </c>
      <c r="Z94" s="11" t="s">
        <v>281</v>
      </c>
      <c r="AA94" s="154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304</v>
      </c>
      <c r="E95" s="26" t="s">
        <v>304</v>
      </c>
      <c r="F95" s="26" t="s">
        <v>305</v>
      </c>
      <c r="G95" s="26" t="s">
        <v>306</v>
      </c>
      <c r="H95" s="26" t="s">
        <v>304</v>
      </c>
      <c r="I95" s="26" t="s">
        <v>304</v>
      </c>
      <c r="J95" s="26" t="s">
        <v>307</v>
      </c>
      <c r="K95" s="26" t="s">
        <v>305</v>
      </c>
      <c r="L95" s="26" t="s">
        <v>305</v>
      </c>
      <c r="M95" s="26" t="s">
        <v>304</v>
      </c>
      <c r="N95" s="26" t="s">
        <v>304</v>
      </c>
      <c r="O95" s="26" t="s">
        <v>304</v>
      </c>
      <c r="P95" s="26" t="s">
        <v>304</v>
      </c>
      <c r="Q95" s="26" t="s">
        <v>304</v>
      </c>
      <c r="R95" s="26" t="s">
        <v>308</v>
      </c>
      <c r="S95" s="26" t="s">
        <v>304</v>
      </c>
      <c r="T95" s="26" t="s">
        <v>305</v>
      </c>
      <c r="U95" s="26" t="s">
        <v>306</v>
      </c>
      <c r="V95" s="26" t="s">
        <v>304</v>
      </c>
      <c r="W95" s="26" t="s">
        <v>304</v>
      </c>
      <c r="X95" s="26" t="s">
        <v>305</v>
      </c>
      <c r="Y95" s="26" t="s">
        <v>307</v>
      </c>
      <c r="Z95" s="26" t="s">
        <v>116</v>
      </c>
      <c r="AA95" s="154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0.56000000000000005</v>
      </c>
      <c r="E96" s="148">
        <v>0.5</v>
      </c>
      <c r="F96" s="22">
        <v>0.45</v>
      </c>
      <c r="G96" s="148" t="s">
        <v>309</v>
      </c>
      <c r="H96" s="148">
        <v>0.5</v>
      </c>
      <c r="I96" s="22">
        <v>0.4</v>
      </c>
      <c r="J96" s="22">
        <v>0.46629999999999999</v>
      </c>
      <c r="K96" s="148">
        <v>0.6</v>
      </c>
      <c r="L96" s="22">
        <v>0.5</v>
      </c>
      <c r="M96" s="22">
        <v>0.43</v>
      </c>
      <c r="N96" s="22">
        <v>0.45</v>
      </c>
      <c r="O96" s="22">
        <v>0.42</v>
      </c>
      <c r="P96" s="22">
        <v>0.47</v>
      </c>
      <c r="Q96" s="22">
        <v>0.45</v>
      </c>
      <c r="R96" s="22">
        <v>0.4</v>
      </c>
      <c r="S96" s="22">
        <v>0.31</v>
      </c>
      <c r="T96" s="148" t="s">
        <v>102</v>
      </c>
      <c r="U96" s="148">
        <v>0.28999999999999998</v>
      </c>
      <c r="V96" s="148">
        <v>0.77459999999999996</v>
      </c>
      <c r="W96" s="22">
        <v>0.4</v>
      </c>
      <c r="X96" s="148" t="s">
        <v>309</v>
      </c>
      <c r="Y96" s="148" t="s">
        <v>103</v>
      </c>
      <c r="Z96" s="22">
        <v>0.43</v>
      </c>
      <c r="AA96" s="154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0.51</v>
      </c>
      <c r="E97" s="149">
        <v>0.5</v>
      </c>
      <c r="F97" s="11">
        <v>0.44</v>
      </c>
      <c r="G97" s="149" t="s">
        <v>309</v>
      </c>
      <c r="H97" s="149">
        <v>0.4</v>
      </c>
      <c r="I97" s="11">
        <v>0.42</v>
      </c>
      <c r="J97" s="11">
        <v>0.4244</v>
      </c>
      <c r="K97" s="149">
        <v>0.5</v>
      </c>
      <c r="L97" s="11">
        <v>0.53</v>
      </c>
      <c r="M97" s="11">
        <v>0.42</v>
      </c>
      <c r="N97" s="11">
        <v>0.46</v>
      </c>
      <c r="O97" s="11">
        <v>0.42</v>
      </c>
      <c r="P97" s="11">
        <v>0.48</v>
      </c>
      <c r="Q97" s="11">
        <v>0.45</v>
      </c>
      <c r="R97" s="11">
        <v>0.4</v>
      </c>
      <c r="S97" s="11">
        <v>0.37</v>
      </c>
      <c r="T97" s="149" t="s">
        <v>102</v>
      </c>
      <c r="U97" s="149">
        <v>0.32</v>
      </c>
      <c r="V97" s="150">
        <v>0.67349999999999999</v>
      </c>
      <c r="W97" s="11">
        <v>0.4</v>
      </c>
      <c r="X97" s="149" t="s">
        <v>309</v>
      </c>
      <c r="Y97" s="149" t="s">
        <v>103</v>
      </c>
      <c r="Z97" s="11">
        <v>0.42</v>
      </c>
      <c r="AA97" s="154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1">
        <v>0.52</v>
      </c>
      <c r="E98" s="149">
        <v>0.6</v>
      </c>
      <c r="F98" s="11">
        <v>0.44</v>
      </c>
      <c r="G98" s="149" t="s">
        <v>309</v>
      </c>
      <c r="H98" s="149">
        <v>0.5</v>
      </c>
      <c r="I98" s="11">
        <v>0.37</v>
      </c>
      <c r="J98" s="11">
        <v>0.44569999999999999</v>
      </c>
      <c r="K98" s="149">
        <v>0.6</v>
      </c>
      <c r="L98" s="11">
        <v>0.51</v>
      </c>
      <c r="M98" s="11">
        <v>0.43</v>
      </c>
      <c r="N98" s="11">
        <v>0.45</v>
      </c>
      <c r="O98" s="11">
        <v>0.42</v>
      </c>
      <c r="P98" s="11">
        <v>0.48</v>
      </c>
      <c r="Q98" s="11">
        <v>0.45</v>
      </c>
      <c r="R98" s="11">
        <v>0.39</v>
      </c>
      <c r="S98" s="11">
        <v>0.44</v>
      </c>
      <c r="T98" s="149" t="s">
        <v>102</v>
      </c>
      <c r="U98" s="149">
        <v>0.34</v>
      </c>
      <c r="V98" s="149">
        <v>0.75770000000000004</v>
      </c>
      <c r="W98" s="11">
        <v>0.4</v>
      </c>
      <c r="X98" s="149" t="s">
        <v>309</v>
      </c>
      <c r="Y98" s="149" t="s">
        <v>103</v>
      </c>
      <c r="Z98" s="11">
        <v>0.44</v>
      </c>
      <c r="AA98" s="154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0.51</v>
      </c>
      <c r="E99" s="149">
        <v>0.6</v>
      </c>
      <c r="F99" s="11">
        <v>0.42</v>
      </c>
      <c r="G99" s="149" t="s">
        <v>309</v>
      </c>
      <c r="H99" s="149">
        <v>0.5</v>
      </c>
      <c r="I99" s="11">
        <v>0.54</v>
      </c>
      <c r="J99" s="11">
        <v>0.45939999999999998</v>
      </c>
      <c r="K99" s="149">
        <v>0.6</v>
      </c>
      <c r="L99" s="11">
        <v>0.52</v>
      </c>
      <c r="M99" s="11">
        <v>0.42</v>
      </c>
      <c r="N99" s="11">
        <v>0.45</v>
      </c>
      <c r="O99" s="11">
        <v>0.42</v>
      </c>
      <c r="P99" s="11">
        <v>0.47</v>
      </c>
      <c r="Q99" s="11">
        <v>0.45</v>
      </c>
      <c r="R99" s="150">
        <v>0.43</v>
      </c>
      <c r="S99" s="11">
        <v>0.51</v>
      </c>
      <c r="T99" s="149" t="s">
        <v>102</v>
      </c>
      <c r="U99" s="149">
        <v>0.33</v>
      </c>
      <c r="V99" s="149">
        <v>0.76919999999999999</v>
      </c>
      <c r="W99" s="11">
        <v>0.41</v>
      </c>
      <c r="X99" s="149" t="s">
        <v>309</v>
      </c>
      <c r="Y99" s="149" t="s">
        <v>103</v>
      </c>
      <c r="Z99" s="11">
        <v>0.42</v>
      </c>
      <c r="AA99" s="154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0.44778452380952383</v>
      </c>
    </row>
    <row r="100" spans="1:65">
      <c r="A100" s="30"/>
      <c r="B100" s="19">
        <v>1</v>
      </c>
      <c r="C100" s="9">
        <v>5</v>
      </c>
      <c r="D100" s="11">
        <v>0.56999999999999995</v>
      </c>
      <c r="E100" s="149">
        <v>0.6</v>
      </c>
      <c r="F100" s="11">
        <v>0.47</v>
      </c>
      <c r="G100" s="149" t="s">
        <v>309</v>
      </c>
      <c r="H100" s="149">
        <v>0.5</v>
      </c>
      <c r="I100" s="11">
        <v>0.42</v>
      </c>
      <c r="J100" s="11">
        <v>0.47</v>
      </c>
      <c r="K100" s="149">
        <v>0.5</v>
      </c>
      <c r="L100" s="11">
        <v>0.5</v>
      </c>
      <c r="M100" s="11">
        <v>0.43</v>
      </c>
      <c r="N100" s="11">
        <v>0.45</v>
      </c>
      <c r="O100" s="11">
        <v>0.41</v>
      </c>
      <c r="P100" s="11">
        <v>0.48</v>
      </c>
      <c r="Q100" s="11">
        <v>0.45</v>
      </c>
      <c r="R100" s="11">
        <v>0.41</v>
      </c>
      <c r="S100" s="11">
        <v>0.61</v>
      </c>
      <c r="T100" s="149" t="s">
        <v>102</v>
      </c>
      <c r="U100" s="149">
        <v>0.35</v>
      </c>
      <c r="V100" s="149">
        <v>0.71699999999999997</v>
      </c>
      <c r="W100" s="11">
        <v>0.41</v>
      </c>
      <c r="X100" s="149" t="s">
        <v>309</v>
      </c>
      <c r="Y100" s="149" t="s">
        <v>103</v>
      </c>
      <c r="Z100" s="11">
        <v>0.4</v>
      </c>
      <c r="AA100" s="154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78</v>
      </c>
    </row>
    <row r="101" spans="1:65">
      <c r="A101" s="30"/>
      <c r="B101" s="19">
        <v>1</v>
      </c>
      <c r="C101" s="9">
        <v>6</v>
      </c>
      <c r="D101" s="11">
        <v>0.53</v>
      </c>
      <c r="E101" s="149">
        <v>0.5</v>
      </c>
      <c r="F101" s="11">
        <v>0.45</v>
      </c>
      <c r="G101" s="149" t="s">
        <v>309</v>
      </c>
      <c r="H101" s="149">
        <v>0.5</v>
      </c>
      <c r="I101" s="11">
        <v>0.49</v>
      </c>
      <c r="J101" s="11">
        <v>0.42009999999999997</v>
      </c>
      <c r="K101" s="149">
        <v>0.6</v>
      </c>
      <c r="L101" s="11">
        <v>0.51</v>
      </c>
      <c r="M101" s="11">
        <v>0.42</v>
      </c>
      <c r="N101" s="11">
        <v>0.45</v>
      </c>
      <c r="O101" s="11">
        <v>0.42</v>
      </c>
      <c r="P101" s="11">
        <v>0.48</v>
      </c>
      <c r="Q101" s="11">
        <v>0.45</v>
      </c>
      <c r="R101" s="11">
        <v>0.4</v>
      </c>
      <c r="S101" s="150">
        <v>0.67</v>
      </c>
      <c r="T101" s="149" t="s">
        <v>102</v>
      </c>
      <c r="U101" s="149">
        <v>0.28000000000000003</v>
      </c>
      <c r="V101" s="149">
        <v>0.75990000000000002</v>
      </c>
      <c r="W101" s="11">
        <v>0.39</v>
      </c>
      <c r="X101" s="149" t="s">
        <v>309</v>
      </c>
      <c r="Y101" s="149" t="s">
        <v>103</v>
      </c>
      <c r="Z101" s="11">
        <v>0.41</v>
      </c>
      <c r="AA101" s="154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274</v>
      </c>
      <c r="C102" s="12"/>
      <c r="D102" s="23">
        <v>0.53333333333333333</v>
      </c>
      <c r="E102" s="23">
        <v>0.55000000000000004</v>
      </c>
      <c r="F102" s="23">
        <v>0.44500000000000001</v>
      </c>
      <c r="G102" s="23" t="s">
        <v>719</v>
      </c>
      <c r="H102" s="23">
        <v>0.48333333333333334</v>
      </c>
      <c r="I102" s="23">
        <v>0.43999999999999995</v>
      </c>
      <c r="J102" s="23">
        <v>0.44765000000000005</v>
      </c>
      <c r="K102" s="23">
        <v>0.56666666666666676</v>
      </c>
      <c r="L102" s="23">
        <v>0.51166666666666671</v>
      </c>
      <c r="M102" s="23">
        <v>0.42499999999999999</v>
      </c>
      <c r="N102" s="23">
        <v>0.45166666666666672</v>
      </c>
      <c r="O102" s="23">
        <v>0.41833333333333328</v>
      </c>
      <c r="P102" s="23">
        <v>0.47666666666666663</v>
      </c>
      <c r="Q102" s="23">
        <v>0.45</v>
      </c>
      <c r="R102" s="23">
        <v>0.40499999999999997</v>
      </c>
      <c r="S102" s="23">
        <v>0.48499999999999993</v>
      </c>
      <c r="T102" s="23" t="s">
        <v>719</v>
      </c>
      <c r="U102" s="23">
        <v>0.3183333333333333</v>
      </c>
      <c r="V102" s="23">
        <v>0.74198333333333333</v>
      </c>
      <c r="W102" s="23">
        <v>0.40166666666666667</v>
      </c>
      <c r="X102" s="23" t="s">
        <v>719</v>
      </c>
      <c r="Y102" s="23" t="s">
        <v>719</v>
      </c>
      <c r="Z102" s="23">
        <v>0.42</v>
      </c>
      <c r="AA102" s="154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275</v>
      </c>
      <c r="C103" s="29"/>
      <c r="D103" s="11">
        <v>0.52500000000000002</v>
      </c>
      <c r="E103" s="11">
        <v>0.55000000000000004</v>
      </c>
      <c r="F103" s="11">
        <v>0.44500000000000001</v>
      </c>
      <c r="G103" s="11" t="s">
        <v>719</v>
      </c>
      <c r="H103" s="11">
        <v>0.5</v>
      </c>
      <c r="I103" s="11">
        <v>0.42</v>
      </c>
      <c r="J103" s="11">
        <v>0.45255000000000001</v>
      </c>
      <c r="K103" s="11">
        <v>0.6</v>
      </c>
      <c r="L103" s="11">
        <v>0.51</v>
      </c>
      <c r="M103" s="11">
        <v>0.42499999999999999</v>
      </c>
      <c r="N103" s="11">
        <v>0.45</v>
      </c>
      <c r="O103" s="11">
        <v>0.42</v>
      </c>
      <c r="P103" s="11">
        <v>0.48</v>
      </c>
      <c r="Q103" s="11">
        <v>0.45</v>
      </c>
      <c r="R103" s="11">
        <v>0.4</v>
      </c>
      <c r="S103" s="11">
        <v>0.47499999999999998</v>
      </c>
      <c r="T103" s="11" t="s">
        <v>719</v>
      </c>
      <c r="U103" s="11">
        <v>0.32500000000000001</v>
      </c>
      <c r="V103" s="11">
        <v>0.75880000000000003</v>
      </c>
      <c r="W103" s="11">
        <v>0.4</v>
      </c>
      <c r="X103" s="11" t="s">
        <v>719</v>
      </c>
      <c r="Y103" s="11" t="s">
        <v>719</v>
      </c>
      <c r="Z103" s="11">
        <v>0.42</v>
      </c>
      <c r="AA103" s="154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24">
        <v>2.5819888974716106E-2</v>
      </c>
      <c r="E104" s="24">
        <v>5.4772255750516599E-2</v>
      </c>
      <c r="F104" s="24">
        <v>1.643167672515498E-2</v>
      </c>
      <c r="G104" s="24" t="s">
        <v>719</v>
      </c>
      <c r="H104" s="24">
        <v>4.0824829046386291E-2</v>
      </c>
      <c r="I104" s="24">
        <v>6.29285308902095E-2</v>
      </c>
      <c r="J104" s="24">
        <v>2.1395209744239477E-2</v>
      </c>
      <c r="K104" s="24">
        <v>5.1639777949432211E-2</v>
      </c>
      <c r="L104" s="24">
        <v>1.1690451944500132E-2</v>
      </c>
      <c r="M104" s="24">
        <v>5.4772255750516656E-3</v>
      </c>
      <c r="N104" s="24">
        <v>4.0824829046386341E-3</v>
      </c>
      <c r="O104" s="24">
        <v>4.0824829046386341E-3</v>
      </c>
      <c r="P104" s="24">
        <v>5.1639777949432277E-3</v>
      </c>
      <c r="Q104" s="24">
        <v>0</v>
      </c>
      <c r="R104" s="24">
        <v>1.378404875209021E-2</v>
      </c>
      <c r="S104" s="24">
        <v>0.13881642554107232</v>
      </c>
      <c r="T104" s="24" t="s">
        <v>719</v>
      </c>
      <c r="U104" s="24">
        <v>2.7868739954771304E-2</v>
      </c>
      <c r="V104" s="24">
        <v>3.9209050825882885E-2</v>
      </c>
      <c r="W104" s="24">
        <v>7.5277265270907914E-3</v>
      </c>
      <c r="X104" s="24" t="s">
        <v>719</v>
      </c>
      <c r="Y104" s="24" t="s">
        <v>719</v>
      </c>
      <c r="Z104" s="24">
        <v>1.4142135623730947E-2</v>
      </c>
      <c r="AA104" s="154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4.8412291827592699E-2</v>
      </c>
      <c r="E105" s="13">
        <v>9.9585919546393814E-2</v>
      </c>
      <c r="F105" s="13">
        <v>3.6925116236303325E-2</v>
      </c>
      <c r="G105" s="13" t="s">
        <v>719</v>
      </c>
      <c r="H105" s="13">
        <v>8.4465163544247504E-2</v>
      </c>
      <c r="I105" s="13">
        <v>0.14301938838683978</v>
      </c>
      <c r="J105" s="13">
        <v>4.779450406397738E-2</v>
      </c>
      <c r="K105" s="13">
        <v>9.1129019910762707E-2</v>
      </c>
      <c r="L105" s="13">
        <v>2.2847788816612633E-2</v>
      </c>
      <c r="M105" s="13">
        <v>1.2887589588356861E-2</v>
      </c>
      <c r="N105" s="13">
        <v>9.038707537945315E-3</v>
      </c>
      <c r="O105" s="13">
        <v>9.7589232780206404E-3</v>
      </c>
      <c r="P105" s="13">
        <v>1.0833519849531247E-2</v>
      </c>
      <c r="Q105" s="13">
        <v>0</v>
      </c>
      <c r="R105" s="13">
        <v>3.4034688276765951E-2</v>
      </c>
      <c r="S105" s="13">
        <v>0.28621943410530382</v>
      </c>
      <c r="T105" s="13" t="s">
        <v>719</v>
      </c>
      <c r="U105" s="13">
        <v>8.7545779962632381E-2</v>
      </c>
      <c r="V105" s="13">
        <v>5.2843573520361488E-2</v>
      </c>
      <c r="W105" s="13">
        <v>1.8741227868275829E-2</v>
      </c>
      <c r="X105" s="13" t="s">
        <v>719</v>
      </c>
      <c r="Y105" s="13" t="s">
        <v>719</v>
      </c>
      <c r="Z105" s="13">
        <v>3.3671751485073682E-2</v>
      </c>
      <c r="AA105" s="154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277</v>
      </c>
      <c r="C106" s="29"/>
      <c r="D106" s="13">
        <v>0.19104905367430658</v>
      </c>
      <c r="E106" s="13">
        <v>0.22826933660162863</v>
      </c>
      <c r="F106" s="13">
        <v>-6.2184458405004639E-3</v>
      </c>
      <c r="G106" s="13" t="s">
        <v>719</v>
      </c>
      <c r="H106" s="13">
        <v>7.9388204892340219E-2</v>
      </c>
      <c r="I106" s="13">
        <v>-1.7384530718697278E-2</v>
      </c>
      <c r="J106" s="13">
        <v>-3.0042085505621596E-4</v>
      </c>
      <c r="K106" s="13">
        <v>0.26548961952895089</v>
      </c>
      <c r="L106" s="13">
        <v>0.14266268586878783</v>
      </c>
      <c r="M106" s="13">
        <v>-5.0882785353287052E-2</v>
      </c>
      <c r="N106" s="13">
        <v>8.6696673304285099E-3</v>
      </c>
      <c r="O106" s="13">
        <v>-6.5770898524215915E-2</v>
      </c>
      <c r="P106" s="13">
        <v>6.4500091721411357E-2</v>
      </c>
      <c r="Q106" s="13">
        <v>4.9476390376961277E-3</v>
      </c>
      <c r="R106" s="13">
        <v>-9.554712486607353E-2</v>
      </c>
      <c r="S106" s="13">
        <v>8.311023318507238E-2</v>
      </c>
      <c r="T106" s="13" t="s">
        <v>719</v>
      </c>
      <c r="U106" s="13">
        <v>-0.28909259608814841</v>
      </c>
      <c r="V106" s="13">
        <v>0.65700977564145169</v>
      </c>
      <c r="W106" s="13">
        <v>-0.10299118145153785</v>
      </c>
      <c r="X106" s="13" t="s">
        <v>719</v>
      </c>
      <c r="Y106" s="13" t="s">
        <v>719</v>
      </c>
      <c r="Z106" s="13">
        <v>-6.2048870231483644E-2</v>
      </c>
      <c r="AA106" s="154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278</v>
      </c>
      <c r="C107" s="47"/>
      <c r="D107" s="45">
        <v>1.47</v>
      </c>
      <c r="E107" s="45" t="s">
        <v>279</v>
      </c>
      <c r="F107" s="45">
        <v>0.02</v>
      </c>
      <c r="G107" s="45">
        <v>3.31</v>
      </c>
      <c r="H107" s="45" t="s">
        <v>279</v>
      </c>
      <c r="I107" s="45">
        <v>0.11</v>
      </c>
      <c r="J107" s="45">
        <v>0.02</v>
      </c>
      <c r="K107" s="45" t="s">
        <v>279</v>
      </c>
      <c r="L107" s="45">
        <v>1.1000000000000001</v>
      </c>
      <c r="M107" s="45">
        <v>0.36</v>
      </c>
      <c r="N107" s="45">
        <v>0.09</v>
      </c>
      <c r="O107" s="45">
        <v>0.47</v>
      </c>
      <c r="P107" s="45">
        <v>0.51</v>
      </c>
      <c r="Q107" s="45">
        <v>0.06</v>
      </c>
      <c r="R107" s="45">
        <v>0.7</v>
      </c>
      <c r="S107" s="45">
        <v>0.65</v>
      </c>
      <c r="T107" s="45">
        <v>9.33</v>
      </c>
      <c r="U107" s="45">
        <v>2.16</v>
      </c>
      <c r="V107" s="45">
        <v>4.9800000000000004</v>
      </c>
      <c r="W107" s="45">
        <v>0.75</v>
      </c>
      <c r="X107" s="45">
        <v>3.31</v>
      </c>
      <c r="Y107" s="45">
        <v>34.619999999999997</v>
      </c>
      <c r="Z107" s="45">
        <v>0.44</v>
      </c>
      <c r="AA107" s="154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534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237</v>
      </c>
      <c r="E111" s="17" t="s">
        <v>237</v>
      </c>
      <c r="F111" s="17" t="s">
        <v>237</v>
      </c>
      <c r="G111" s="17" t="s">
        <v>237</v>
      </c>
      <c r="H111" s="17" t="s">
        <v>237</v>
      </c>
      <c r="I111" s="17" t="s">
        <v>237</v>
      </c>
      <c r="J111" s="17" t="s">
        <v>237</v>
      </c>
      <c r="K111" s="17" t="s">
        <v>237</v>
      </c>
      <c r="L111" s="17" t="s">
        <v>237</v>
      </c>
      <c r="M111" s="17" t="s">
        <v>237</v>
      </c>
      <c r="N111" s="17" t="s">
        <v>237</v>
      </c>
      <c r="O111" s="17" t="s">
        <v>237</v>
      </c>
      <c r="P111" s="17" t="s">
        <v>237</v>
      </c>
      <c r="Q111" s="17" t="s">
        <v>237</v>
      </c>
      <c r="R111" s="17" t="s">
        <v>237</v>
      </c>
      <c r="S111" s="17" t="s">
        <v>237</v>
      </c>
      <c r="T111" s="17" t="s">
        <v>237</v>
      </c>
      <c r="U111" s="17" t="s">
        <v>237</v>
      </c>
      <c r="V111" s="17" t="s">
        <v>237</v>
      </c>
      <c r="W111" s="17" t="s">
        <v>237</v>
      </c>
      <c r="X111" s="17" t="s">
        <v>237</v>
      </c>
      <c r="Y111" s="17" t="s">
        <v>237</v>
      </c>
      <c r="Z111" s="17" t="s">
        <v>237</v>
      </c>
      <c r="AA111" s="17" t="s">
        <v>237</v>
      </c>
      <c r="AB111" s="17" t="s">
        <v>237</v>
      </c>
      <c r="AC111" s="154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238</v>
      </c>
      <c r="C112" s="9" t="s">
        <v>238</v>
      </c>
      <c r="D112" s="152" t="s">
        <v>240</v>
      </c>
      <c r="E112" s="153" t="s">
        <v>242</v>
      </c>
      <c r="F112" s="153" t="s">
        <v>243</v>
      </c>
      <c r="G112" s="153" t="s">
        <v>244</v>
      </c>
      <c r="H112" s="153" t="s">
        <v>245</v>
      </c>
      <c r="I112" s="153" t="s">
        <v>246</v>
      </c>
      <c r="J112" s="153" t="s">
        <v>247</v>
      </c>
      <c r="K112" s="153" t="s">
        <v>249</v>
      </c>
      <c r="L112" s="153" t="s">
        <v>250</v>
      </c>
      <c r="M112" s="153" t="s">
        <v>251</v>
      </c>
      <c r="N112" s="153" t="s">
        <v>252</v>
      </c>
      <c r="O112" s="153" t="s">
        <v>253</v>
      </c>
      <c r="P112" s="153" t="s">
        <v>254</v>
      </c>
      <c r="Q112" s="153" t="s">
        <v>255</v>
      </c>
      <c r="R112" s="153" t="s">
        <v>256</v>
      </c>
      <c r="S112" s="153" t="s">
        <v>257</v>
      </c>
      <c r="T112" s="153" t="s">
        <v>258</v>
      </c>
      <c r="U112" s="153" t="s">
        <v>259</v>
      </c>
      <c r="V112" s="153" t="s">
        <v>260</v>
      </c>
      <c r="W112" s="153" t="s">
        <v>261</v>
      </c>
      <c r="X112" s="153" t="s">
        <v>262</v>
      </c>
      <c r="Y112" s="153" t="s">
        <v>264</v>
      </c>
      <c r="Z112" s="153" t="s">
        <v>265</v>
      </c>
      <c r="AA112" s="153" t="s">
        <v>266</v>
      </c>
      <c r="AB112" s="153" t="s">
        <v>267</v>
      </c>
      <c r="AC112" s="154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281</v>
      </c>
      <c r="E113" s="11" t="s">
        <v>281</v>
      </c>
      <c r="F113" s="11" t="s">
        <v>281</v>
      </c>
      <c r="G113" s="11" t="s">
        <v>281</v>
      </c>
      <c r="H113" s="11" t="s">
        <v>281</v>
      </c>
      <c r="I113" s="11" t="s">
        <v>303</v>
      </c>
      <c r="J113" s="11" t="s">
        <v>281</v>
      </c>
      <c r="K113" s="11" t="s">
        <v>303</v>
      </c>
      <c r="L113" s="11" t="s">
        <v>303</v>
      </c>
      <c r="M113" s="11" t="s">
        <v>281</v>
      </c>
      <c r="N113" s="11" t="s">
        <v>281</v>
      </c>
      <c r="O113" s="11" t="s">
        <v>281</v>
      </c>
      <c r="P113" s="11" t="s">
        <v>281</v>
      </c>
      <c r="Q113" s="11" t="s">
        <v>281</v>
      </c>
      <c r="R113" s="11" t="s">
        <v>281</v>
      </c>
      <c r="S113" s="11" t="s">
        <v>303</v>
      </c>
      <c r="T113" s="11" t="s">
        <v>281</v>
      </c>
      <c r="U113" s="11" t="s">
        <v>281</v>
      </c>
      <c r="V113" s="11" t="s">
        <v>282</v>
      </c>
      <c r="W113" s="11" t="s">
        <v>281</v>
      </c>
      <c r="X113" s="11" t="s">
        <v>282</v>
      </c>
      <c r="Y113" s="11" t="s">
        <v>281</v>
      </c>
      <c r="Z113" s="11" t="s">
        <v>303</v>
      </c>
      <c r="AA113" s="11" t="s">
        <v>282</v>
      </c>
      <c r="AB113" s="11" t="s">
        <v>281</v>
      </c>
      <c r="AC113" s="15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 t="s">
        <v>304</v>
      </c>
      <c r="E114" s="26" t="s">
        <v>304</v>
      </c>
      <c r="F114" s="26" t="s">
        <v>273</v>
      </c>
      <c r="G114" s="26" t="s">
        <v>305</v>
      </c>
      <c r="H114" s="26" t="s">
        <v>306</v>
      </c>
      <c r="I114" s="26" t="s">
        <v>304</v>
      </c>
      <c r="J114" s="26" t="s">
        <v>304</v>
      </c>
      <c r="K114" s="26" t="s">
        <v>306</v>
      </c>
      <c r="L114" s="26" t="s">
        <v>305</v>
      </c>
      <c r="M114" s="26" t="s">
        <v>305</v>
      </c>
      <c r="N114" s="26" t="s">
        <v>304</v>
      </c>
      <c r="O114" s="26" t="s">
        <v>304</v>
      </c>
      <c r="P114" s="26" t="s">
        <v>304</v>
      </c>
      <c r="Q114" s="26" t="s">
        <v>304</v>
      </c>
      <c r="R114" s="26" t="s">
        <v>304</v>
      </c>
      <c r="S114" s="26" t="s">
        <v>304</v>
      </c>
      <c r="T114" s="26" t="s">
        <v>308</v>
      </c>
      <c r="U114" s="26" t="s">
        <v>304</v>
      </c>
      <c r="V114" s="26" t="s">
        <v>305</v>
      </c>
      <c r="W114" s="26" t="s">
        <v>306</v>
      </c>
      <c r="X114" s="26" t="s">
        <v>304</v>
      </c>
      <c r="Y114" s="26" t="s">
        <v>304</v>
      </c>
      <c r="Z114" s="26" t="s">
        <v>305</v>
      </c>
      <c r="AA114" s="26" t="s">
        <v>307</v>
      </c>
      <c r="AB114" s="26" t="s">
        <v>116</v>
      </c>
      <c r="AC114" s="15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4">
        <v>14.88</v>
      </c>
      <c r="E115" s="214">
        <v>15.53</v>
      </c>
      <c r="F115" s="214">
        <v>17.5</v>
      </c>
      <c r="G115" s="214">
        <v>16.190000000000001</v>
      </c>
      <c r="H115" s="214">
        <v>15.640080596483362</v>
      </c>
      <c r="I115" s="214">
        <v>15.8</v>
      </c>
      <c r="J115" s="214">
        <v>16.399999999999999</v>
      </c>
      <c r="K115" s="214">
        <v>15.890000000000002</v>
      </c>
      <c r="L115" s="214">
        <v>14.7</v>
      </c>
      <c r="M115" s="214">
        <v>16.11</v>
      </c>
      <c r="N115" s="214">
        <v>15.5</v>
      </c>
      <c r="O115" s="214">
        <v>15.299999999999999</v>
      </c>
      <c r="P115" s="214">
        <v>17.55</v>
      </c>
      <c r="Q115" s="214">
        <v>15.299999999999999</v>
      </c>
      <c r="R115" s="214">
        <v>16.45</v>
      </c>
      <c r="S115" s="214">
        <v>16.98</v>
      </c>
      <c r="T115" s="214">
        <v>13.15</v>
      </c>
      <c r="U115" s="214">
        <v>15.299999999999999</v>
      </c>
      <c r="V115" s="215">
        <v>12</v>
      </c>
      <c r="W115" s="214">
        <v>15.04</v>
      </c>
      <c r="X115" s="215">
        <v>21.213999999999999</v>
      </c>
      <c r="Y115" s="214">
        <v>16.600000000000001</v>
      </c>
      <c r="Z115" s="214">
        <v>14.8922141367139</v>
      </c>
      <c r="AA115" s="215">
        <v>13.260999999999999</v>
      </c>
      <c r="AB115" s="214">
        <v>13.1</v>
      </c>
      <c r="AC115" s="216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7"/>
      <c r="AT115" s="217"/>
      <c r="AU115" s="217"/>
      <c r="AV115" s="217"/>
      <c r="AW115" s="217"/>
      <c r="AX115" s="217"/>
      <c r="AY115" s="217"/>
      <c r="AZ115" s="217"/>
      <c r="BA115" s="217"/>
      <c r="BB115" s="217"/>
      <c r="BC115" s="217"/>
      <c r="BD115" s="217"/>
      <c r="BE115" s="217"/>
      <c r="BF115" s="217"/>
      <c r="BG115" s="217"/>
      <c r="BH115" s="217"/>
      <c r="BI115" s="217"/>
      <c r="BJ115" s="217"/>
      <c r="BK115" s="217"/>
      <c r="BL115" s="217"/>
      <c r="BM115" s="218">
        <v>1</v>
      </c>
    </row>
    <row r="116" spans="1:65">
      <c r="A116" s="30"/>
      <c r="B116" s="19">
        <v>1</v>
      </c>
      <c r="C116" s="9">
        <v>2</v>
      </c>
      <c r="D116" s="219">
        <v>14.49</v>
      </c>
      <c r="E116" s="219">
        <v>15.550000000000002</v>
      </c>
      <c r="F116" s="219">
        <v>17.3</v>
      </c>
      <c r="G116" s="219">
        <v>16.16</v>
      </c>
      <c r="H116" s="219">
        <v>16.251571671482893</v>
      </c>
      <c r="I116" s="219">
        <v>15.400000000000002</v>
      </c>
      <c r="J116" s="219">
        <v>16.3</v>
      </c>
      <c r="K116" s="219">
        <v>16.079999999999998</v>
      </c>
      <c r="L116" s="219">
        <v>14.9</v>
      </c>
      <c r="M116" s="219">
        <v>15.68</v>
      </c>
      <c r="N116" s="219">
        <v>15.7</v>
      </c>
      <c r="O116" s="219">
        <v>14.95</v>
      </c>
      <c r="P116" s="219">
        <v>17.2</v>
      </c>
      <c r="Q116" s="219">
        <v>15.35</v>
      </c>
      <c r="R116" s="219">
        <v>16.600000000000001</v>
      </c>
      <c r="S116" s="219">
        <v>16.98</v>
      </c>
      <c r="T116" s="219">
        <v>13.54</v>
      </c>
      <c r="U116" s="219">
        <v>15.1</v>
      </c>
      <c r="V116" s="220">
        <v>11.9</v>
      </c>
      <c r="W116" s="219">
        <v>14.71</v>
      </c>
      <c r="X116" s="220">
        <v>25.1968</v>
      </c>
      <c r="Y116" s="219">
        <v>18.100000000000001</v>
      </c>
      <c r="Z116" s="219">
        <v>15.156316042055272</v>
      </c>
      <c r="AA116" s="220">
        <v>11.898</v>
      </c>
      <c r="AB116" s="219">
        <v>13.37</v>
      </c>
      <c r="AC116" s="216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7"/>
      <c r="AT116" s="217"/>
      <c r="AU116" s="217"/>
      <c r="AV116" s="217"/>
      <c r="AW116" s="217"/>
      <c r="AX116" s="217"/>
      <c r="AY116" s="217"/>
      <c r="AZ116" s="217"/>
      <c r="BA116" s="217"/>
      <c r="BB116" s="217"/>
      <c r="BC116" s="217"/>
      <c r="BD116" s="217"/>
      <c r="BE116" s="217"/>
      <c r="BF116" s="217"/>
      <c r="BG116" s="217"/>
      <c r="BH116" s="217"/>
      <c r="BI116" s="217"/>
      <c r="BJ116" s="217"/>
      <c r="BK116" s="217"/>
      <c r="BL116" s="217"/>
      <c r="BM116" s="218">
        <v>26</v>
      </c>
    </row>
    <row r="117" spans="1:65">
      <c r="A117" s="30"/>
      <c r="B117" s="19">
        <v>1</v>
      </c>
      <c r="C117" s="9">
        <v>3</v>
      </c>
      <c r="D117" s="219">
        <v>14.69</v>
      </c>
      <c r="E117" s="219">
        <v>15.5</v>
      </c>
      <c r="F117" s="235">
        <v>18</v>
      </c>
      <c r="G117" s="219">
        <v>16.55</v>
      </c>
      <c r="H117" s="219">
        <v>15.780940602754757</v>
      </c>
      <c r="I117" s="219">
        <v>16.100000000000001</v>
      </c>
      <c r="J117" s="219">
        <v>16.3</v>
      </c>
      <c r="K117" s="219">
        <v>15.63</v>
      </c>
      <c r="L117" s="219">
        <v>14.8</v>
      </c>
      <c r="M117" s="219">
        <v>15.550000000000002</v>
      </c>
      <c r="N117" s="219">
        <v>15.35</v>
      </c>
      <c r="O117" s="219">
        <v>15.8</v>
      </c>
      <c r="P117" s="235">
        <v>16.8</v>
      </c>
      <c r="Q117" s="219">
        <v>15.35</v>
      </c>
      <c r="R117" s="219">
        <v>16.350000000000001</v>
      </c>
      <c r="S117" s="219">
        <v>16.98</v>
      </c>
      <c r="T117" s="219">
        <v>13.01</v>
      </c>
      <c r="U117" s="219">
        <v>15.299999999999999</v>
      </c>
      <c r="V117" s="220">
        <v>12.9</v>
      </c>
      <c r="W117" s="219">
        <v>15.73</v>
      </c>
      <c r="X117" s="220">
        <v>18.8123</v>
      </c>
      <c r="Y117" s="219">
        <v>16.399999999999999</v>
      </c>
      <c r="Z117" s="219">
        <v>15.089047973206771</v>
      </c>
      <c r="AA117" s="220">
        <v>13.164</v>
      </c>
      <c r="AB117" s="219">
        <v>13.95</v>
      </c>
      <c r="AC117" s="216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  <c r="AV117" s="217"/>
      <c r="AW117" s="217"/>
      <c r="AX117" s="217"/>
      <c r="AY117" s="217"/>
      <c r="AZ117" s="217"/>
      <c r="BA117" s="217"/>
      <c r="BB117" s="217"/>
      <c r="BC117" s="217"/>
      <c r="BD117" s="217"/>
      <c r="BE117" s="217"/>
      <c r="BF117" s="217"/>
      <c r="BG117" s="217"/>
      <c r="BH117" s="217"/>
      <c r="BI117" s="217"/>
      <c r="BJ117" s="217"/>
      <c r="BK117" s="217"/>
      <c r="BL117" s="217"/>
      <c r="BM117" s="218">
        <v>16</v>
      </c>
    </row>
    <row r="118" spans="1:65">
      <c r="A118" s="30"/>
      <c r="B118" s="19">
        <v>1</v>
      </c>
      <c r="C118" s="9">
        <v>4</v>
      </c>
      <c r="D118" s="219">
        <v>14.68</v>
      </c>
      <c r="E118" s="219">
        <v>15.39</v>
      </c>
      <c r="F118" s="219">
        <v>17.399999999999999</v>
      </c>
      <c r="G118" s="219">
        <v>16.38</v>
      </c>
      <c r="H118" s="219">
        <v>15.488548860714827</v>
      </c>
      <c r="I118" s="219">
        <v>15.299999999999999</v>
      </c>
      <c r="J118" s="219">
        <v>16.7</v>
      </c>
      <c r="K118" s="219">
        <v>15.720000000000002</v>
      </c>
      <c r="L118" s="219">
        <v>15</v>
      </c>
      <c r="M118" s="219">
        <v>16.260000000000002</v>
      </c>
      <c r="N118" s="219">
        <v>15.9</v>
      </c>
      <c r="O118" s="219">
        <v>15.2</v>
      </c>
      <c r="P118" s="219">
        <v>17.5</v>
      </c>
      <c r="Q118" s="219">
        <v>15.5</v>
      </c>
      <c r="R118" s="219">
        <v>17.100000000000001</v>
      </c>
      <c r="S118" s="219">
        <v>16.98</v>
      </c>
      <c r="T118" s="219">
        <v>13.31</v>
      </c>
      <c r="U118" s="219">
        <v>15.6</v>
      </c>
      <c r="V118" s="220">
        <v>12.7</v>
      </c>
      <c r="W118" s="219">
        <v>16.010000000000002</v>
      </c>
      <c r="X118" s="220">
        <v>16.927600000000002</v>
      </c>
      <c r="Y118" s="219">
        <v>17</v>
      </c>
      <c r="Z118" s="219">
        <v>15.103526724758323</v>
      </c>
      <c r="AA118" s="220">
        <v>13.502000000000001</v>
      </c>
      <c r="AB118" s="219">
        <v>14.15</v>
      </c>
      <c r="AC118" s="216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15.689609434132013</v>
      </c>
    </row>
    <row r="119" spans="1:65">
      <c r="A119" s="30"/>
      <c r="B119" s="19">
        <v>1</v>
      </c>
      <c r="C119" s="9">
        <v>5</v>
      </c>
      <c r="D119" s="219">
        <v>14.87</v>
      </c>
      <c r="E119" s="219">
        <v>15.26</v>
      </c>
      <c r="F119" s="219">
        <v>17.2</v>
      </c>
      <c r="G119" s="219">
        <v>16.420000000000002</v>
      </c>
      <c r="H119" s="219">
        <v>15.379677705629256</v>
      </c>
      <c r="I119" s="219">
        <v>15.2</v>
      </c>
      <c r="J119" s="219">
        <v>16.3</v>
      </c>
      <c r="K119" s="219">
        <v>15.520000000000001</v>
      </c>
      <c r="L119" s="219">
        <v>15</v>
      </c>
      <c r="M119" s="219">
        <v>15.6</v>
      </c>
      <c r="N119" s="219">
        <v>15.9</v>
      </c>
      <c r="O119" s="219">
        <v>15.15</v>
      </c>
      <c r="P119" s="219">
        <v>17.55</v>
      </c>
      <c r="Q119" s="219">
        <v>15.5</v>
      </c>
      <c r="R119" s="219">
        <v>16.8</v>
      </c>
      <c r="S119" s="219">
        <v>16.98</v>
      </c>
      <c r="T119" s="219">
        <v>13.27</v>
      </c>
      <c r="U119" s="219">
        <v>15.5</v>
      </c>
      <c r="V119" s="220">
        <v>13.2</v>
      </c>
      <c r="W119" s="219">
        <v>14.92</v>
      </c>
      <c r="X119" s="220">
        <v>24.386299999999999</v>
      </c>
      <c r="Y119" s="219">
        <v>17.5</v>
      </c>
      <c r="Z119" s="219">
        <v>15.197667931367672</v>
      </c>
      <c r="AA119" s="220">
        <v>11.837</v>
      </c>
      <c r="AB119" s="219">
        <v>14.15</v>
      </c>
      <c r="AC119" s="216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79</v>
      </c>
    </row>
    <row r="120" spans="1:65">
      <c r="A120" s="30"/>
      <c r="B120" s="19">
        <v>1</v>
      </c>
      <c r="C120" s="9">
        <v>6</v>
      </c>
      <c r="D120" s="219">
        <v>14.87</v>
      </c>
      <c r="E120" s="219">
        <v>14.99</v>
      </c>
      <c r="F120" s="219">
        <v>17.399999999999999</v>
      </c>
      <c r="G120" s="219">
        <v>15.979999999999999</v>
      </c>
      <c r="H120" s="219">
        <v>15.935538442122049</v>
      </c>
      <c r="I120" s="219">
        <v>15.8</v>
      </c>
      <c r="J120" s="219">
        <v>16.399999999999999</v>
      </c>
      <c r="K120" s="219">
        <v>15.85</v>
      </c>
      <c r="L120" s="219">
        <v>14.7</v>
      </c>
      <c r="M120" s="219">
        <v>15.92</v>
      </c>
      <c r="N120" s="219">
        <v>16.05</v>
      </c>
      <c r="O120" s="219">
        <v>14.85</v>
      </c>
      <c r="P120" s="219">
        <v>17.55</v>
      </c>
      <c r="Q120" s="219">
        <v>15.5</v>
      </c>
      <c r="R120" s="219">
        <v>16.850000000000001</v>
      </c>
      <c r="S120" s="219">
        <v>16.98</v>
      </c>
      <c r="T120" s="219">
        <v>13.35</v>
      </c>
      <c r="U120" s="219">
        <v>15.299999999999999</v>
      </c>
      <c r="V120" s="220">
        <v>11.8</v>
      </c>
      <c r="W120" s="219">
        <v>14.85</v>
      </c>
      <c r="X120" s="220">
        <v>19.244700000000002</v>
      </c>
      <c r="Y120" s="219">
        <v>16.600000000000001</v>
      </c>
      <c r="Z120" s="219">
        <v>14.833314618137171</v>
      </c>
      <c r="AA120" s="220">
        <v>12.124000000000001</v>
      </c>
      <c r="AB120" s="219">
        <v>13.92</v>
      </c>
      <c r="AC120" s="216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21"/>
    </row>
    <row r="121" spans="1:65">
      <c r="A121" s="30"/>
      <c r="B121" s="20" t="s">
        <v>274</v>
      </c>
      <c r="C121" s="12"/>
      <c r="D121" s="222">
        <v>14.746666666666668</v>
      </c>
      <c r="E121" s="222">
        <v>15.37</v>
      </c>
      <c r="F121" s="222">
        <v>17.466666666666665</v>
      </c>
      <c r="G121" s="222">
        <v>16.28</v>
      </c>
      <c r="H121" s="222">
        <v>15.746059646531192</v>
      </c>
      <c r="I121" s="222">
        <v>15.6</v>
      </c>
      <c r="J121" s="222">
        <v>16.400000000000002</v>
      </c>
      <c r="K121" s="222">
        <v>15.781666666666666</v>
      </c>
      <c r="L121" s="222">
        <v>14.850000000000001</v>
      </c>
      <c r="M121" s="222">
        <v>15.853333333333333</v>
      </c>
      <c r="N121" s="222">
        <v>15.733333333333333</v>
      </c>
      <c r="O121" s="222">
        <v>15.208333333333334</v>
      </c>
      <c r="P121" s="222">
        <v>17.358333333333331</v>
      </c>
      <c r="Q121" s="222">
        <v>15.416666666666666</v>
      </c>
      <c r="R121" s="222">
        <v>16.691666666666666</v>
      </c>
      <c r="S121" s="222">
        <v>16.98</v>
      </c>
      <c r="T121" s="222">
        <v>13.271666666666667</v>
      </c>
      <c r="U121" s="222">
        <v>15.35</v>
      </c>
      <c r="V121" s="222">
        <v>12.416666666666666</v>
      </c>
      <c r="W121" s="222">
        <v>15.21</v>
      </c>
      <c r="X121" s="222">
        <v>20.963616666666663</v>
      </c>
      <c r="Y121" s="222">
        <v>17.033333333333331</v>
      </c>
      <c r="Z121" s="222">
        <v>15.045347904373186</v>
      </c>
      <c r="AA121" s="222">
        <v>12.631</v>
      </c>
      <c r="AB121" s="222">
        <v>13.773333333333333</v>
      </c>
      <c r="AC121" s="216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21"/>
    </row>
    <row r="122" spans="1:65">
      <c r="A122" s="30"/>
      <c r="B122" s="3" t="s">
        <v>275</v>
      </c>
      <c r="C122" s="29"/>
      <c r="D122" s="219">
        <v>14.78</v>
      </c>
      <c r="E122" s="219">
        <v>15.445</v>
      </c>
      <c r="F122" s="219">
        <v>17.399999999999999</v>
      </c>
      <c r="G122" s="219">
        <v>16.285</v>
      </c>
      <c r="H122" s="219">
        <v>15.710510599619059</v>
      </c>
      <c r="I122" s="219">
        <v>15.600000000000001</v>
      </c>
      <c r="J122" s="219">
        <v>16.350000000000001</v>
      </c>
      <c r="K122" s="219">
        <v>15.785</v>
      </c>
      <c r="L122" s="219">
        <v>14.850000000000001</v>
      </c>
      <c r="M122" s="219">
        <v>15.8</v>
      </c>
      <c r="N122" s="219">
        <v>15.8</v>
      </c>
      <c r="O122" s="219">
        <v>15.175000000000001</v>
      </c>
      <c r="P122" s="219">
        <v>17.524999999999999</v>
      </c>
      <c r="Q122" s="219">
        <v>15.425000000000001</v>
      </c>
      <c r="R122" s="219">
        <v>16.700000000000003</v>
      </c>
      <c r="S122" s="219">
        <v>16.98</v>
      </c>
      <c r="T122" s="219">
        <v>13.29</v>
      </c>
      <c r="U122" s="219">
        <v>15.299999999999999</v>
      </c>
      <c r="V122" s="219">
        <v>12.35</v>
      </c>
      <c r="W122" s="219">
        <v>14.98</v>
      </c>
      <c r="X122" s="219">
        <v>20.22935</v>
      </c>
      <c r="Y122" s="219">
        <v>16.8</v>
      </c>
      <c r="Z122" s="219">
        <v>15.096287348982546</v>
      </c>
      <c r="AA122" s="219">
        <v>12.644</v>
      </c>
      <c r="AB122" s="219">
        <v>13.934999999999999</v>
      </c>
      <c r="AC122" s="216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21"/>
    </row>
    <row r="123" spans="1:65">
      <c r="A123" s="30"/>
      <c r="B123" s="3" t="s">
        <v>276</v>
      </c>
      <c r="C123" s="29"/>
      <c r="D123" s="24">
        <v>0.15603418428878535</v>
      </c>
      <c r="E123" s="24">
        <v>0.21531372459738865</v>
      </c>
      <c r="F123" s="24">
        <v>0.28047578623950192</v>
      </c>
      <c r="G123" s="24">
        <v>0.20736441353327781</v>
      </c>
      <c r="H123" s="24">
        <v>0.31762883777650702</v>
      </c>
      <c r="I123" s="24">
        <v>0.35213633723318083</v>
      </c>
      <c r="J123" s="24">
        <v>0.15491933384829612</v>
      </c>
      <c r="K123" s="24">
        <v>0.20034137532388638</v>
      </c>
      <c r="L123" s="24">
        <v>0.1378404875209025</v>
      </c>
      <c r="M123" s="24">
        <v>0.29049383240727611</v>
      </c>
      <c r="N123" s="24">
        <v>0.26770630673681722</v>
      </c>
      <c r="O123" s="24">
        <v>0.33379135199502535</v>
      </c>
      <c r="P123" s="24">
        <v>0.30564140208202606</v>
      </c>
      <c r="Q123" s="24">
        <v>9.309493362512665E-2</v>
      </c>
      <c r="R123" s="24">
        <v>0.27823850680067064</v>
      </c>
      <c r="S123" s="24">
        <v>0</v>
      </c>
      <c r="T123" s="24">
        <v>0.18049007359593652</v>
      </c>
      <c r="U123" s="24">
        <v>0.17606816861659028</v>
      </c>
      <c r="V123" s="24">
        <v>0.59132619311735735</v>
      </c>
      <c r="W123" s="24">
        <v>0.52971690552596162</v>
      </c>
      <c r="X123" s="24">
        <v>3.2732113463183068</v>
      </c>
      <c r="Y123" s="24">
        <v>0.65319726474218121</v>
      </c>
      <c r="Z123" s="24">
        <v>0.14779570672470113</v>
      </c>
      <c r="AA123" s="24">
        <v>0.75688889541332294</v>
      </c>
      <c r="AB123" s="24">
        <v>0.43647069393794008</v>
      </c>
      <c r="AC123" s="154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1.0580979947250362E-2</v>
      </c>
      <c r="E124" s="13">
        <v>1.400870036417623E-2</v>
      </c>
      <c r="F124" s="13">
        <v>1.605777402134553E-2</v>
      </c>
      <c r="G124" s="13">
        <v>1.2737371838653427E-2</v>
      </c>
      <c r="H124" s="13">
        <v>2.0171956978867388E-2</v>
      </c>
      <c r="I124" s="13">
        <v>2.2572842130332105E-2</v>
      </c>
      <c r="J124" s="13">
        <v>9.446300844408298E-3</v>
      </c>
      <c r="K124" s="13">
        <v>1.2694563860421568E-2</v>
      </c>
      <c r="L124" s="13">
        <v>9.2821877118452849E-3</v>
      </c>
      <c r="M124" s="13">
        <v>1.8323832994571663E-2</v>
      </c>
      <c r="N124" s="13">
        <v>1.7015231360390928E-2</v>
      </c>
      <c r="O124" s="13">
        <v>2.1947924514741392E-2</v>
      </c>
      <c r="P124" s="13">
        <v>1.7607762001844999E-2</v>
      </c>
      <c r="Q124" s="13">
        <v>6.0385902891974047E-3</v>
      </c>
      <c r="R124" s="13">
        <v>1.6669306448367689E-2</v>
      </c>
      <c r="S124" s="13">
        <v>0</v>
      </c>
      <c r="T124" s="13">
        <v>1.3599653919070942E-2</v>
      </c>
      <c r="U124" s="13">
        <v>1.147023899782347E-2</v>
      </c>
      <c r="V124" s="13">
        <v>4.762358602287442E-2</v>
      </c>
      <c r="W124" s="13">
        <v>3.4826883992502403E-2</v>
      </c>
      <c r="X124" s="13">
        <v>0.15613772176644014</v>
      </c>
      <c r="Y124" s="13">
        <v>3.8348176012261134E-2</v>
      </c>
      <c r="Z124" s="13">
        <v>9.8233492282183647E-3</v>
      </c>
      <c r="AA124" s="13">
        <v>5.9923117363100541E-2</v>
      </c>
      <c r="AB124" s="13">
        <v>3.1689546994526141E-2</v>
      </c>
      <c r="AC124" s="154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277</v>
      </c>
      <c r="C125" s="29"/>
      <c r="D125" s="13">
        <v>-6.0099824117611056E-2</v>
      </c>
      <c r="E125" s="13">
        <v>-2.0370770571045416E-2</v>
      </c>
      <c r="F125" s="13">
        <v>0.11326331863103922</v>
      </c>
      <c r="G125" s="13">
        <v>3.7629398510304668E-2</v>
      </c>
      <c r="H125" s="13">
        <v>3.5979361140994204E-3</v>
      </c>
      <c r="I125" s="13">
        <v>-5.7113871768580404E-3</v>
      </c>
      <c r="J125" s="13">
        <v>4.527777245509812E-2</v>
      </c>
      <c r="K125" s="13">
        <v>5.8674011562318551E-3</v>
      </c>
      <c r="L125" s="13">
        <v>-5.351372433181667E-2</v>
      </c>
      <c r="M125" s="13">
        <v>1.0435180039928049E-2</v>
      </c>
      <c r="N125" s="13">
        <v>2.7868060951345974E-3</v>
      </c>
      <c r="O125" s="13">
        <v>-3.0674829913336477E-2</v>
      </c>
      <c r="P125" s="13">
        <v>0.10635853659754502</v>
      </c>
      <c r="Q125" s="13">
        <v>-1.7396402925847987E-2</v>
      </c>
      <c r="R125" s="13">
        <v>6.3867570237581939E-2</v>
      </c>
      <c r="S125" s="13">
        <v>8.22449131882661E-2</v>
      </c>
      <c r="T125" s="13">
        <v>-0.15411108718902999</v>
      </c>
      <c r="U125" s="13">
        <v>-2.1645499561844361E-2</v>
      </c>
      <c r="V125" s="13">
        <v>-0.20860575154568306</v>
      </c>
      <c r="W125" s="13">
        <v>-3.0568602497436537E-2</v>
      </c>
      <c r="X125" s="13">
        <v>0.33614649584974976</v>
      </c>
      <c r="Y125" s="13">
        <v>8.5644190497063066E-2</v>
      </c>
      <c r="Z125" s="13">
        <v>-4.1062942482001263E-2</v>
      </c>
      <c r="AA125" s="13">
        <v>-0.1949449058609547</v>
      </c>
      <c r="AB125" s="13">
        <v>-0.12213663500315763</v>
      </c>
      <c r="AC125" s="15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278</v>
      </c>
      <c r="C126" s="47"/>
      <c r="D126" s="45">
        <v>0.77</v>
      </c>
      <c r="E126" s="45">
        <v>0.21</v>
      </c>
      <c r="F126" s="45">
        <v>1.68</v>
      </c>
      <c r="G126" s="45">
        <v>0.61</v>
      </c>
      <c r="H126" s="45">
        <v>0.13</v>
      </c>
      <c r="I126" s="45">
        <v>0</v>
      </c>
      <c r="J126" s="45">
        <v>0.72</v>
      </c>
      <c r="K126" s="45">
        <v>0.16</v>
      </c>
      <c r="L126" s="45">
        <v>0.67</v>
      </c>
      <c r="M126" s="45">
        <v>0.23</v>
      </c>
      <c r="N126" s="45">
        <v>0.12</v>
      </c>
      <c r="O126" s="45">
        <v>0.35</v>
      </c>
      <c r="P126" s="45">
        <v>1.58</v>
      </c>
      <c r="Q126" s="45">
        <v>0.16</v>
      </c>
      <c r="R126" s="45">
        <v>0.98</v>
      </c>
      <c r="S126" s="45">
        <v>1.24</v>
      </c>
      <c r="T126" s="45">
        <v>2.09</v>
      </c>
      <c r="U126" s="45">
        <v>0.22</v>
      </c>
      <c r="V126" s="45">
        <v>2.86</v>
      </c>
      <c r="W126" s="45">
        <v>0.35</v>
      </c>
      <c r="X126" s="45">
        <v>4.82</v>
      </c>
      <c r="Y126" s="45">
        <v>1.29</v>
      </c>
      <c r="Z126" s="45">
        <v>0.5</v>
      </c>
      <c r="AA126" s="45">
        <v>2.67</v>
      </c>
      <c r="AB126" s="45">
        <v>1.64</v>
      </c>
      <c r="AC126" s="15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 ht="15">
      <c r="B128" s="8" t="s">
        <v>535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237</v>
      </c>
      <c r="E129" s="17" t="s">
        <v>237</v>
      </c>
      <c r="F129" s="17" t="s">
        <v>237</v>
      </c>
      <c r="G129" s="17" t="s">
        <v>237</v>
      </c>
      <c r="H129" s="17" t="s">
        <v>237</v>
      </c>
      <c r="I129" s="17" t="s">
        <v>237</v>
      </c>
      <c r="J129" s="17" t="s">
        <v>237</v>
      </c>
      <c r="K129" s="17" t="s">
        <v>237</v>
      </c>
      <c r="L129" s="17" t="s">
        <v>237</v>
      </c>
      <c r="M129" s="17" t="s">
        <v>237</v>
      </c>
      <c r="N129" s="17" t="s">
        <v>237</v>
      </c>
      <c r="O129" s="17" t="s">
        <v>237</v>
      </c>
      <c r="P129" s="17" t="s">
        <v>237</v>
      </c>
      <c r="Q129" s="17" t="s">
        <v>237</v>
      </c>
      <c r="R129" s="17" t="s">
        <v>237</v>
      </c>
      <c r="S129" s="17" t="s">
        <v>237</v>
      </c>
      <c r="T129" s="17" t="s">
        <v>237</v>
      </c>
      <c r="U129" s="17" t="s">
        <v>237</v>
      </c>
      <c r="V129" s="17" t="s">
        <v>237</v>
      </c>
      <c r="W129" s="17" t="s">
        <v>237</v>
      </c>
      <c r="X129" s="17" t="s">
        <v>237</v>
      </c>
      <c r="Y129" s="17" t="s">
        <v>237</v>
      </c>
      <c r="Z129" s="17" t="s">
        <v>237</v>
      </c>
      <c r="AA129" s="17" t="s">
        <v>237</v>
      </c>
      <c r="AB129" s="154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238</v>
      </c>
      <c r="C130" s="9" t="s">
        <v>238</v>
      </c>
      <c r="D130" s="152" t="s">
        <v>240</v>
      </c>
      <c r="E130" s="153" t="s">
        <v>242</v>
      </c>
      <c r="F130" s="153" t="s">
        <v>243</v>
      </c>
      <c r="G130" s="153" t="s">
        <v>244</v>
      </c>
      <c r="H130" s="153" t="s">
        <v>245</v>
      </c>
      <c r="I130" s="153" t="s">
        <v>246</v>
      </c>
      <c r="J130" s="153" t="s">
        <v>247</v>
      </c>
      <c r="K130" s="153" t="s">
        <v>249</v>
      </c>
      <c r="L130" s="153" t="s">
        <v>250</v>
      </c>
      <c r="M130" s="153" t="s">
        <v>251</v>
      </c>
      <c r="N130" s="153" t="s">
        <v>252</v>
      </c>
      <c r="O130" s="153" t="s">
        <v>253</v>
      </c>
      <c r="P130" s="153" t="s">
        <v>254</v>
      </c>
      <c r="Q130" s="153" t="s">
        <v>255</v>
      </c>
      <c r="R130" s="153" t="s">
        <v>256</v>
      </c>
      <c r="S130" s="153" t="s">
        <v>257</v>
      </c>
      <c r="T130" s="153" t="s">
        <v>258</v>
      </c>
      <c r="U130" s="153" t="s">
        <v>259</v>
      </c>
      <c r="V130" s="153" t="s">
        <v>260</v>
      </c>
      <c r="W130" s="153" t="s">
        <v>261</v>
      </c>
      <c r="X130" s="153" t="s">
        <v>262</v>
      </c>
      <c r="Y130" s="153" t="s">
        <v>264</v>
      </c>
      <c r="Z130" s="153" t="s">
        <v>265</v>
      </c>
      <c r="AA130" s="153" t="s">
        <v>266</v>
      </c>
      <c r="AB130" s="154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282</v>
      </c>
      <c r="E131" s="11" t="s">
        <v>281</v>
      </c>
      <c r="F131" s="11" t="s">
        <v>281</v>
      </c>
      <c r="G131" s="11" t="s">
        <v>282</v>
      </c>
      <c r="H131" s="11" t="s">
        <v>281</v>
      </c>
      <c r="I131" s="11" t="s">
        <v>303</v>
      </c>
      <c r="J131" s="11" t="s">
        <v>281</v>
      </c>
      <c r="K131" s="11" t="s">
        <v>303</v>
      </c>
      <c r="L131" s="11" t="s">
        <v>303</v>
      </c>
      <c r="M131" s="11" t="s">
        <v>282</v>
      </c>
      <c r="N131" s="11" t="s">
        <v>281</v>
      </c>
      <c r="O131" s="11" t="s">
        <v>281</v>
      </c>
      <c r="P131" s="11" t="s">
        <v>281</v>
      </c>
      <c r="Q131" s="11" t="s">
        <v>281</v>
      </c>
      <c r="R131" s="11" t="s">
        <v>281</v>
      </c>
      <c r="S131" s="11" t="s">
        <v>303</v>
      </c>
      <c r="T131" s="11" t="s">
        <v>282</v>
      </c>
      <c r="U131" s="11" t="s">
        <v>281</v>
      </c>
      <c r="V131" s="11" t="s">
        <v>282</v>
      </c>
      <c r="W131" s="11" t="s">
        <v>303</v>
      </c>
      <c r="X131" s="11" t="s">
        <v>282</v>
      </c>
      <c r="Y131" s="11" t="s">
        <v>282</v>
      </c>
      <c r="Z131" s="11" t="s">
        <v>303</v>
      </c>
      <c r="AA131" s="11" t="s">
        <v>282</v>
      </c>
      <c r="AB131" s="154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304</v>
      </c>
      <c r="E132" s="26" t="s">
        <v>304</v>
      </c>
      <c r="F132" s="26" t="s">
        <v>273</v>
      </c>
      <c r="G132" s="26" t="s">
        <v>305</v>
      </c>
      <c r="H132" s="26" t="s">
        <v>306</v>
      </c>
      <c r="I132" s="26" t="s">
        <v>304</v>
      </c>
      <c r="J132" s="26" t="s">
        <v>304</v>
      </c>
      <c r="K132" s="26" t="s">
        <v>306</v>
      </c>
      <c r="L132" s="26" t="s">
        <v>305</v>
      </c>
      <c r="M132" s="26" t="s">
        <v>305</v>
      </c>
      <c r="N132" s="26" t="s">
        <v>304</v>
      </c>
      <c r="O132" s="26" t="s">
        <v>304</v>
      </c>
      <c r="P132" s="26" t="s">
        <v>304</v>
      </c>
      <c r="Q132" s="26" t="s">
        <v>304</v>
      </c>
      <c r="R132" s="26" t="s">
        <v>304</v>
      </c>
      <c r="S132" s="26" t="s">
        <v>304</v>
      </c>
      <c r="T132" s="26" t="s">
        <v>308</v>
      </c>
      <c r="U132" s="26" t="s">
        <v>304</v>
      </c>
      <c r="V132" s="26" t="s">
        <v>305</v>
      </c>
      <c r="W132" s="26" t="s">
        <v>306</v>
      </c>
      <c r="X132" s="26" t="s">
        <v>304</v>
      </c>
      <c r="Y132" s="26" t="s">
        <v>304</v>
      </c>
      <c r="Z132" s="26" t="s">
        <v>305</v>
      </c>
      <c r="AA132" s="26" t="s">
        <v>307</v>
      </c>
      <c r="AB132" s="154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1">
        <v>0.56000000000000005</v>
      </c>
      <c r="E133" s="211">
        <v>0.55000000000000004</v>
      </c>
      <c r="F133" s="211">
        <v>0.54</v>
      </c>
      <c r="G133" s="211">
        <v>0.55000000000000004</v>
      </c>
      <c r="H133" s="211">
        <v>0.53582931139429724</v>
      </c>
      <c r="I133" s="211">
        <v>0.56999999999999995</v>
      </c>
      <c r="J133" s="211">
        <v>0.52</v>
      </c>
      <c r="K133" s="211">
        <v>0.54</v>
      </c>
      <c r="L133" s="211">
        <v>0.57999999999999996</v>
      </c>
      <c r="M133" s="211">
        <v>0.6</v>
      </c>
      <c r="N133" s="211">
        <v>0.55000000000000004</v>
      </c>
      <c r="O133" s="211">
        <v>0.56000000000000005</v>
      </c>
      <c r="P133" s="211">
        <v>0.55000000000000004</v>
      </c>
      <c r="Q133" s="211">
        <v>0.57999999999999996</v>
      </c>
      <c r="R133" s="211">
        <v>0.59</v>
      </c>
      <c r="S133" s="211">
        <v>0.55640000000000001</v>
      </c>
      <c r="T133" s="211">
        <v>0.56599999999999995</v>
      </c>
      <c r="U133" s="211">
        <v>0.58599999999999997</v>
      </c>
      <c r="V133" s="211">
        <v>0.51</v>
      </c>
      <c r="W133" s="211">
        <v>0.52</v>
      </c>
      <c r="X133" s="211">
        <v>0.52839999999999998</v>
      </c>
      <c r="Y133" s="211">
        <v>0.54300000000000004</v>
      </c>
      <c r="Z133" s="211">
        <v>0.54596703668053992</v>
      </c>
      <c r="AA133" s="211">
        <v>0.51883000000000001</v>
      </c>
      <c r="AB133" s="209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2">
        <v>1</v>
      </c>
    </row>
    <row r="134" spans="1:65">
      <c r="A134" s="30"/>
      <c r="B134" s="19">
        <v>1</v>
      </c>
      <c r="C134" s="9">
        <v>2</v>
      </c>
      <c r="D134" s="24">
        <v>0.56000000000000005</v>
      </c>
      <c r="E134" s="24">
        <v>0.55000000000000004</v>
      </c>
      <c r="F134" s="24">
        <v>0.55000000000000004</v>
      </c>
      <c r="G134" s="24">
        <v>0.51</v>
      </c>
      <c r="H134" s="24">
        <v>0.54705466244215772</v>
      </c>
      <c r="I134" s="24">
        <v>0.56999999999999995</v>
      </c>
      <c r="J134" s="24">
        <v>0.52</v>
      </c>
      <c r="K134" s="24">
        <v>0.53</v>
      </c>
      <c r="L134" s="24">
        <v>0.57999999999999996</v>
      </c>
      <c r="M134" s="24">
        <v>0.56999999999999995</v>
      </c>
      <c r="N134" s="24">
        <v>0.55000000000000004</v>
      </c>
      <c r="O134" s="24">
        <v>0.56000000000000005</v>
      </c>
      <c r="P134" s="24">
        <v>0.55000000000000004</v>
      </c>
      <c r="Q134" s="24">
        <v>0.57999999999999996</v>
      </c>
      <c r="R134" s="24">
        <v>0.57999999999999996</v>
      </c>
      <c r="S134" s="24">
        <v>0.56309999999999993</v>
      </c>
      <c r="T134" s="24">
        <v>0.56399999999999995</v>
      </c>
      <c r="U134" s="24">
        <v>0.6</v>
      </c>
      <c r="V134" s="24">
        <v>0.51</v>
      </c>
      <c r="W134" s="24">
        <v>0.52</v>
      </c>
      <c r="X134" s="24">
        <v>0.51729999999999998</v>
      </c>
      <c r="Y134" s="24">
        <v>0.54300000000000004</v>
      </c>
      <c r="Z134" s="24">
        <v>0.54476361922141936</v>
      </c>
      <c r="AA134" s="239">
        <v>0.49644309999999992</v>
      </c>
      <c r="AB134" s="209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2" t="e">
        <v>#N/A</v>
      </c>
    </row>
    <row r="135" spans="1:65">
      <c r="A135" s="30"/>
      <c r="B135" s="19">
        <v>1</v>
      </c>
      <c r="C135" s="9">
        <v>3</v>
      </c>
      <c r="D135" s="24">
        <v>0.55000000000000004</v>
      </c>
      <c r="E135" s="24">
        <v>0.56000000000000005</v>
      </c>
      <c r="F135" s="24">
        <v>0.55000000000000004</v>
      </c>
      <c r="G135" s="24">
        <v>0.55000000000000004</v>
      </c>
      <c r="H135" s="24">
        <v>0.5383478805108598</v>
      </c>
      <c r="I135" s="24">
        <v>0.57999999999999996</v>
      </c>
      <c r="J135" s="24">
        <v>0.52</v>
      </c>
      <c r="K135" s="24">
        <v>0.53</v>
      </c>
      <c r="L135" s="24">
        <v>0.57999999999999996</v>
      </c>
      <c r="M135" s="24">
        <v>0.56999999999999995</v>
      </c>
      <c r="N135" s="24">
        <v>0.56000000000000005</v>
      </c>
      <c r="O135" s="24">
        <v>0.56000000000000005</v>
      </c>
      <c r="P135" s="24">
        <v>0.55000000000000004</v>
      </c>
      <c r="Q135" s="24">
        <v>0.57999999999999996</v>
      </c>
      <c r="R135" s="24">
        <v>0.57999999999999996</v>
      </c>
      <c r="S135" s="24">
        <v>0.5544</v>
      </c>
      <c r="T135" s="24">
        <v>0.55600000000000005</v>
      </c>
      <c r="U135" s="24">
        <v>0.61</v>
      </c>
      <c r="V135" s="24">
        <v>0.52</v>
      </c>
      <c r="W135" s="24">
        <v>0.52</v>
      </c>
      <c r="X135" s="24">
        <v>0.50239999999999996</v>
      </c>
      <c r="Y135" s="24">
        <v>0.54300000000000004</v>
      </c>
      <c r="Z135" s="24">
        <v>0.55179773489037687</v>
      </c>
      <c r="AA135" s="24">
        <v>0.53032410000000008</v>
      </c>
      <c r="AB135" s="209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2">
        <v>16</v>
      </c>
    </row>
    <row r="136" spans="1:65">
      <c r="A136" s="30"/>
      <c r="B136" s="19">
        <v>1</v>
      </c>
      <c r="C136" s="9">
        <v>4</v>
      </c>
      <c r="D136" s="24">
        <v>0.55000000000000004</v>
      </c>
      <c r="E136" s="24">
        <v>0.56000000000000005</v>
      </c>
      <c r="F136" s="24">
        <v>0.54</v>
      </c>
      <c r="G136" s="24">
        <v>0.53</v>
      </c>
      <c r="H136" s="24">
        <v>0.54595191776568242</v>
      </c>
      <c r="I136" s="24">
        <v>0.57999999999999996</v>
      </c>
      <c r="J136" s="24">
        <v>0.53</v>
      </c>
      <c r="K136" s="24">
        <v>0.53</v>
      </c>
      <c r="L136" s="24">
        <v>0.57000000000000006</v>
      </c>
      <c r="M136" s="24">
        <v>0.57999999999999996</v>
      </c>
      <c r="N136" s="24">
        <v>0.56000000000000005</v>
      </c>
      <c r="O136" s="24">
        <v>0.56000000000000005</v>
      </c>
      <c r="P136" s="24">
        <v>0.55000000000000004</v>
      </c>
      <c r="Q136" s="24">
        <v>0.57999999999999996</v>
      </c>
      <c r="R136" s="24">
        <v>0.57999999999999996</v>
      </c>
      <c r="S136" s="24">
        <v>0.54980000000000007</v>
      </c>
      <c r="T136" s="24">
        <v>0.56200000000000006</v>
      </c>
      <c r="U136" s="24">
        <v>0.61099999999999999</v>
      </c>
      <c r="V136" s="24">
        <v>0.51</v>
      </c>
      <c r="W136" s="24">
        <v>0.53</v>
      </c>
      <c r="X136" s="24">
        <v>0.50829999999999997</v>
      </c>
      <c r="Y136" s="24">
        <v>0.54300000000000004</v>
      </c>
      <c r="Z136" s="24">
        <v>0.54838648905933407</v>
      </c>
      <c r="AA136" s="24">
        <v>0.52168079999999994</v>
      </c>
      <c r="AB136" s="209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2">
        <v>0.55073109369839357</v>
      </c>
    </row>
    <row r="137" spans="1:65">
      <c r="A137" s="30"/>
      <c r="B137" s="19">
        <v>1</v>
      </c>
      <c r="C137" s="9">
        <v>5</v>
      </c>
      <c r="D137" s="24">
        <v>0.55000000000000004</v>
      </c>
      <c r="E137" s="24">
        <v>0.55000000000000004</v>
      </c>
      <c r="F137" s="24">
        <v>0.54</v>
      </c>
      <c r="G137" s="24">
        <v>0.53</v>
      </c>
      <c r="H137" s="24">
        <v>0.52682941803322991</v>
      </c>
      <c r="I137" s="24">
        <v>0.56000000000000005</v>
      </c>
      <c r="J137" s="24">
        <v>0.53</v>
      </c>
      <c r="K137" s="24">
        <v>0.53</v>
      </c>
      <c r="L137" s="24">
        <v>0.57999999999999996</v>
      </c>
      <c r="M137" s="24">
        <v>0.57999999999999996</v>
      </c>
      <c r="N137" s="24">
        <v>0.55000000000000004</v>
      </c>
      <c r="O137" s="24">
        <v>0.55000000000000004</v>
      </c>
      <c r="P137" s="24">
        <v>0.55000000000000004</v>
      </c>
      <c r="Q137" s="24">
        <v>0.6</v>
      </c>
      <c r="R137" s="24">
        <v>0.59</v>
      </c>
      <c r="S137" s="24">
        <v>0.55210000000000004</v>
      </c>
      <c r="T137" s="24">
        <v>0.56000000000000005</v>
      </c>
      <c r="U137" s="239">
        <v>0.627</v>
      </c>
      <c r="V137" s="24">
        <v>0.51</v>
      </c>
      <c r="W137" s="24">
        <v>0.52</v>
      </c>
      <c r="X137" s="24">
        <v>0.50619999999999998</v>
      </c>
      <c r="Y137" s="24">
        <v>0.52900000000000003</v>
      </c>
      <c r="Z137" s="24">
        <v>0.55364067212853751</v>
      </c>
      <c r="AA137" s="24">
        <v>0.52886440000000001</v>
      </c>
      <c r="AB137" s="209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2">
        <v>80</v>
      </c>
    </row>
    <row r="138" spans="1:65">
      <c r="A138" s="30"/>
      <c r="B138" s="19">
        <v>1</v>
      </c>
      <c r="C138" s="9">
        <v>6</v>
      </c>
      <c r="D138" s="24">
        <v>0.56000000000000005</v>
      </c>
      <c r="E138" s="24">
        <v>0.55000000000000004</v>
      </c>
      <c r="F138" s="24">
        <v>0.54</v>
      </c>
      <c r="G138" s="24">
        <v>0.51</v>
      </c>
      <c r="H138" s="24">
        <v>0.53500374428882314</v>
      </c>
      <c r="I138" s="24">
        <v>0.56999999999999995</v>
      </c>
      <c r="J138" s="24">
        <v>0.53</v>
      </c>
      <c r="K138" s="24">
        <v>0.53</v>
      </c>
      <c r="L138" s="24">
        <v>0.59</v>
      </c>
      <c r="M138" s="24">
        <v>0.56000000000000005</v>
      </c>
      <c r="N138" s="24">
        <v>0.55000000000000004</v>
      </c>
      <c r="O138" s="24">
        <v>0.56000000000000005</v>
      </c>
      <c r="P138" s="24">
        <v>0.55000000000000004</v>
      </c>
      <c r="Q138" s="24">
        <v>0.59</v>
      </c>
      <c r="R138" s="24">
        <v>0.57999999999999996</v>
      </c>
      <c r="S138" s="24">
        <v>0.54430000000000001</v>
      </c>
      <c r="T138" s="24">
        <v>0.56699999999999995</v>
      </c>
      <c r="U138" s="24">
        <v>0.61399999999999999</v>
      </c>
      <c r="V138" s="24">
        <v>0.51</v>
      </c>
      <c r="W138" s="24">
        <v>0.53</v>
      </c>
      <c r="X138" s="24">
        <v>0.51659999999999995</v>
      </c>
      <c r="Y138" s="24">
        <v>0.55000000000000004</v>
      </c>
      <c r="Z138" s="24">
        <v>0.54090720146502713</v>
      </c>
      <c r="AA138" s="24">
        <v>0.52483370000000007</v>
      </c>
      <c r="AB138" s="209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20" t="s">
        <v>274</v>
      </c>
      <c r="C139" s="12"/>
      <c r="D139" s="213">
        <v>0.55500000000000005</v>
      </c>
      <c r="E139" s="213">
        <v>0.55333333333333334</v>
      </c>
      <c r="F139" s="213">
        <v>0.54333333333333333</v>
      </c>
      <c r="G139" s="213">
        <v>0.52999999999999992</v>
      </c>
      <c r="H139" s="213">
        <v>0.53816948907250839</v>
      </c>
      <c r="I139" s="213">
        <v>0.57166666666666666</v>
      </c>
      <c r="J139" s="213">
        <v>0.52500000000000002</v>
      </c>
      <c r="K139" s="213">
        <v>0.53166666666666673</v>
      </c>
      <c r="L139" s="213">
        <v>0.57999999999999996</v>
      </c>
      <c r="M139" s="213">
        <v>0.57666666666666666</v>
      </c>
      <c r="N139" s="213">
        <v>0.55333333333333334</v>
      </c>
      <c r="O139" s="213">
        <v>0.55833333333333335</v>
      </c>
      <c r="P139" s="213">
        <v>0.54999999999999993</v>
      </c>
      <c r="Q139" s="213">
        <v>0.58499999999999996</v>
      </c>
      <c r="R139" s="213">
        <v>0.58333333333333337</v>
      </c>
      <c r="S139" s="213">
        <v>0.55335000000000001</v>
      </c>
      <c r="T139" s="213">
        <v>0.5625</v>
      </c>
      <c r="U139" s="213">
        <v>0.60799999999999998</v>
      </c>
      <c r="V139" s="213">
        <v>0.5116666666666666</v>
      </c>
      <c r="W139" s="213">
        <v>0.52333333333333332</v>
      </c>
      <c r="X139" s="213">
        <v>0.51319999999999999</v>
      </c>
      <c r="Y139" s="213">
        <v>0.54183333333333339</v>
      </c>
      <c r="Z139" s="213">
        <v>0.54757712557420579</v>
      </c>
      <c r="AA139" s="213">
        <v>0.52016268333333338</v>
      </c>
      <c r="AB139" s="209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275</v>
      </c>
      <c r="C140" s="29"/>
      <c r="D140" s="24">
        <v>0.55500000000000005</v>
      </c>
      <c r="E140" s="24">
        <v>0.55000000000000004</v>
      </c>
      <c r="F140" s="24">
        <v>0.54</v>
      </c>
      <c r="G140" s="24">
        <v>0.53</v>
      </c>
      <c r="H140" s="24">
        <v>0.53708859595257852</v>
      </c>
      <c r="I140" s="24">
        <v>0.56999999999999995</v>
      </c>
      <c r="J140" s="24">
        <v>0.52500000000000002</v>
      </c>
      <c r="K140" s="24">
        <v>0.53</v>
      </c>
      <c r="L140" s="24">
        <v>0.57999999999999996</v>
      </c>
      <c r="M140" s="24">
        <v>0.57499999999999996</v>
      </c>
      <c r="N140" s="24">
        <v>0.55000000000000004</v>
      </c>
      <c r="O140" s="24">
        <v>0.56000000000000005</v>
      </c>
      <c r="P140" s="24">
        <v>0.55000000000000004</v>
      </c>
      <c r="Q140" s="24">
        <v>0.57999999999999996</v>
      </c>
      <c r="R140" s="24">
        <v>0.57999999999999996</v>
      </c>
      <c r="S140" s="24">
        <v>0.55325000000000002</v>
      </c>
      <c r="T140" s="24">
        <v>0.56299999999999994</v>
      </c>
      <c r="U140" s="24">
        <v>0.61050000000000004</v>
      </c>
      <c r="V140" s="24">
        <v>0.51</v>
      </c>
      <c r="W140" s="24">
        <v>0.52</v>
      </c>
      <c r="X140" s="24">
        <v>0.51244999999999996</v>
      </c>
      <c r="Y140" s="24">
        <v>0.54300000000000004</v>
      </c>
      <c r="Z140" s="24">
        <v>0.54717676286993699</v>
      </c>
      <c r="AA140" s="24">
        <v>0.52325725000000001</v>
      </c>
      <c r="AB140" s="209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276</v>
      </c>
      <c r="C141" s="29"/>
      <c r="D141" s="24">
        <v>5.4772255750516656E-3</v>
      </c>
      <c r="E141" s="24">
        <v>5.1639777949432268E-3</v>
      </c>
      <c r="F141" s="24">
        <v>5.1639777949432268E-3</v>
      </c>
      <c r="G141" s="24">
        <v>1.7888543819998333E-2</v>
      </c>
      <c r="H141" s="24">
        <v>7.5317980383870055E-3</v>
      </c>
      <c r="I141" s="24">
        <v>7.5277265270907827E-3</v>
      </c>
      <c r="J141" s="24">
        <v>5.4772255750516656E-3</v>
      </c>
      <c r="K141" s="24">
        <v>4.0824829046386341E-3</v>
      </c>
      <c r="L141" s="24">
        <v>6.3245553203367293E-3</v>
      </c>
      <c r="M141" s="24">
        <v>1.366260102127945E-2</v>
      </c>
      <c r="N141" s="24">
        <v>5.1639777949432268E-3</v>
      </c>
      <c r="O141" s="24">
        <v>4.0824829046386341E-3</v>
      </c>
      <c r="P141" s="24">
        <v>1.2161883888976234E-16</v>
      </c>
      <c r="Q141" s="24">
        <v>8.3666002653407633E-3</v>
      </c>
      <c r="R141" s="24">
        <v>5.1639777949432277E-3</v>
      </c>
      <c r="S141" s="24">
        <v>6.3487794102488407E-3</v>
      </c>
      <c r="T141" s="24">
        <v>4.086563348340462E-3</v>
      </c>
      <c r="U141" s="24">
        <v>1.3841965178398634E-2</v>
      </c>
      <c r="V141" s="24">
        <v>4.0824829046386332E-3</v>
      </c>
      <c r="W141" s="24">
        <v>5.1639777949432268E-3</v>
      </c>
      <c r="X141" s="24">
        <v>9.4769193306685935E-3</v>
      </c>
      <c r="Y141" s="24">
        <v>6.8823445617512318E-3</v>
      </c>
      <c r="Z141" s="24">
        <v>4.6953445226572185E-3</v>
      </c>
      <c r="AA141" s="24">
        <v>1.2389447242781572E-2</v>
      </c>
      <c r="AB141" s="209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86</v>
      </c>
      <c r="C142" s="29"/>
      <c r="D142" s="13">
        <v>9.8688749100029997E-3</v>
      </c>
      <c r="E142" s="13">
        <v>9.3324899908612535E-3</v>
      </c>
      <c r="F142" s="13">
        <v>9.5042536103249579E-3</v>
      </c>
      <c r="G142" s="13">
        <v>3.3751969471694974E-2</v>
      </c>
      <c r="H142" s="13">
        <v>1.3995215617606733E-2</v>
      </c>
      <c r="I142" s="13">
        <v>1.3168034741266675E-2</v>
      </c>
      <c r="J142" s="13">
        <v>1.0432810619146029E-2</v>
      </c>
      <c r="K142" s="13">
        <v>7.6786512312952354E-3</v>
      </c>
      <c r="L142" s="13">
        <v>1.0904405724718499E-2</v>
      </c>
      <c r="M142" s="13">
        <v>2.3692371713201359E-2</v>
      </c>
      <c r="N142" s="13">
        <v>9.3324899908612535E-3</v>
      </c>
      <c r="O142" s="13">
        <v>7.3119096799497919E-3</v>
      </c>
      <c r="P142" s="13">
        <v>2.2112516161774974E-16</v>
      </c>
      <c r="Q142" s="13">
        <v>1.4301880795454297E-2</v>
      </c>
      <c r="R142" s="13">
        <v>8.8525333627598179E-3</v>
      </c>
      <c r="S142" s="13">
        <v>1.1473352146469397E-2</v>
      </c>
      <c r="T142" s="13">
        <v>7.2650015081608217E-3</v>
      </c>
      <c r="U142" s="13">
        <v>2.2766390096050384E-2</v>
      </c>
      <c r="V142" s="13">
        <v>7.9787939504338112E-3</v>
      </c>
      <c r="W142" s="13">
        <v>9.8674734935220894E-3</v>
      </c>
      <c r="X142" s="13">
        <v>1.8466327612370603E-2</v>
      </c>
      <c r="Y142" s="13">
        <v>1.27019585882828E-2</v>
      </c>
      <c r="Z142" s="13">
        <v>8.5747638156607429E-3</v>
      </c>
      <c r="AA142" s="13">
        <v>2.3818408432121421E-2</v>
      </c>
      <c r="AB142" s="154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277</v>
      </c>
      <c r="C143" s="29"/>
      <c r="D143" s="13">
        <v>7.7513442593897253E-3</v>
      </c>
      <c r="E143" s="13">
        <v>4.7250639462983468E-3</v>
      </c>
      <c r="F143" s="13">
        <v>-1.3432617932249147E-2</v>
      </c>
      <c r="G143" s="13">
        <v>-3.7642860436979397E-2</v>
      </c>
      <c r="H143" s="13">
        <v>-2.2808962068091465E-2</v>
      </c>
      <c r="I143" s="13">
        <v>3.8014147390302178E-2</v>
      </c>
      <c r="J143" s="13">
        <v>-4.6721701376252978E-2</v>
      </c>
      <c r="K143" s="13">
        <v>-3.4616580123887908E-2</v>
      </c>
      <c r="L143" s="13">
        <v>5.3145548955758404E-2</v>
      </c>
      <c r="M143" s="13">
        <v>4.7092988329576091E-2</v>
      </c>
      <c r="N143" s="13">
        <v>4.7250639462983468E-3</v>
      </c>
      <c r="O143" s="13">
        <v>1.380390488557226E-2</v>
      </c>
      <c r="P143" s="13">
        <v>-1.3274966798842991E-3</v>
      </c>
      <c r="Q143" s="13">
        <v>6.2224389895032317E-2</v>
      </c>
      <c r="R143" s="13">
        <v>5.9198109581941161E-2</v>
      </c>
      <c r="S143" s="13">
        <v>4.7553267494293561E-3</v>
      </c>
      <c r="T143" s="13">
        <v>2.1369605668300373E-2</v>
      </c>
      <c r="U143" s="13">
        <v>0.10398705821569165</v>
      </c>
      <c r="V143" s="13">
        <v>-7.0931943880983228E-2</v>
      </c>
      <c r="W143" s="13">
        <v>-4.9747981689344356E-2</v>
      </c>
      <c r="X143" s="13">
        <v>-6.8147765992939147E-2</v>
      </c>
      <c r="Y143" s="13">
        <v>-1.615627021403121E-2</v>
      </c>
      <c r="Z143" s="13">
        <v>-5.7268749854081369E-3</v>
      </c>
      <c r="AA143" s="13">
        <v>-5.5505147094165874E-2</v>
      </c>
      <c r="AB143" s="154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278</v>
      </c>
      <c r="C144" s="47"/>
      <c r="D144" s="45">
        <v>0.11</v>
      </c>
      <c r="E144" s="45">
        <v>0.06</v>
      </c>
      <c r="F144" s="45">
        <v>0.28000000000000003</v>
      </c>
      <c r="G144" s="45">
        <v>0.73</v>
      </c>
      <c r="H144" s="45">
        <v>0.46</v>
      </c>
      <c r="I144" s="45">
        <v>0.67</v>
      </c>
      <c r="J144" s="45">
        <v>0.9</v>
      </c>
      <c r="K144" s="45">
        <v>0.67</v>
      </c>
      <c r="L144" s="45">
        <v>0.96</v>
      </c>
      <c r="M144" s="45">
        <v>0.84</v>
      </c>
      <c r="N144" s="45">
        <v>0.06</v>
      </c>
      <c r="O144" s="45">
        <v>0.22</v>
      </c>
      <c r="P144" s="45">
        <v>0.06</v>
      </c>
      <c r="Q144" s="45">
        <v>1.1200000000000001</v>
      </c>
      <c r="R144" s="45">
        <v>1.07</v>
      </c>
      <c r="S144" s="45">
        <v>0.06</v>
      </c>
      <c r="T144" s="45">
        <v>0.37</v>
      </c>
      <c r="U144" s="45">
        <v>1.9</v>
      </c>
      <c r="V144" s="45">
        <v>1.35</v>
      </c>
      <c r="W144" s="45">
        <v>0.96</v>
      </c>
      <c r="X144" s="45">
        <v>1.3</v>
      </c>
      <c r="Y144" s="45">
        <v>0.33</v>
      </c>
      <c r="Z144" s="45">
        <v>0.14000000000000001</v>
      </c>
      <c r="AA144" s="45">
        <v>1.06</v>
      </c>
      <c r="AB144" s="154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5"/>
    </row>
    <row r="146" spans="1:65" ht="15">
      <c r="B146" s="8" t="s">
        <v>536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237</v>
      </c>
      <c r="E147" s="17" t="s">
        <v>237</v>
      </c>
      <c r="F147" s="17" t="s">
        <v>237</v>
      </c>
      <c r="G147" s="17" t="s">
        <v>237</v>
      </c>
      <c r="H147" s="17" t="s">
        <v>237</v>
      </c>
      <c r="I147" s="17" t="s">
        <v>237</v>
      </c>
      <c r="J147" s="17" t="s">
        <v>237</v>
      </c>
      <c r="K147" s="17" t="s">
        <v>237</v>
      </c>
      <c r="L147" s="17" t="s">
        <v>237</v>
      </c>
      <c r="M147" s="17" t="s">
        <v>237</v>
      </c>
      <c r="N147" s="17" t="s">
        <v>237</v>
      </c>
      <c r="O147" s="17" t="s">
        <v>237</v>
      </c>
      <c r="P147" s="17" t="s">
        <v>237</v>
      </c>
      <c r="Q147" s="17" t="s">
        <v>237</v>
      </c>
      <c r="R147" s="17" t="s">
        <v>237</v>
      </c>
      <c r="S147" s="17" t="s">
        <v>237</v>
      </c>
      <c r="T147" s="17" t="s">
        <v>237</v>
      </c>
      <c r="U147" s="17" t="s">
        <v>237</v>
      </c>
      <c r="V147" s="17" t="s">
        <v>237</v>
      </c>
      <c r="W147" s="17" t="s">
        <v>237</v>
      </c>
      <c r="X147" s="17" t="s">
        <v>237</v>
      </c>
      <c r="Y147" s="17" t="s">
        <v>237</v>
      </c>
      <c r="Z147" s="17" t="s">
        <v>237</v>
      </c>
      <c r="AA147" s="17" t="s">
        <v>237</v>
      </c>
      <c r="AB147" s="154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238</v>
      </c>
      <c r="C148" s="9" t="s">
        <v>238</v>
      </c>
      <c r="D148" s="152" t="s">
        <v>240</v>
      </c>
      <c r="E148" s="153" t="s">
        <v>242</v>
      </c>
      <c r="F148" s="153" t="s">
        <v>243</v>
      </c>
      <c r="G148" s="153" t="s">
        <v>244</v>
      </c>
      <c r="H148" s="153" t="s">
        <v>245</v>
      </c>
      <c r="I148" s="153" t="s">
        <v>246</v>
      </c>
      <c r="J148" s="153" t="s">
        <v>247</v>
      </c>
      <c r="K148" s="153" t="s">
        <v>249</v>
      </c>
      <c r="L148" s="153" t="s">
        <v>250</v>
      </c>
      <c r="M148" s="153" t="s">
        <v>251</v>
      </c>
      <c r="N148" s="153" t="s">
        <v>252</v>
      </c>
      <c r="O148" s="153" t="s">
        <v>253</v>
      </c>
      <c r="P148" s="153" t="s">
        <v>254</v>
      </c>
      <c r="Q148" s="153" t="s">
        <v>255</v>
      </c>
      <c r="R148" s="153" t="s">
        <v>256</v>
      </c>
      <c r="S148" s="153" t="s">
        <v>258</v>
      </c>
      <c r="T148" s="153" t="s">
        <v>259</v>
      </c>
      <c r="U148" s="153" t="s">
        <v>260</v>
      </c>
      <c r="V148" s="153" t="s">
        <v>261</v>
      </c>
      <c r="W148" s="153" t="s">
        <v>262</v>
      </c>
      <c r="X148" s="153" t="s">
        <v>264</v>
      </c>
      <c r="Y148" s="153" t="s">
        <v>265</v>
      </c>
      <c r="Z148" s="153" t="s">
        <v>266</v>
      </c>
      <c r="AA148" s="153" t="s">
        <v>267</v>
      </c>
      <c r="AB148" s="154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281</v>
      </c>
      <c r="E149" s="11" t="s">
        <v>281</v>
      </c>
      <c r="F149" s="11" t="s">
        <v>281</v>
      </c>
      <c r="G149" s="11" t="s">
        <v>281</v>
      </c>
      <c r="H149" s="11" t="s">
        <v>281</v>
      </c>
      <c r="I149" s="11" t="s">
        <v>303</v>
      </c>
      <c r="J149" s="11" t="s">
        <v>281</v>
      </c>
      <c r="K149" s="11" t="s">
        <v>303</v>
      </c>
      <c r="L149" s="11" t="s">
        <v>303</v>
      </c>
      <c r="M149" s="11" t="s">
        <v>281</v>
      </c>
      <c r="N149" s="11" t="s">
        <v>281</v>
      </c>
      <c r="O149" s="11" t="s">
        <v>281</v>
      </c>
      <c r="P149" s="11" t="s">
        <v>281</v>
      </c>
      <c r="Q149" s="11" t="s">
        <v>281</v>
      </c>
      <c r="R149" s="11" t="s">
        <v>281</v>
      </c>
      <c r="S149" s="11" t="s">
        <v>281</v>
      </c>
      <c r="T149" s="11" t="s">
        <v>281</v>
      </c>
      <c r="U149" s="11" t="s">
        <v>282</v>
      </c>
      <c r="V149" s="11" t="s">
        <v>281</v>
      </c>
      <c r="W149" s="11" t="s">
        <v>282</v>
      </c>
      <c r="X149" s="11" t="s">
        <v>281</v>
      </c>
      <c r="Y149" s="11" t="s">
        <v>303</v>
      </c>
      <c r="Z149" s="11" t="s">
        <v>282</v>
      </c>
      <c r="AA149" s="11" t="s">
        <v>281</v>
      </c>
      <c r="AB149" s="15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 t="s">
        <v>304</v>
      </c>
      <c r="E150" s="26" t="s">
        <v>304</v>
      </c>
      <c r="F150" s="26" t="s">
        <v>273</v>
      </c>
      <c r="G150" s="26" t="s">
        <v>305</v>
      </c>
      <c r="H150" s="26" t="s">
        <v>306</v>
      </c>
      <c r="I150" s="26" t="s">
        <v>304</v>
      </c>
      <c r="J150" s="26" t="s">
        <v>304</v>
      </c>
      <c r="K150" s="26" t="s">
        <v>306</v>
      </c>
      <c r="L150" s="26" t="s">
        <v>305</v>
      </c>
      <c r="M150" s="26" t="s">
        <v>305</v>
      </c>
      <c r="N150" s="26" t="s">
        <v>304</v>
      </c>
      <c r="O150" s="26" t="s">
        <v>304</v>
      </c>
      <c r="P150" s="26" t="s">
        <v>304</v>
      </c>
      <c r="Q150" s="26" t="s">
        <v>304</v>
      </c>
      <c r="R150" s="26" t="s">
        <v>304</v>
      </c>
      <c r="S150" s="26" t="s">
        <v>308</v>
      </c>
      <c r="T150" s="26" t="s">
        <v>304</v>
      </c>
      <c r="U150" s="26" t="s">
        <v>305</v>
      </c>
      <c r="V150" s="26" t="s">
        <v>306</v>
      </c>
      <c r="W150" s="26" t="s">
        <v>304</v>
      </c>
      <c r="X150" s="26" t="s">
        <v>304</v>
      </c>
      <c r="Y150" s="26" t="s">
        <v>305</v>
      </c>
      <c r="Z150" s="26" t="s">
        <v>307</v>
      </c>
      <c r="AA150" s="26" t="s">
        <v>116</v>
      </c>
      <c r="AB150" s="15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">
        <v>2.85</v>
      </c>
      <c r="E151" s="22">
        <v>3.09</v>
      </c>
      <c r="F151" s="22">
        <v>2.8</v>
      </c>
      <c r="G151" s="22">
        <v>2.87</v>
      </c>
      <c r="H151" s="22">
        <v>2.8508896082937119</v>
      </c>
      <c r="I151" s="22">
        <v>2.71</v>
      </c>
      <c r="J151" s="22">
        <v>2.91</v>
      </c>
      <c r="K151" s="22">
        <v>2.81</v>
      </c>
      <c r="L151" s="22">
        <v>2.86</v>
      </c>
      <c r="M151" s="22">
        <v>2.84</v>
      </c>
      <c r="N151" s="22">
        <v>2.76</v>
      </c>
      <c r="O151" s="22">
        <v>2.74</v>
      </c>
      <c r="P151" s="22">
        <v>2.87</v>
      </c>
      <c r="Q151" s="22">
        <v>2.99</v>
      </c>
      <c r="R151" s="22">
        <v>3.05</v>
      </c>
      <c r="S151" s="22">
        <v>2.72</v>
      </c>
      <c r="T151" s="22">
        <v>2.7</v>
      </c>
      <c r="U151" s="22">
        <v>2.9</v>
      </c>
      <c r="V151" s="22">
        <v>2.81</v>
      </c>
      <c r="W151" s="22">
        <v>2.8717000000000001</v>
      </c>
      <c r="X151" s="22">
        <v>3</v>
      </c>
      <c r="Y151" s="22">
        <v>2.7163318222648254</v>
      </c>
      <c r="Z151" s="148" t="s">
        <v>103</v>
      </c>
      <c r="AA151" s="22">
        <v>2.82</v>
      </c>
      <c r="AB151" s="15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3.28</v>
      </c>
      <c r="E152" s="11">
        <v>2.92</v>
      </c>
      <c r="F152" s="11">
        <v>2.8</v>
      </c>
      <c r="G152" s="11">
        <v>2.87</v>
      </c>
      <c r="H152" s="11">
        <v>2.8391361961392052</v>
      </c>
      <c r="I152" s="11">
        <v>2.76</v>
      </c>
      <c r="J152" s="11">
        <v>2.91</v>
      </c>
      <c r="K152" s="11">
        <v>2.92</v>
      </c>
      <c r="L152" s="11">
        <v>2.83</v>
      </c>
      <c r="M152" s="11">
        <v>2.76</v>
      </c>
      <c r="N152" s="11">
        <v>2.79</v>
      </c>
      <c r="O152" s="11">
        <v>2.77</v>
      </c>
      <c r="P152" s="11">
        <v>2.98</v>
      </c>
      <c r="Q152" s="11">
        <v>2.91</v>
      </c>
      <c r="R152" s="11">
        <v>3.03</v>
      </c>
      <c r="S152" s="11">
        <v>2.69</v>
      </c>
      <c r="T152" s="11">
        <v>2.73</v>
      </c>
      <c r="U152" s="11">
        <v>3</v>
      </c>
      <c r="V152" s="11">
        <v>2.79</v>
      </c>
      <c r="W152" s="11">
        <v>2.6959</v>
      </c>
      <c r="X152" s="11">
        <v>3</v>
      </c>
      <c r="Y152" s="11">
        <v>2.7492532240910501</v>
      </c>
      <c r="Z152" s="149" t="s">
        <v>103</v>
      </c>
      <c r="AA152" s="11">
        <v>3.14</v>
      </c>
      <c r="AB152" s="154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27</v>
      </c>
    </row>
    <row r="153" spans="1:65">
      <c r="A153" s="30"/>
      <c r="B153" s="19">
        <v>1</v>
      </c>
      <c r="C153" s="9">
        <v>3</v>
      </c>
      <c r="D153" s="11">
        <v>3.23</v>
      </c>
      <c r="E153" s="11">
        <v>3.23</v>
      </c>
      <c r="F153" s="11">
        <v>2.8</v>
      </c>
      <c r="G153" s="11">
        <v>2.79</v>
      </c>
      <c r="H153" s="11">
        <v>2.8050206680501226</v>
      </c>
      <c r="I153" s="11">
        <v>2.84</v>
      </c>
      <c r="J153" s="11">
        <v>2.83</v>
      </c>
      <c r="K153" s="11">
        <v>2.73</v>
      </c>
      <c r="L153" s="11">
        <v>2.9</v>
      </c>
      <c r="M153" s="11">
        <v>2.84</v>
      </c>
      <c r="N153" s="11">
        <v>2.85</v>
      </c>
      <c r="O153" s="11">
        <v>2.85</v>
      </c>
      <c r="P153" s="11">
        <v>2.87</v>
      </c>
      <c r="Q153" s="11">
        <v>2.98</v>
      </c>
      <c r="R153" s="11">
        <v>3</v>
      </c>
      <c r="S153" s="11">
        <v>2.61</v>
      </c>
      <c r="T153" s="11">
        <v>2.7</v>
      </c>
      <c r="U153" s="11">
        <v>3</v>
      </c>
      <c r="V153" s="11">
        <v>2.9</v>
      </c>
      <c r="W153" s="11">
        <v>2.827</v>
      </c>
      <c r="X153" s="150">
        <v>2.86</v>
      </c>
      <c r="Y153" s="11">
        <v>2.6606099167169122</v>
      </c>
      <c r="Z153" s="149" t="s">
        <v>103</v>
      </c>
      <c r="AA153" s="11">
        <v>2.84</v>
      </c>
      <c r="AB153" s="154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2.95</v>
      </c>
      <c r="E154" s="150">
        <v>3.39</v>
      </c>
      <c r="F154" s="11">
        <v>2.8</v>
      </c>
      <c r="G154" s="11">
        <v>2.92</v>
      </c>
      <c r="H154" s="11">
        <v>2.8041793631128744</v>
      </c>
      <c r="I154" s="11">
        <v>2.74</v>
      </c>
      <c r="J154" s="11">
        <v>2.92</v>
      </c>
      <c r="K154" s="11">
        <v>2.75</v>
      </c>
      <c r="L154" s="11">
        <v>2.84</v>
      </c>
      <c r="M154" s="11">
        <v>2.85</v>
      </c>
      <c r="N154" s="11">
        <v>2.83</v>
      </c>
      <c r="O154" s="11">
        <v>2.76</v>
      </c>
      <c r="P154" s="11">
        <v>2.91</v>
      </c>
      <c r="Q154" s="11">
        <v>3.13</v>
      </c>
      <c r="R154" s="11">
        <v>3.1</v>
      </c>
      <c r="S154" s="11">
        <v>2.78</v>
      </c>
      <c r="T154" s="11">
        <v>2.75</v>
      </c>
      <c r="U154" s="11">
        <v>3</v>
      </c>
      <c r="V154" s="11">
        <v>2.9</v>
      </c>
      <c r="W154" s="11">
        <v>2.6741999999999999</v>
      </c>
      <c r="X154" s="11">
        <v>2.97</v>
      </c>
      <c r="Y154" s="11">
        <v>2.6999475705893876</v>
      </c>
      <c r="Z154" s="149" t="s">
        <v>103</v>
      </c>
      <c r="AA154" s="11">
        <v>2.97</v>
      </c>
      <c r="AB154" s="154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2.8676377291594299</v>
      </c>
    </row>
    <row r="155" spans="1:65">
      <c r="A155" s="30"/>
      <c r="B155" s="19">
        <v>1</v>
      </c>
      <c r="C155" s="9">
        <v>5</v>
      </c>
      <c r="D155" s="11">
        <v>2.98</v>
      </c>
      <c r="E155" s="11">
        <v>3.14</v>
      </c>
      <c r="F155" s="11">
        <v>2.7</v>
      </c>
      <c r="G155" s="11">
        <v>2.83</v>
      </c>
      <c r="H155" s="11">
        <v>2.7485369149021492</v>
      </c>
      <c r="I155" s="11">
        <v>2.8</v>
      </c>
      <c r="J155" s="11">
        <v>2.96</v>
      </c>
      <c r="K155" s="11">
        <v>2.71</v>
      </c>
      <c r="L155" s="11">
        <v>2.82</v>
      </c>
      <c r="M155" s="11">
        <v>2.8</v>
      </c>
      <c r="N155" s="11">
        <v>2.77</v>
      </c>
      <c r="O155" s="11">
        <v>2.81</v>
      </c>
      <c r="P155" s="11">
        <v>2.92</v>
      </c>
      <c r="Q155" s="11">
        <v>2.96</v>
      </c>
      <c r="R155" s="11">
        <v>3.21</v>
      </c>
      <c r="S155" s="11">
        <v>2.72</v>
      </c>
      <c r="T155" s="11">
        <v>2.92</v>
      </c>
      <c r="U155" s="11">
        <v>2.9</v>
      </c>
      <c r="V155" s="11">
        <v>2.75</v>
      </c>
      <c r="W155" s="11">
        <v>2.9333999999999998</v>
      </c>
      <c r="X155" s="11">
        <v>2.96</v>
      </c>
      <c r="Y155" s="11">
        <v>2.7513752203174664</v>
      </c>
      <c r="Z155" s="149" t="s">
        <v>103</v>
      </c>
      <c r="AA155" s="11">
        <v>3.01</v>
      </c>
      <c r="AB155" s="154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81</v>
      </c>
    </row>
    <row r="156" spans="1:65">
      <c r="A156" s="30"/>
      <c r="B156" s="19">
        <v>1</v>
      </c>
      <c r="C156" s="9">
        <v>6</v>
      </c>
      <c r="D156" s="11">
        <v>3.14</v>
      </c>
      <c r="E156" s="11">
        <v>2.89</v>
      </c>
      <c r="F156" s="11">
        <v>2.8</v>
      </c>
      <c r="G156" s="11">
        <v>2.87</v>
      </c>
      <c r="H156" s="11">
        <v>2.7989305033194052</v>
      </c>
      <c r="I156" s="11">
        <v>2.89</v>
      </c>
      <c r="J156" s="11">
        <v>2.93</v>
      </c>
      <c r="K156" s="11">
        <v>2.84</v>
      </c>
      <c r="L156" s="11">
        <v>2.79</v>
      </c>
      <c r="M156" s="11">
        <v>2.8</v>
      </c>
      <c r="N156" s="11">
        <v>2.84</v>
      </c>
      <c r="O156" s="11">
        <v>2.78</v>
      </c>
      <c r="P156" s="11">
        <v>2.94</v>
      </c>
      <c r="Q156" s="11">
        <v>3.06</v>
      </c>
      <c r="R156" s="11">
        <v>3.1</v>
      </c>
      <c r="S156" s="11">
        <v>2.78</v>
      </c>
      <c r="T156" s="11">
        <v>2.57</v>
      </c>
      <c r="U156" s="11">
        <v>3</v>
      </c>
      <c r="V156" s="11">
        <v>2.72</v>
      </c>
      <c r="W156" s="11">
        <v>2.7706</v>
      </c>
      <c r="X156" s="11">
        <v>3.01</v>
      </c>
      <c r="Y156" s="11">
        <v>2.6449956162041999</v>
      </c>
      <c r="Z156" s="149" t="s">
        <v>103</v>
      </c>
      <c r="AA156" s="11">
        <v>2.79</v>
      </c>
      <c r="AB156" s="154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274</v>
      </c>
      <c r="C157" s="12"/>
      <c r="D157" s="23">
        <v>3.0716666666666668</v>
      </c>
      <c r="E157" s="23">
        <v>3.11</v>
      </c>
      <c r="F157" s="23">
        <v>2.7833333333333332</v>
      </c>
      <c r="G157" s="23">
        <v>2.8583333333333338</v>
      </c>
      <c r="H157" s="23">
        <v>2.8077822089695776</v>
      </c>
      <c r="I157" s="23">
        <v>2.7899999999999996</v>
      </c>
      <c r="J157" s="23">
        <v>2.91</v>
      </c>
      <c r="K157" s="23">
        <v>2.7933333333333334</v>
      </c>
      <c r="L157" s="23">
        <v>2.84</v>
      </c>
      <c r="M157" s="23">
        <v>2.8149999999999999</v>
      </c>
      <c r="N157" s="23">
        <v>2.8066666666666666</v>
      </c>
      <c r="O157" s="23">
        <v>2.7850000000000001</v>
      </c>
      <c r="P157" s="23">
        <v>2.9149999999999996</v>
      </c>
      <c r="Q157" s="23">
        <v>3.0050000000000003</v>
      </c>
      <c r="R157" s="23">
        <v>3.081666666666667</v>
      </c>
      <c r="S157" s="23">
        <v>2.7166666666666668</v>
      </c>
      <c r="T157" s="23">
        <v>2.7283333333333331</v>
      </c>
      <c r="U157" s="23">
        <v>2.9666666666666668</v>
      </c>
      <c r="V157" s="23">
        <v>2.811666666666667</v>
      </c>
      <c r="W157" s="23">
        <v>2.7954666666666661</v>
      </c>
      <c r="X157" s="23">
        <v>2.9666666666666663</v>
      </c>
      <c r="Y157" s="23">
        <v>2.7037522283639732</v>
      </c>
      <c r="Z157" s="23" t="s">
        <v>719</v>
      </c>
      <c r="AA157" s="23">
        <v>2.9283333333333332</v>
      </c>
      <c r="AB157" s="154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275</v>
      </c>
      <c r="C158" s="29"/>
      <c r="D158" s="11">
        <v>3.06</v>
      </c>
      <c r="E158" s="11">
        <v>3.1150000000000002</v>
      </c>
      <c r="F158" s="11">
        <v>2.8</v>
      </c>
      <c r="G158" s="11">
        <v>2.87</v>
      </c>
      <c r="H158" s="11">
        <v>2.8046000155814985</v>
      </c>
      <c r="I158" s="11">
        <v>2.78</v>
      </c>
      <c r="J158" s="11">
        <v>2.915</v>
      </c>
      <c r="K158" s="11">
        <v>2.7800000000000002</v>
      </c>
      <c r="L158" s="11">
        <v>2.835</v>
      </c>
      <c r="M158" s="11">
        <v>2.82</v>
      </c>
      <c r="N158" s="11">
        <v>2.81</v>
      </c>
      <c r="O158" s="11">
        <v>2.7749999999999999</v>
      </c>
      <c r="P158" s="11">
        <v>2.915</v>
      </c>
      <c r="Q158" s="11">
        <v>2.9850000000000003</v>
      </c>
      <c r="R158" s="11">
        <v>3.0750000000000002</v>
      </c>
      <c r="S158" s="11">
        <v>2.72</v>
      </c>
      <c r="T158" s="11">
        <v>2.7149999999999999</v>
      </c>
      <c r="U158" s="11">
        <v>3</v>
      </c>
      <c r="V158" s="11">
        <v>2.8</v>
      </c>
      <c r="W158" s="11">
        <v>2.7988</v>
      </c>
      <c r="X158" s="11">
        <v>2.9850000000000003</v>
      </c>
      <c r="Y158" s="11">
        <v>2.7081396964271063</v>
      </c>
      <c r="Z158" s="11" t="s">
        <v>719</v>
      </c>
      <c r="AA158" s="11">
        <v>2.9050000000000002</v>
      </c>
      <c r="AB158" s="154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276</v>
      </c>
      <c r="C159" s="29"/>
      <c r="D159" s="24">
        <v>0.17057745063948701</v>
      </c>
      <c r="E159" s="24">
        <v>0.18899735447883922</v>
      </c>
      <c r="F159" s="24">
        <v>4.0824829046386159E-2</v>
      </c>
      <c r="G159" s="24">
        <v>4.4007575105505015E-2</v>
      </c>
      <c r="H159" s="24">
        <v>3.5917362254190899E-2</v>
      </c>
      <c r="I159" s="24">
        <v>6.6932802122726051E-2</v>
      </c>
      <c r="J159" s="24">
        <v>4.335896677735758E-2</v>
      </c>
      <c r="K159" s="24">
        <v>7.916228058025275E-2</v>
      </c>
      <c r="L159" s="24">
        <v>3.7416573867739375E-2</v>
      </c>
      <c r="M159" s="24">
        <v>3.4496376621320754E-2</v>
      </c>
      <c r="N159" s="24">
        <v>3.8297084310253575E-2</v>
      </c>
      <c r="O159" s="24">
        <v>3.9370039370059076E-2</v>
      </c>
      <c r="P159" s="24">
        <v>4.2308391602612294E-2</v>
      </c>
      <c r="Q159" s="24">
        <v>7.8166488983451146E-2</v>
      </c>
      <c r="R159" s="24">
        <v>7.4139508136125853E-2</v>
      </c>
      <c r="S159" s="24">
        <v>6.3456021516217528E-2</v>
      </c>
      <c r="T159" s="24">
        <v>0.11303391821336933</v>
      </c>
      <c r="U159" s="24">
        <v>5.1639777949432274E-2</v>
      </c>
      <c r="V159" s="24">
        <v>7.5210814825174263E-2</v>
      </c>
      <c r="W159" s="24">
        <v>0.10106330029573873</v>
      </c>
      <c r="X159" s="24">
        <v>5.5737479909542635E-2</v>
      </c>
      <c r="Y159" s="24">
        <v>4.4327440948009132E-2</v>
      </c>
      <c r="Z159" s="24" t="s">
        <v>719</v>
      </c>
      <c r="AA159" s="24">
        <v>0.1355605645704778</v>
      </c>
      <c r="AB159" s="209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56"/>
    </row>
    <row r="160" spans="1:65">
      <c r="A160" s="30"/>
      <c r="B160" s="3" t="s">
        <v>86</v>
      </c>
      <c r="C160" s="29"/>
      <c r="D160" s="13">
        <v>5.5532539546224745E-2</v>
      </c>
      <c r="E160" s="13">
        <v>6.0770853530173384E-2</v>
      </c>
      <c r="F160" s="13">
        <v>1.466760325019862E-2</v>
      </c>
      <c r="G160" s="13">
        <v>1.5396236188514871E-2</v>
      </c>
      <c r="H160" s="13">
        <v>1.279207558885849E-2</v>
      </c>
      <c r="I160" s="13">
        <v>2.399025165689106E-2</v>
      </c>
      <c r="J160" s="13">
        <v>1.4899988583284391E-2</v>
      </c>
      <c r="K160" s="13">
        <v>2.8339718584816018E-2</v>
      </c>
      <c r="L160" s="13">
        <v>1.3174849953429359E-2</v>
      </c>
      <c r="M160" s="13">
        <v>1.2254485478266698E-2</v>
      </c>
      <c r="N160" s="13">
        <v>1.3645041915767308E-2</v>
      </c>
      <c r="O160" s="13">
        <v>1.4136459378836293E-2</v>
      </c>
      <c r="P160" s="13">
        <v>1.4514027994035094E-2</v>
      </c>
      <c r="Q160" s="13">
        <v>2.6012142756556118E-2</v>
      </c>
      <c r="R160" s="13">
        <v>2.4058250341630887E-2</v>
      </c>
      <c r="S160" s="13">
        <v>2.335804472989602E-2</v>
      </c>
      <c r="T160" s="13">
        <v>4.1429658477716312E-2</v>
      </c>
      <c r="U160" s="13">
        <v>1.7406666724527731E-2</v>
      </c>
      <c r="V160" s="13">
        <v>2.674954884120009E-2</v>
      </c>
      <c r="W160" s="13">
        <v>3.6152568549939937E-2</v>
      </c>
      <c r="X160" s="13">
        <v>1.8787914576250328E-2</v>
      </c>
      <c r="Y160" s="13">
        <v>1.6394786653520926E-2</v>
      </c>
      <c r="Z160" s="13" t="s">
        <v>719</v>
      </c>
      <c r="AA160" s="13">
        <v>4.629273690511479E-2</v>
      </c>
      <c r="AB160" s="154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277</v>
      </c>
      <c r="C161" s="29"/>
      <c r="D161" s="13">
        <v>7.114878404359759E-2</v>
      </c>
      <c r="E161" s="13">
        <v>8.4516348901439553E-2</v>
      </c>
      <c r="F161" s="13">
        <v>-2.9398551626257263E-2</v>
      </c>
      <c r="G161" s="13">
        <v>-3.2446203826532738E-3</v>
      </c>
      <c r="H161" s="13">
        <v>-2.0872762127940536E-2</v>
      </c>
      <c r="I161" s="13">
        <v>-2.7073757737937076E-2</v>
      </c>
      <c r="J161" s="13">
        <v>1.4772532251829285E-2</v>
      </c>
      <c r="K161" s="13">
        <v>-2.591136079377665E-2</v>
      </c>
      <c r="L161" s="13">
        <v>-9.6378035755343427E-3</v>
      </c>
      <c r="M161" s="13">
        <v>-1.8355780656735599E-2</v>
      </c>
      <c r="N161" s="13">
        <v>-2.1261773017136054E-2</v>
      </c>
      <c r="O161" s="13">
        <v>-2.8817353154177106E-2</v>
      </c>
      <c r="P161" s="13">
        <v>1.6516127668069425E-2</v>
      </c>
      <c r="Q161" s="13">
        <v>4.7900845160394168E-2</v>
      </c>
      <c r="R161" s="13">
        <v>7.4635974876078093E-2</v>
      </c>
      <c r="S161" s="13">
        <v>-5.2646490509460575E-2</v>
      </c>
      <c r="T161" s="13">
        <v>-4.8578101204900137E-2</v>
      </c>
      <c r="U161" s="13">
        <v>3.4533280302552205E-2</v>
      </c>
      <c r="V161" s="13">
        <v>-1.9518177600895692E-2</v>
      </c>
      <c r="W161" s="13">
        <v>-2.5167426749514443E-2</v>
      </c>
      <c r="X161" s="13">
        <v>3.4533280302551983E-2</v>
      </c>
      <c r="Y161" s="13">
        <v>-5.7150001595039468E-2</v>
      </c>
      <c r="Z161" s="13" t="s">
        <v>719</v>
      </c>
      <c r="AA161" s="13">
        <v>2.1165715444710242E-2</v>
      </c>
      <c r="AB161" s="154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278</v>
      </c>
      <c r="C162" s="47"/>
      <c r="D162" s="45">
        <v>1.92</v>
      </c>
      <c r="E162" s="45">
        <v>2.2000000000000002</v>
      </c>
      <c r="F162" s="45">
        <v>0.22</v>
      </c>
      <c r="G162" s="45">
        <v>0.33</v>
      </c>
      <c r="H162" s="45">
        <v>0.04</v>
      </c>
      <c r="I162" s="45">
        <v>0.17</v>
      </c>
      <c r="J162" s="45">
        <v>0.72</v>
      </c>
      <c r="K162" s="45">
        <v>0.15</v>
      </c>
      <c r="L162" s="45">
        <v>0.2</v>
      </c>
      <c r="M162" s="45">
        <v>0.01</v>
      </c>
      <c r="N162" s="45">
        <v>0.05</v>
      </c>
      <c r="O162" s="45">
        <v>0.21</v>
      </c>
      <c r="P162" s="45">
        <v>0.75</v>
      </c>
      <c r="Q162" s="45">
        <v>1.42</v>
      </c>
      <c r="R162" s="45">
        <v>1.99</v>
      </c>
      <c r="S162" s="45">
        <v>0.72</v>
      </c>
      <c r="T162" s="45">
        <v>0.63</v>
      </c>
      <c r="U162" s="45">
        <v>1.1399999999999999</v>
      </c>
      <c r="V162" s="45">
        <v>0.01</v>
      </c>
      <c r="W162" s="45">
        <v>0.13</v>
      </c>
      <c r="X162" s="45">
        <v>1.1399999999999999</v>
      </c>
      <c r="Y162" s="45">
        <v>0.81</v>
      </c>
      <c r="Z162" s="45">
        <v>2.33</v>
      </c>
      <c r="AA162" s="45">
        <v>0.85</v>
      </c>
      <c r="AB162" s="15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BM163" s="55"/>
    </row>
    <row r="164" spans="1:65" ht="15">
      <c r="B164" s="8" t="s">
        <v>537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237</v>
      </c>
      <c r="E165" s="17" t="s">
        <v>237</v>
      </c>
      <c r="F165" s="17" t="s">
        <v>237</v>
      </c>
      <c r="G165" s="17" t="s">
        <v>237</v>
      </c>
      <c r="H165" s="17" t="s">
        <v>237</v>
      </c>
      <c r="I165" s="17" t="s">
        <v>237</v>
      </c>
      <c r="J165" s="17" t="s">
        <v>237</v>
      </c>
      <c r="K165" s="17" t="s">
        <v>237</v>
      </c>
      <c r="L165" s="17" t="s">
        <v>237</v>
      </c>
      <c r="M165" s="17" t="s">
        <v>237</v>
      </c>
      <c r="N165" s="17" t="s">
        <v>237</v>
      </c>
      <c r="O165" s="17" t="s">
        <v>237</v>
      </c>
      <c r="P165" s="17" t="s">
        <v>237</v>
      </c>
      <c r="Q165" s="17" t="s">
        <v>237</v>
      </c>
      <c r="R165" s="17" t="s">
        <v>237</v>
      </c>
      <c r="S165" s="17" t="s">
        <v>237</v>
      </c>
      <c r="T165" s="17" t="s">
        <v>237</v>
      </c>
      <c r="U165" s="17" t="s">
        <v>237</v>
      </c>
      <c r="V165" s="17" t="s">
        <v>237</v>
      </c>
      <c r="W165" s="17" t="s">
        <v>237</v>
      </c>
      <c r="X165" s="17" t="s">
        <v>237</v>
      </c>
      <c r="Y165" s="17" t="s">
        <v>237</v>
      </c>
      <c r="Z165" s="17" t="s">
        <v>237</v>
      </c>
      <c r="AA165" s="154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238</v>
      </c>
      <c r="C166" s="9" t="s">
        <v>238</v>
      </c>
      <c r="D166" s="152" t="s">
        <v>240</v>
      </c>
      <c r="E166" s="153" t="s">
        <v>242</v>
      </c>
      <c r="F166" s="153" t="s">
        <v>244</v>
      </c>
      <c r="G166" s="153" t="s">
        <v>245</v>
      </c>
      <c r="H166" s="153" t="s">
        <v>246</v>
      </c>
      <c r="I166" s="153" t="s">
        <v>247</v>
      </c>
      <c r="J166" s="153" t="s">
        <v>248</v>
      </c>
      <c r="K166" s="153" t="s">
        <v>249</v>
      </c>
      <c r="L166" s="153" t="s">
        <v>250</v>
      </c>
      <c r="M166" s="153" t="s">
        <v>251</v>
      </c>
      <c r="N166" s="153" t="s">
        <v>252</v>
      </c>
      <c r="O166" s="153" t="s">
        <v>253</v>
      </c>
      <c r="P166" s="153" t="s">
        <v>254</v>
      </c>
      <c r="Q166" s="153" t="s">
        <v>255</v>
      </c>
      <c r="R166" s="153" t="s">
        <v>256</v>
      </c>
      <c r="S166" s="153" t="s">
        <v>258</v>
      </c>
      <c r="T166" s="153" t="s">
        <v>259</v>
      </c>
      <c r="U166" s="153" t="s">
        <v>261</v>
      </c>
      <c r="V166" s="153" t="s">
        <v>262</v>
      </c>
      <c r="W166" s="153" t="s">
        <v>264</v>
      </c>
      <c r="X166" s="153" t="s">
        <v>265</v>
      </c>
      <c r="Y166" s="153" t="s">
        <v>266</v>
      </c>
      <c r="Z166" s="153" t="s">
        <v>267</v>
      </c>
      <c r="AA166" s="154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281</v>
      </c>
      <c r="E167" s="11" t="s">
        <v>281</v>
      </c>
      <c r="F167" s="11" t="s">
        <v>281</v>
      </c>
      <c r="G167" s="11" t="s">
        <v>281</v>
      </c>
      <c r="H167" s="11" t="s">
        <v>303</v>
      </c>
      <c r="I167" s="11" t="s">
        <v>281</v>
      </c>
      <c r="J167" s="11" t="s">
        <v>281</v>
      </c>
      <c r="K167" s="11" t="s">
        <v>303</v>
      </c>
      <c r="L167" s="11" t="s">
        <v>303</v>
      </c>
      <c r="M167" s="11" t="s">
        <v>281</v>
      </c>
      <c r="N167" s="11" t="s">
        <v>281</v>
      </c>
      <c r="O167" s="11" t="s">
        <v>281</v>
      </c>
      <c r="P167" s="11" t="s">
        <v>281</v>
      </c>
      <c r="Q167" s="11" t="s">
        <v>281</v>
      </c>
      <c r="R167" s="11" t="s">
        <v>281</v>
      </c>
      <c r="S167" s="11" t="s">
        <v>281</v>
      </c>
      <c r="T167" s="11" t="s">
        <v>281</v>
      </c>
      <c r="U167" s="11" t="s">
        <v>281</v>
      </c>
      <c r="V167" s="11" t="s">
        <v>281</v>
      </c>
      <c r="W167" s="11" t="s">
        <v>282</v>
      </c>
      <c r="X167" s="11" t="s">
        <v>303</v>
      </c>
      <c r="Y167" s="11" t="s">
        <v>282</v>
      </c>
      <c r="Z167" s="11" t="s">
        <v>281</v>
      </c>
      <c r="AA167" s="154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304</v>
      </c>
      <c r="E168" s="26" t="s">
        <v>304</v>
      </c>
      <c r="F168" s="26" t="s">
        <v>305</v>
      </c>
      <c r="G168" s="26" t="s">
        <v>306</v>
      </c>
      <c r="H168" s="26" t="s">
        <v>304</v>
      </c>
      <c r="I168" s="26" t="s">
        <v>304</v>
      </c>
      <c r="J168" s="26" t="s">
        <v>307</v>
      </c>
      <c r="K168" s="26" t="s">
        <v>306</v>
      </c>
      <c r="L168" s="26" t="s">
        <v>305</v>
      </c>
      <c r="M168" s="26" t="s">
        <v>305</v>
      </c>
      <c r="N168" s="26" t="s">
        <v>304</v>
      </c>
      <c r="O168" s="26" t="s">
        <v>304</v>
      </c>
      <c r="P168" s="26" t="s">
        <v>304</v>
      </c>
      <c r="Q168" s="26" t="s">
        <v>304</v>
      </c>
      <c r="R168" s="26" t="s">
        <v>304</v>
      </c>
      <c r="S168" s="26" t="s">
        <v>308</v>
      </c>
      <c r="T168" s="26" t="s">
        <v>304</v>
      </c>
      <c r="U168" s="26" t="s">
        <v>306</v>
      </c>
      <c r="V168" s="26" t="s">
        <v>304</v>
      </c>
      <c r="W168" s="26" t="s">
        <v>304</v>
      </c>
      <c r="X168" s="26" t="s">
        <v>305</v>
      </c>
      <c r="Y168" s="26" t="s">
        <v>307</v>
      </c>
      <c r="Z168" s="26" t="s">
        <v>116</v>
      </c>
      <c r="AA168" s="154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2</v>
      </c>
    </row>
    <row r="169" spans="1:65">
      <c r="A169" s="30"/>
      <c r="B169" s="18">
        <v>1</v>
      </c>
      <c r="C169" s="14">
        <v>1</v>
      </c>
      <c r="D169" s="214">
        <v>52</v>
      </c>
      <c r="E169" s="214">
        <v>45.3</v>
      </c>
      <c r="F169" s="214">
        <v>48.383000000000003</v>
      </c>
      <c r="G169" s="214">
        <v>40.910330009496292</v>
      </c>
      <c r="H169" s="214">
        <v>53.5</v>
      </c>
      <c r="I169" s="214">
        <v>45.9</v>
      </c>
      <c r="J169" s="214">
        <v>38.274999999999999</v>
      </c>
      <c r="K169" s="214">
        <v>44.17</v>
      </c>
      <c r="L169" s="215">
        <v>55.2</v>
      </c>
      <c r="M169" s="215">
        <v>56</v>
      </c>
      <c r="N169" s="214">
        <v>41.3</v>
      </c>
      <c r="O169" s="214">
        <v>44.3</v>
      </c>
      <c r="P169" s="214">
        <v>45.8</v>
      </c>
      <c r="Q169" s="214">
        <v>51.9</v>
      </c>
      <c r="R169" s="214">
        <v>47.7</v>
      </c>
      <c r="S169" s="214">
        <v>47.33</v>
      </c>
      <c r="T169" s="215">
        <v>33.6</v>
      </c>
      <c r="U169" s="214">
        <v>44.91</v>
      </c>
      <c r="V169" s="214">
        <v>46.063000000000002</v>
      </c>
      <c r="W169" s="215">
        <v>29.7</v>
      </c>
      <c r="X169" s="214">
        <v>47.767862924176157</v>
      </c>
      <c r="Y169" s="214">
        <v>48.07</v>
      </c>
      <c r="Z169" s="214">
        <v>43.12</v>
      </c>
      <c r="AA169" s="216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1</v>
      </c>
    </row>
    <row r="170" spans="1:65">
      <c r="A170" s="30"/>
      <c r="B170" s="19">
        <v>1</v>
      </c>
      <c r="C170" s="9">
        <v>2</v>
      </c>
      <c r="D170" s="219">
        <v>48.86</v>
      </c>
      <c r="E170" s="219">
        <v>44.3</v>
      </c>
      <c r="F170" s="219">
        <v>46.831000000000003</v>
      </c>
      <c r="G170" s="235">
        <v>42.313859556830181</v>
      </c>
      <c r="H170" s="219">
        <v>52.7</v>
      </c>
      <c r="I170" s="219">
        <v>45.2</v>
      </c>
      <c r="J170" s="219">
        <v>38.915999999999997</v>
      </c>
      <c r="K170" s="219">
        <v>44.83</v>
      </c>
      <c r="L170" s="220">
        <v>55.3</v>
      </c>
      <c r="M170" s="220">
        <v>56.6</v>
      </c>
      <c r="N170" s="219">
        <v>42</v>
      </c>
      <c r="O170" s="219">
        <v>44.7</v>
      </c>
      <c r="P170" s="219">
        <v>45.4</v>
      </c>
      <c r="Q170" s="219">
        <v>50.7</v>
      </c>
      <c r="R170" s="219">
        <v>46.6</v>
      </c>
      <c r="S170" s="219">
        <v>48.08</v>
      </c>
      <c r="T170" s="220">
        <v>32.9</v>
      </c>
      <c r="U170" s="219">
        <v>43.2</v>
      </c>
      <c r="V170" s="219">
        <v>45.887799999999999</v>
      </c>
      <c r="W170" s="220">
        <v>29.8</v>
      </c>
      <c r="X170" s="219">
        <v>49.271579203307304</v>
      </c>
      <c r="Y170" s="219">
        <v>49.127000000000002</v>
      </c>
      <c r="Z170" s="219">
        <v>40.369999999999997</v>
      </c>
      <c r="AA170" s="216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28</v>
      </c>
    </row>
    <row r="171" spans="1:65">
      <c r="A171" s="30"/>
      <c r="B171" s="19">
        <v>1</v>
      </c>
      <c r="C171" s="9">
        <v>3</v>
      </c>
      <c r="D171" s="219">
        <v>49.4</v>
      </c>
      <c r="E171" s="219">
        <v>47.6</v>
      </c>
      <c r="F171" s="219">
        <v>49.186999999999998</v>
      </c>
      <c r="G171" s="219">
        <v>40.740888064764007</v>
      </c>
      <c r="H171" s="219">
        <v>52.8</v>
      </c>
      <c r="I171" s="219">
        <v>44.6</v>
      </c>
      <c r="J171" s="219">
        <v>38.000999999999998</v>
      </c>
      <c r="K171" s="219">
        <v>44.73</v>
      </c>
      <c r="L171" s="220">
        <v>54.4</v>
      </c>
      <c r="M171" s="220">
        <v>54.93</v>
      </c>
      <c r="N171" s="219">
        <v>41.6</v>
      </c>
      <c r="O171" s="219">
        <v>45.8</v>
      </c>
      <c r="P171" s="219">
        <v>46.4</v>
      </c>
      <c r="Q171" s="219">
        <v>51.6</v>
      </c>
      <c r="R171" s="219">
        <v>47.1</v>
      </c>
      <c r="S171" s="219">
        <v>45.86</v>
      </c>
      <c r="T171" s="220">
        <v>33.799999999999997</v>
      </c>
      <c r="U171" s="219">
        <v>48.5</v>
      </c>
      <c r="V171" s="219">
        <v>48.046199999999999</v>
      </c>
      <c r="W171" s="220">
        <v>29.2</v>
      </c>
      <c r="X171" s="219">
        <v>49.722911052186035</v>
      </c>
      <c r="Y171" s="219">
        <v>48.088000000000001</v>
      </c>
      <c r="Z171" s="219">
        <v>46.05</v>
      </c>
      <c r="AA171" s="216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16</v>
      </c>
    </row>
    <row r="172" spans="1:65">
      <c r="A172" s="30"/>
      <c r="B172" s="19">
        <v>1</v>
      </c>
      <c r="C172" s="9">
        <v>4</v>
      </c>
      <c r="D172" s="219">
        <v>49.52</v>
      </c>
      <c r="E172" s="219">
        <v>48.2</v>
      </c>
      <c r="F172" s="219">
        <v>48.243000000000002</v>
      </c>
      <c r="G172" s="219">
        <v>40.912182375105658</v>
      </c>
      <c r="H172" s="219">
        <v>52.6</v>
      </c>
      <c r="I172" s="219">
        <v>45</v>
      </c>
      <c r="J172" s="219">
        <v>38.771000000000001</v>
      </c>
      <c r="K172" s="219">
        <v>44.23</v>
      </c>
      <c r="L172" s="220">
        <v>56.5</v>
      </c>
      <c r="M172" s="220">
        <v>57.31</v>
      </c>
      <c r="N172" s="219">
        <v>42.1</v>
      </c>
      <c r="O172" s="219">
        <v>45.6</v>
      </c>
      <c r="P172" s="219">
        <v>45.5</v>
      </c>
      <c r="Q172" s="219">
        <v>51.1</v>
      </c>
      <c r="R172" s="219">
        <v>47.5</v>
      </c>
      <c r="S172" s="219">
        <v>46.43</v>
      </c>
      <c r="T172" s="220">
        <v>34.9</v>
      </c>
      <c r="U172" s="219">
        <v>49.05</v>
      </c>
      <c r="V172" s="219">
        <v>54.868000000000002</v>
      </c>
      <c r="W172" s="220">
        <v>30.3</v>
      </c>
      <c r="X172" s="219">
        <v>49.09156851866981</v>
      </c>
      <c r="Y172" s="219">
        <v>48.259</v>
      </c>
      <c r="Z172" s="219">
        <v>42.03</v>
      </c>
      <c r="AA172" s="216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46.219081443963482</v>
      </c>
    </row>
    <row r="173" spans="1:65">
      <c r="A173" s="30"/>
      <c r="B173" s="19">
        <v>1</v>
      </c>
      <c r="C173" s="9">
        <v>5</v>
      </c>
      <c r="D173" s="219">
        <v>51</v>
      </c>
      <c r="E173" s="219">
        <v>46</v>
      </c>
      <c r="F173" s="219">
        <v>48.783000000000001</v>
      </c>
      <c r="G173" s="219">
        <v>41.432371635254512</v>
      </c>
      <c r="H173" s="219">
        <v>52.8</v>
      </c>
      <c r="I173" s="219">
        <v>43.6</v>
      </c>
      <c r="J173" s="219">
        <v>38.223999999999997</v>
      </c>
      <c r="K173" s="219">
        <v>44.5</v>
      </c>
      <c r="L173" s="220">
        <v>55.9</v>
      </c>
      <c r="M173" s="220">
        <v>55.77</v>
      </c>
      <c r="N173" s="219">
        <v>43</v>
      </c>
      <c r="O173" s="219">
        <v>45.1</v>
      </c>
      <c r="P173" s="219">
        <v>45</v>
      </c>
      <c r="Q173" s="219">
        <v>52</v>
      </c>
      <c r="R173" s="219">
        <v>48.4</v>
      </c>
      <c r="S173" s="219">
        <v>46.91</v>
      </c>
      <c r="T173" s="220">
        <v>34.6</v>
      </c>
      <c r="U173" s="219">
        <v>46.66</v>
      </c>
      <c r="V173" s="219">
        <v>43.099600000000002</v>
      </c>
      <c r="W173" s="220">
        <v>28.5</v>
      </c>
      <c r="X173" s="219">
        <v>48.314156405008838</v>
      </c>
      <c r="Y173" s="219">
        <v>48.656999999999996</v>
      </c>
      <c r="Z173" s="219">
        <v>36.81</v>
      </c>
      <c r="AA173" s="216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82</v>
      </c>
    </row>
    <row r="174" spans="1:65">
      <c r="A174" s="30"/>
      <c r="B174" s="19">
        <v>1</v>
      </c>
      <c r="C174" s="9">
        <v>6</v>
      </c>
      <c r="D174" s="219">
        <v>49.86</v>
      </c>
      <c r="E174" s="219">
        <v>45</v>
      </c>
      <c r="F174" s="219">
        <v>47.110999999999997</v>
      </c>
      <c r="G174" s="219">
        <v>41.026315826916175</v>
      </c>
      <c r="H174" s="219">
        <v>54</v>
      </c>
      <c r="I174" s="219">
        <v>46.3</v>
      </c>
      <c r="J174" s="219">
        <v>38.779000000000003</v>
      </c>
      <c r="K174" s="219">
        <v>43.97</v>
      </c>
      <c r="L174" s="220">
        <v>54.6</v>
      </c>
      <c r="M174" s="220">
        <v>55.92</v>
      </c>
      <c r="N174" s="219">
        <v>43.2</v>
      </c>
      <c r="O174" s="219">
        <v>45.8</v>
      </c>
      <c r="P174" s="219">
        <v>47.3</v>
      </c>
      <c r="Q174" s="219">
        <v>52.9</v>
      </c>
      <c r="R174" s="219">
        <v>48.1</v>
      </c>
      <c r="S174" s="219">
        <v>46.26</v>
      </c>
      <c r="T174" s="220">
        <v>33.4</v>
      </c>
      <c r="U174" s="219">
        <v>44.66</v>
      </c>
      <c r="V174" s="219">
        <v>50.643300000000004</v>
      </c>
      <c r="W174" s="220">
        <v>29.8</v>
      </c>
      <c r="X174" s="219">
        <v>47.369801014645297</v>
      </c>
      <c r="Y174" s="219">
        <v>48.228000000000002</v>
      </c>
      <c r="Z174" s="219">
        <v>38.67</v>
      </c>
      <c r="AA174" s="216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1"/>
    </row>
    <row r="175" spans="1:65">
      <c r="A175" s="30"/>
      <c r="B175" s="20" t="s">
        <v>274</v>
      </c>
      <c r="C175" s="12"/>
      <c r="D175" s="222">
        <v>50.106666666666662</v>
      </c>
      <c r="E175" s="222">
        <v>46.066666666666663</v>
      </c>
      <c r="F175" s="222">
        <v>48.089666666666666</v>
      </c>
      <c r="G175" s="222">
        <v>41.222657911394471</v>
      </c>
      <c r="H175" s="222">
        <v>53.066666666666663</v>
      </c>
      <c r="I175" s="222">
        <v>45.099999999999994</v>
      </c>
      <c r="J175" s="222">
        <v>38.494333333333337</v>
      </c>
      <c r="K175" s="222">
        <v>44.404999999999994</v>
      </c>
      <c r="L175" s="222">
        <v>55.31666666666667</v>
      </c>
      <c r="M175" s="222">
        <v>56.088333333333338</v>
      </c>
      <c r="N175" s="222">
        <v>42.199999999999996</v>
      </c>
      <c r="O175" s="222">
        <v>45.216666666666669</v>
      </c>
      <c r="P175" s="222">
        <v>45.9</v>
      </c>
      <c r="Q175" s="222">
        <v>51.699999999999989</v>
      </c>
      <c r="R175" s="222">
        <v>47.56666666666667</v>
      </c>
      <c r="S175" s="222">
        <v>46.811666666666667</v>
      </c>
      <c r="T175" s="222">
        <v>33.866666666666667</v>
      </c>
      <c r="U175" s="222">
        <v>46.163333333333334</v>
      </c>
      <c r="V175" s="222">
        <v>48.101316666666669</v>
      </c>
      <c r="W175" s="222">
        <v>29.55</v>
      </c>
      <c r="X175" s="222">
        <v>48.589646519665571</v>
      </c>
      <c r="Y175" s="222">
        <v>48.404833333333329</v>
      </c>
      <c r="Z175" s="222">
        <v>41.175000000000004</v>
      </c>
      <c r="AA175" s="216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1"/>
    </row>
    <row r="176" spans="1:65">
      <c r="A176" s="30"/>
      <c r="B176" s="3" t="s">
        <v>275</v>
      </c>
      <c r="C176" s="29"/>
      <c r="D176" s="219">
        <v>49.69</v>
      </c>
      <c r="E176" s="219">
        <v>45.65</v>
      </c>
      <c r="F176" s="219">
        <v>48.313000000000002</v>
      </c>
      <c r="G176" s="219">
        <v>40.969249101010917</v>
      </c>
      <c r="H176" s="219">
        <v>52.8</v>
      </c>
      <c r="I176" s="219">
        <v>45.1</v>
      </c>
      <c r="J176" s="219">
        <v>38.522999999999996</v>
      </c>
      <c r="K176" s="219">
        <v>44.364999999999995</v>
      </c>
      <c r="L176" s="219">
        <v>55.25</v>
      </c>
      <c r="M176" s="219">
        <v>55.96</v>
      </c>
      <c r="N176" s="219">
        <v>42.05</v>
      </c>
      <c r="O176" s="219">
        <v>45.35</v>
      </c>
      <c r="P176" s="219">
        <v>45.65</v>
      </c>
      <c r="Q176" s="219">
        <v>51.75</v>
      </c>
      <c r="R176" s="219">
        <v>47.6</v>
      </c>
      <c r="S176" s="219">
        <v>46.67</v>
      </c>
      <c r="T176" s="219">
        <v>33.700000000000003</v>
      </c>
      <c r="U176" s="219">
        <v>45.784999999999997</v>
      </c>
      <c r="V176" s="219">
        <v>47.054600000000001</v>
      </c>
      <c r="W176" s="219">
        <v>29.75</v>
      </c>
      <c r="X176" s="219">
        <v>48.702862461839324</v>
      </c>
      <c r="Y176" s="219">
        <v>48.243499999999997</v>
      </c>
      <c r="Z176" s="219">
        <v>41.2</v>
      </c>
      <c r="AA176" s="216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1"/>
    </row>
    <row r="177" spans="1:65">
      <c r="A177" s="30"/>
      <c r="B177" s="3" t="s">
        <v>276</v>
      </c>
      <c r="C177" s="29"/>
      <c r="D177" s="24">
        <v>1.1697293134168547</v>
      </c>
      <c r="E177" s="24">
        <v>1.5331883989473285</v>
      </c>
      <c r="F177" s="24">
        <v>0.93128269964961019</v>
      </c>
      <c r="G177" s="24">
        <v>0.58297462263368094</v>
      </c>
      <c r="H177" s="24">
        <v>0.55737479909542609</v>
      </c>
      <c r="I177" s="24">
        <v>0.95916630466254238</v>
      </c>
      <c r="J177" s="24">
        <v>0.37415166265388633</v>
      </c>
      <c r="K177" s="24">
        <v>0.33774250546829243</v>
      </c>
      <c r="L177" s="24">
        <v>0.78845841150099116</v>
      </c>
      <c r="M177" s="24">
        <v>0.80417452500478259</v>
      </c>
      <c r="N177" s="24">
        <v>0.75630681604756267</v>
      </c>
      <c r="O177" s="24">
        <v>0.6242328625334187</v>
      </c>
      <c r="P177" s="24">
        <v>0.8294576541331079</v>
      </c>
      <c r="Q177" s="24">
        <v>0.76681158050723097</v>
      </c>
      <c r="R177" s="24">
        <v>0.656251984123984</v>
      </c>
      <c r="S177" s="24">
        <v>0.80531774267469491</v>
      </c>
      <c r="T177" s="24">
        <v>0.75277265270908134</v>
      </c>
      <c r="U177" s="24">
        <v>2.3087543539031308</v>
      </c>
      <c r="V177" s="24">
        <v>4.155100021138681</v>
      </c>
      <c r="W177" s="24">
        <v>0.62209324059983195</v>
      </c>
      <c r="X177" s="24">
        <v>0.92092263692226706</v>
      </c>
      <c r="Y177" s="24">
        <v>0.41234617333821194</v>
      </c>
      <c r="Z177" s="24">
        <v>3.2941144485278571</v>
      </c>
      <c r="AA177" s="154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86</v>
      </c>
      <c r="C178" s="29"/>
      <c r="D178" s="13">
        <v>2.3344784062337445E-2</v>
      </c>
      <c r="E178" s="13">
        <v>3.328194787874085E-2</v>
      </c>
      <c r="F178" s="13">
        <v>1.9365546991722618E-2</v>
      </c>
      <c r="G178" s="13">
        <v>1.4142092047697372E-2</v>
      </c>
      <c r="H178" s="13">
        <v>1.0503293952803257E-2</v>
      </c>
      <c r="I178" s="13">
        <v>2.1267545557927772E-2</v>
      </c>
      <c r="J178" s="13">
        <v>9.7196556026571783E-3</v>
      </c>
      <c r="K178" s="13">
        <v>7.6059566595719505E-3</v>
      </c>
      <c r="L178" s="13">
        <v>1.4253541636052868E-2</v>
      </c>
      <c r="M178" s="13">
        <v>1.4337643449406278E-2</v>
      </c>
      <c r="N178" s="13">
        <v>1.7921962465582055E-2</v>
      </c>
      <c r="O178" s="13">
        <v>1.3805371084410292E-2</v>
      </c>
      <c r="P178" s="13">
        <v>1.8070972856930455E-2</v>
      </c>
      <c r="Q178" s="13">
        <v>1.4831945464356502E-2</v>
      </c>
      <c r="R178" s="13">
        <v>1.3796467781162943E-2</v>
      </c>
      <c r="S178" s="13">
        <v>1.7203355488475697E-2</v>
      </c>
      <c r="T178" s="13">
        <v>2.2227538957945315E-2</v>
      </c>
      <c r="U178" s="13">
        <v>5.0012730606609809E-2</v>
      </c>
      <c r="V178" s="13">
        <v>8.6382251237170166E-2</v>
      </c>
      <c r="W178" s="13">
        <v>2.1052224724190591E-2</v>
      </c>
      <c r="X178" s="13">
        <v>1.8953063108815667E-2</v>
      </c>
      <c r="Y178" s="13">
        <v>8.5186983394539527E-3</v>
      </c>
      <c r="Z178" s="13">
        <v>8.0002779563518076E-2</v>
      </c>
      <c r="AA178" s="154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277</v>
      </c>
      <c r="C179" s="29"/>
      <c r="D179" s="13">
        <v>8.4112126447526414E-2</v>
      </c>
      <c r="E179" s="13">
        <v>-3.2976591601373562E-3</v>
      </c>
      <c r="F179" s="13">
        <v>4.0472141900333991E-2</v>
      </c>
      <c r="G179" s="13">
        <v>-0.10810304697696616</v>
      </c>
      <c r="H179" s="13">
        <v>0.1481549396650228</v>
      </c>
      <c r="I179" s="13">
        <v>-2.4212541855040404E-2</v>
      </c>
      <c r="J179" s="13">
        <v>-0.16713331094638295</v>
      </c>
      <c r="K179" s="13">
        <v>-3.9249621309824123E-2</v>
      </c>
      <c r="L179" s="13">
        <v>0.19683613214453866</v>
      </c>
      <c r="M179" s="13">
        <v>0.21353197815788372</v>
      </c>
      <c r="N179" s="13">
        <v>-8.6957189939749546E-2</v>
      </c>
      <c r="O179" s="13">
        <v>-2.1688331874620936E-2</v>
      </c>
      <c r="P179" s="13">
        <v>-6.9036734178792303E-3</v>
      </c>
      <c r="Q179" s="13">
        <v>0.11858562275153894</v>
      </c>
      <c r="R179" s="13">
        <v>2.9156469159540066E-2</v>
      </c>
      <c r="S179" s="13">
        <v>1.2821224571968992E-2</v>
      </c>
      <c r="T179" s="13">
        <v>-0.2672579028268447</v>
      </c>
      <c r="U179" s="13">
        <v>-1.206170890646896E-3</v>
      </c>
      <c r="V179" s="13">
        <v>4.0724202296950285E-2</v>
      </c>
      <c r="W179" s="13">
        <v>-0.3606536721023601</v>
      </c>
      <c r="X179" s="13">
        <v>5.128974877132042E-2</v>
      </c>
      <c r="Y179" s="13">
        <v>4.7291114861723882E-2</v>
      </c>
      <c r="Z179" s="13">
        <v>-0.10913417762486211</v>
      </c>
      <c r="AA179" s="154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278</v>
      </c>
      <c r="C180" s="47"/>
      <c r="D180" s="45">
        <v>1.1000000000000001</v>
      </c>
      <c r="E180" s="45">
        <v>0.03</v>
      </c>
      <c r="F180" s="45">
        <v>0.54</v>
      </c>
      <c r="G180" s="45">
        <v>1.37</v>
      </c>
      <c r="H180" s="45">
        <v>1.92</v>
      </c>
      <c r="I180" s="45">
        <v>0.3</v>
      </c>
      <c r="J180" s="45">
        <v>2.13</v>
      </c>
      <c r="K180" s="45">
        <v>0.49</v>
      </c>
      <c r="L180" s="45">
        <v>2.54</v>
      </c>
      <c r="M180" s="45">
        <v>2.76</v>
      </c>
      <c r="N180" s="45">
        <v>1.1000000000000001</v>
      </c>
      <c r="O180" s="45">
        <v>0.26</v>
      </c>
      <c r="P180" s="45">
        <v>7.0000000000000007E-2</v>
      </c>
      <c r="Q180" s="45">
        <v>1.54</v>
      </c>
      <c r="R180" s="45">
        <v>0.39</v>
      </c>
      <c r="S180" s="45">
        <v>0.18</v>
      </c>
      <c r="T180" s="45">
        <v>3.42</v>
      </c>
      <c r="U180" s="45">
        <v>0</v>
      </c>
      <c r="V180" s="45">
        <v>0.54</v>
      </c>
      <c r="W180" s="45">
        <v>4.62</v>
      </c>
      <c r="X180" s="45">
        <v>0.67</v>
      </c>
      <c r="Y180" s="45">
        <v>0.62</v>
      </c>
      <c r="Z180" s="45">
        <v>1.39</v>
      </c>
      <c r="AA180" s="154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538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237</v>
      </c>
      <c r="E183" s="17" t="s">
        <v>237</v>
      </c>
      <c r="F183" s="17" t="s">
        <v>237</v>
      </c>
      <c r="G183" s="17" t="s">
        <v>237</v>
      </c>
      <c r="H183" s="17" t="s">
        <v>237</v>
      </c>
      <c r="I183" s="17" t="s">
        <v>237</v>
      </c>
      <c r="J183" s="17" t="s">
        <v>237</v>
      </c>
      <c r="K183" s="17" t="s">
        <v>237</v>
      </c>
      <c r="L183" s="17" t="s">
        <v>237</v>
      </c>
      <c r="M183" s="17" t="s">
        <v>237</v>
      </c>
      <c r="N183" s="17" t="s">
        <v>237</v>
      </c>
      <c r="O183" s="17" t="s">
        <v>237</v>
      </c>
      <c r="P183" s="17" t="s">
        <v>237</v>
      </c>
      <c r="Q183" s="17" t="s">
        <v>237</v>
      </c>
      <c r="R183" s="17" t="s">
        <v>237</v>
      </c>
      <c r="S183" s="17" t="s">
        <v>237</v>
      </c>
      <c r="T183" s="17" t="s">
        <v>237</v>
      </c>
      <c r="U183" s="17" t="s">
        <v>237</v>
      </c>
      <c r="V183" s="17" t="s">
        <v>237</v>
      </c>
      <c r="W183" s="17" t="s">
        <v>237</v>
      </c>
      <c r="X183" s="17" t="s">
        <v>237</v>
      </c>
      <c r="Y183" s="17" t="s">
        <v>237</v>
      </c>
      <c r="Z183" s="17" t="s">
        <v>237</v>
      </c>
      <c r="AA183" s="17" t="s">
        <v>237</v>
      </c>
      <c r="AB183" s="154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238</v>
      </c>
      <c r="C184" s="9" t="s">
        <v>238</v>
      </c>
      <c r="D184" s="152" t="s">
        <v>240</v>
      </c>
      <c r="E184" s="153" t="s">
        <v>242</v>
      </c>
      <c r="F184" s="153" t="s">
        <v>243</v>
      </c>
      <c r="G184" s="153" t="s">
        <v>244</v>
      </c>
      <c r="H184" s="153" t="s">
        <v>245</v>
      </c>
      <c r="I184" s="153" t="s">
        <v>246</v>
      </c>
      <c r="J184" s="153" t="s">
        <v>247</v>
      </c>
      <c r="K184" s="153" t="s">
        <v>249</v>
      </c>
      <c r="L184" s="153" t="s">
        <v>250</v>
      </c>
      <c r="M184" s="153" t="s">
        <v>251</v>
      </c>
      <c r="N184" s="153" t="s">
        <v>252</v>
      </c>
      <c r="O184" s="153" t="s">
        <v>253</v>
      </c>
      <c r="P184" s="153" t="s">
        <v>254</v>
      </c>
      <c r="Q184" s="153" t="s">
        <v>255</v>
      </c>
      <c r="R184" s="153" t="s">
        <v>256</v>
      </c>
      <c r="S184" s="153" t="s">
        <v>258</v>
      </c>
      <c r="T184" s="153" t="s">
        <v>259</v>
      </c>
      <c r="U184" s="153" t="s">
        <v>260</v>
      </c>
      <c r="V184" s="153" t="s">
        <v>261</v>
      </c>
      <c r="W184" s="153" t="s">
        <v>262</v>
      </c>
      <c r="X184" s="153" t="s">
        <v>264</v>
      </c>
      <c r="Y184" s="153" t="s">
        <v>265</v>
      </c>
      <c r="Z184" s="153" t="s">
        <v>266</v>
      </c>
      <c r="AA184" s="153" t="s">
        <v>267</v>
      </c>
      <c r="AB184" s="154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281</v>
      </c>
      <c r="E185" s="11" t="s">
        <v>281</v>
      </c>
      <c r="F185" s="11" t="s">
        <v>281</v>
      </c>
      <c r="G185" s="11" t="s">
        <v>281</v>
      </c>
      <c r="H185" s="11" t="s">
        <v>281</v>
      </c>
      <c r="I185" s="11" t="s">
        <v>303</v>
      </c>
      <c r="J185" s="11" t="s">
        <v>281</v>
      </c>
      <c r="K185" s="11" t="s">
        <v>303</v>
      </c>
      <c r="L185" s="11" t="s">
        <v>303</v>
      </c>
      <c r="M185" s="11" t="s">
        <v>281</v>
      </c>
      <c r="N185" s="11" t="s">
        <v>281</v>
      </c>
      <c r="O185" s="11" t="s">
        <v>281</v>
      </c>
      <c r="P185" s="11" t="s">
        <v>281</v>
      </c>
      <c r="Q185" s="11" t="s">
        <v>281</v>
      </c>
      <c r="R185" s="11" t="s">
        <v>281</v>
      </c>
      <c r="S185" s="11" t="s">
        <v>281</v>
      </c>
      <c r="T185" s="11" t="s">
        <v>281</v>
      </c>
      <c r="U185" s="11" t="s">
        <v>282</v>
      </c>
      <c r="V185" s="11" t="s">
        <v>281</v>
      </c>
      <c r="W185" s="11" t="s">
        <v>282</v>
      </c>
      <c r="X185" s="11" t="s">
        <v>281</v>
      </c>
      <c r="Y185" s="11" t="s">
        <v>303</v>
      </c>
      <c r="Z185" s="11" t="s">
        <v>282</v>
      </c>
      <c r="AA185" s="11" t="s">
        <v>281</v>
      </c>
      <c r="AB185" s="154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 t="s">
        <v>304</v>
      </c>
      <c r="E186" s="26" t="s">
        <v>304</v>
      </c>
      <c r="F186" s="26" t="s">
        <v>273</v>
      </c>
      <c r="G186" s="26" t="s">
        <v>305</v>
      </c>
      <c r="H186" s="26" t="s">
        <v>306</v>
      </c>
      <c r="I186" s="26" t="s">
        <v>304</v>
      </c>
      <c r="J186" s="26" t="s">
        <v>304</v>
      </c>
      <c r="K186" s="26" t="s">
        <v>306</v>
      </c>
      <c r="L186" s="26" t="s">
        <v>305</v>
      </c>
      <c r="M186" s="26" t="s">
        <v>305</v>
      </c>
      <c r="N186" s="26" t="s">
        <v>304</v>
      </c>
      <c r="O186" s="26" t="s">
        <v>304</v>
      </c>
      <c r="P186" s="26" t="s">
        <v>304</v>
      </c>
      <c r="Q186" s="26" t="s">
        <v>304</v>
      </c>
      <c r="R186" s="26" t="s">
        <v>304</v>
      </c>
      <c r="S186" s="26" t="s">
        <v>308</v>
      </c>
      <c r="T186" s="26" t="s">
        <v>304</v>
      </c>
      <c r="U186" s="26" t="s">
        <v>305</v>
      </c>
      <c r="V186" s="26" t="s">
        <v>306</v>
      </c>
      <c r="W186" s="26" t="s">
        <v>304</v>
      </c>
      <c r="X186" s="26" t="s">
        <v>304</v>
      </c>
      <c r="Y186" s="26" t="s">
        <v>305</v>
      </c>
      <c r="Z186" s="26" t="s">
        <v>307</v>
      </c>
      <c r="AA186" s="26" t="s">
        <v>116</v>
      </c>
      <c r="AB186" s="154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3</v>
      </c>
      <c r="E187" s="22">
        <v>2.9</v>
      </c>
      <c r="F187" s="22">
        <v>2.8</v>
      </c>
      <c r="G187" s="22">
        <v>2.7</v>
      </c>
      <c r="H187" s="22">
        <v>2.7897002528944701</v>
      </c>
      <c r="I187" s="22">
        <v>2.8</v>
      </c>
      <c r="J187" s="22">
        <v>2.7</v>
      </c>
      <c r="K187" s="22">
        <v>2.8</v>
      </c>
      <c r="L187" s="22">
        <v>2.8</v>
      </c>
      <c r="M187" s="22">
        <v>2.7</v>
      </c>
      <c r="N187" s="22">
        <v>2.6</v>
      </c>
      <c r="O187" s="22">
        <v>2.7</v>
      </c>
      <c r="P187" s="22">
        <v>2.7</v>
      </c>
      <c r="Q187" s="22">
        <v>3</v>
      </c>
      <c r="R187" s="22">
        <v>2.6</v>
      </c>
      <c r="S187" s="22">
        <v>2.8</v>
      </c>
      <c r="T187" s="22">
        <v>2.76</v>
      </c>
      <c r="U187" s="22">
        <v>2.9</v>
      </c>
      <c r="V187" s="22">
        <v>2.6</v>
      </c>
      <c r="W187" s="148">
        <v>3.4607000000000001</v>
      </c>
      <c r="X187" s="148">
        <v>2.4900000000000002</v>
      </c>
      <c r="Y187" s="22">
        <v>2.7269350385266735</v>
      </c>
      <c r="Z187" s="148" t="s">
        <v>103</v>
      </c>
      <c r="AA187" s="22">
        <v>2.5</v>
      </c>
      <c r="AB187" s="154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3</v>
      </c>
      <c r="E188" s="11">
        <v>2.8</v>
      </c>
      <c r="F188" s="11">
        <v>2.8</v>
      </c>
      <c r="G188" s="11">
        <v>2.6</v>
      </c>
      <c r="H188" s="11">
        <v>2.8006003526331682</v>
      </c>
      <c r="I188" s="11">
        <v>2.8</v>
      </c>
      <c r="J188" s="11">
        <v>2.7</v>
      </c>
      <c r="K188" s="11">
        <v>2.86</v>
      </c>
      <c r="L188" s="11">
        <v>2.9</v>
      </c>
      <c r="M188" s="11">
        <v>2.7</v>
      </c>
      <c r="N188" s="11">
        <v>2.6</v>
      </c>
      <c r="O188" s="11">
        <v>2.7</v>
      </c>
      <c r="P188" s="11">
        <v>2.7</v>
      </c>
      <c r="Q188" s="11">
        <v>3</v>
      </c>
      <c r="R188" s="11">
        <v>2.6</v>
      </c>
      <c r="S188" s="11">
        <v>2.8</v>
      </c>
      <c r="T188" s="11">
        <v>2.7</v>
      </c>
      <c r="U188" s="11">
        <v>2.9</v>
      </c>
      <c r="V188" s="11">
        <v>2.6</v>
      </c>
      <c r="W188" s="149">
        <v>4.5186999999999999</v>
      </c>
      <c r="X188" s="149">
        <v>2.4700000000000002</v>
      </c>
      <c r="Y188" s="11">
        <v>2.9091857323998691</v>
      </c>
      <c r="Z188" s="149" t="s">
        <v>103</v>
      </c>
      <c r="AA188" s="11">
        <v>2.5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3</v>
      </c>
      <c r="D189" s="11">
        <v>3</v>
      </c>
      <c r="E189" s="11">
        <v>3.1</v>
      </c>
      <c r="F189" s="11">
        <v>2.8</v>
      </c>
      <c r="G189" s="11">
        <v>2.7</v>
      </c>
      <c r="H189" s="11">
        <v>2.800532914127507</v>
      </c>
      <c r="I189" s="11">
        <v>2.8</v>
      </c>
      <c r="J189" s="11">
        <v>2.8</v>
      </c>
      <c r="K189" s="11">
        <v>2.79</v>
      </c>
      <c r="L189" s="11">
        <v>2.8</v>
      </c>
      <c r="M189" s="11">
        <v>2.7</v>
      </c>
      <c r="N189" s="11">
        <v>2.6</v>
      </c>
      <c r="O189" s="11">
        <v>2.7</v>
      </c>
      <c r="P189" s="11">
        <v>2.6</v>
      </c>
      <c r="Q189" s="11">
        <v>2.9</v>
      </c>
      <c r="R189" s="11">
        <v>2.6</v>
      </c>
      <c r="S189" s="11">
        <v>2.8</v>
      </c>
      <c r="T189" s="11">
        <v>2.7</v>
      </c>
      <c r="U189" s="11">
        <v>3</v>
      </c>
      <c r="V189" s="11">
        <v>2.8</v>
      </c>
      <c r="W189" s="149">
        <v>2.6926000000000001</v>
      </c>
      <c r="X189" s="149">
        <v>2.44</v>
      </c>
      <c r="Y189" s="11">
        <v>2.8263011137480074</v>
      </c>
      <c r="Z189" s="149" t="s">
        <v>103</v>
      </c>
      <c r="AA189" s="11">
        <v>2.7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3.1</v>
      </c>
      <c r="E190" s="11">
        <v>3</v>
      </c>
      <c r="F190" s="11">
        <v>2.8</v>
      </c>
      <c r="G190" s="11">
        <v>2.7</v>
      </c>
      <c r="H190" s="11">
        <v>2.829649154598656</v>
      </c>
      <c r="I190" s="11">
        <v>2.8</v>
      </c>
      <c r="J190" s="11">
        <v>2.7</v>
      </c>
      <c r="K190" s="11">
        <v>2.81</v>
      </c>
      <c r="L190" s="11">
        <v>2.8</v>
      </c>
      <c r="M190" s="11">
        <v>2.8</v>
      </c>
      <c r="N190" s="11">
        <v>2.6</v>
      </c>
      <c r="O190" s="11">
        <v>2.7</v>
      </c>
      <c r="P190" s="11">
        <v>2.7</v>
      </c>
      <c r="Q190" s="11">
        <v>2.9</v>
      </c>
      <c r="R190" s="11">
        <v>2.6</v>
      </c>
      <c r="S190" s="11">
        <v>2.8</v>
      </c>
      <c r="T190" s="11">
        <v>2.75</v>
      </c>
      <c r="U190" s="11">
        <v>3</v>
      </c>
      <c r="V190" s="11">
        <v>2.8</v>
      </c>
      <c r="W190" s="149">
        <v>3.484</v>
      </c>
      <c r="X190" s="149">
        <v>2.48</v>
      </c>
      <c r="Y190" s="11">
        <v>2.9092298597452491</v>
      </c>
      <c r="Z190" s="149" t="s">
        <v>103</v>
      </c>
      <c r="AA190" s="11">
        <v>2.6</v>
      </c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2.7716040842553302</v>
      </c>
    </row>
    <row r="191" spans="1:65">
      <c r="A191" s="30"/>
      <c r="B191" s="19">
        <v>1</v>
      </c>
      <c r="C191" s="9">
        <v>5</v>
      </c>
      <c r="D191" s="11">
        <v>3.1</v>
      </c>
      <c r="E191" s="11">
        <v>3</v>
      </c>
      <c r="F191" s="11">
        <v>2.8</v>
      </c>
      <c r="G191" s="11">
        <v>2.7</v>
      </c>
      <c r="H191" s="11">
        <v>2.7355635229229125</v>
      </c>
      <c r="I191" s="11">
        <v>2.8</v>
      </c>
      <c r="J191" s="11">
        <v>2.7</v>
      </c>
      <c r="K191" s="11">
        <v>2.84</v>
      </c>
      <c r="L191" s="11">
        <v>2.8</v>
      </c>
      <c r="M191" s="11">
        <v>2.6</v>
      </c>
      <c r="N191" s="11">
        <v>2.6</v>
      </c>
      <c r="O191" s="11">
        <v>2.7</v>
      </c>
      <c r="P191" s="11">
        <v>2.7</v>
      </c>
      <c r="Q191" s="11">
        <v>3</v>
      </c>
      <c r="R191" s="11">
        <v>2.7</v>
      </c>
      <c r="S191" s="11">
        <v>2.7</v>
      </c>
      <c r="T191" s="11">
        <v>2.77</v>
      </c>
      <c r="U191" s="11">
        <v>3</v>
      </c>
      <c r="V191" s="11">
        <v>2.6</v>
      </c>
      <c r="W191" s="149">
        <v>3.8873000000000002</v>
      </c>
      <c r="X191" s="149">
        <v>2.44</v>
      </c>
      <c r="Y191" s="11">
        <v>2.6772948310547413</v>
      </c>
      <c r="Z191" s="149" t="s">
        <v>103</v>
      </c>
      <c r="AA191" s="11">
        <v>2.6</v>
      </c>
      <c r="AB191" s="15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83</v>
      </c>
    </row>
    <row r="192" spans="1:65">
      <c r="A192" s="30"/>
      <c r="B192" s="19">
        <v>1</v>
      </c>
      <c r="C192" s="9">
        <v>6</v>
      </c>
      <c r="D192" s="11">
        <v>2.9</v>
      </c>
      <c r="E192" s="11">
        <v>2.8</v>
      </c>
      <c r="F192" s="11">
        <v>2.8</v>
      </c>
      <c r="G192" s="11">
        <v>2.6</v>
      </c>
      <c r="H192" s="11">
        <v>2.7181944114922287</v>
      </c>
      <c r="I192" s="11">
        <v>2.9</v>
      </c>
      <c r="J192" s="11">
        <v>2.8</v>
      </c>
      <c r="K192" s="11">
        <v>2.92</v>
      </c>
      <c r="L192" s="11">
        <v>2.8</v>
      </c>
      <c r="M192" s="11">
        <v>2.7</v>
      </c>
      <c r="N192" s="11">
        <v>2.7</v>
      </c>
      <c r="O192" s="11">
        <v>2.7</v>
      </c>
      <c r="P192" s="11">
        <v>2.8</v>
      </c>
      <c r="Q192" s="11">
        <v>3</v>
      </c>
      <c r="R192" s="11">
        <v>2.6</v>
      </c>
      <c r="S192" s="11">
        <v>2.8</v>
      </c>
      <c r="T192" s="11">
        <v>2.67</v>
      </c>
      <c r="U192" s="11">
        <v>2.9</v>
      </c>
      <c r="V192" s="11">
        <v>2.6</v>
      </c>
      <c r="W192" s="149">
        <v>2.1640999999999999</v>
      </c>
      <c r="X192" s="149">
        <v>2.44</v>
      </c>
      <c r="Y192" s="11">
        <v>2.7289274320281152</v>
      </c>
      <c r="Z192" s="149" t="s">
        <v>103</v>
      </c>
      <c r="AA192" s="11">
        <v>2.6</v>
      </c>
      <c r="AB192" s="154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274</v>
      </c>
      <c r="C193" s="12"/>
      <c r="D193" s="23">
        <v>3.0166666666666662</v>
      </c>
      <c r="E193" s="23">
        <v>2.9333333333333331</v>
      </c>
      <c r="F193" s="23">
        <v>2.8000000000000003</v>
      </c>
      <c r="G193" s="23">
        <v>2.6666666666666665</v>
      </c>
      <c r="H193" s="23">
        <v>2.7790401014448238</v>
      </c>
      <c r="I193" s="23">
        <v>2.8166666666666664</v>
      </c>
      <c r="J193" s="23">
        <v>2.7333333333333329</v>
      </c>
      <c r="K193" s="23">
        <v>2.8366666666666664</v>
      </c>
      <c r="L193" s="23">
        <v>2.8166666666666669</v>
      </c>
      <c r="M193" s="23">
        <v>2.7000000000000006</v>
      </c>
      <c r="N193" s="23">
        <v>2.6166666666666667</v>
      </c>
      <c r="O193" s="23">
        <v>2.6999999999999997</v>
      </c>
      <c r="P193" s="23">
        <v>2.6999999999999997</v>
      </c>
      <c r="Q193" s="23">
        <v>2.9666666666666668</v>
      </c>
      <c r="R193" s="23">
        <v>2.6166666666666667</v>
      </c>
      <c r="S193" s="23">
        <v>2.7833333333333332</v>
      </c>
      <c r="T193" s="23">
        <v>2.7250000000000001</v>
      </c>
      <c r="U193" s="23">
        <v>2.9499999999999997</v>
      </c>
      <c r="V193" s="23">
        <v>2.6666666666666665</v>
      </c>
      <c r="W193" s="23">
        <v>3.3679000000000006</v>
      </c>
      <c r="X193" s="23">
        <v>2.46</v>
      </c>
      <c r="Y193" s="23">
        <v>2.7963123345837757</v>
      </c>
      <c r="Z193" s="23" t="s">
        <v>719</v>
      </c>
      <c r="AA193" s="23">
        <v>2.5833333333333335</v>
      </c>
      <c r="AB193" s="154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1">
        <v>3</v>
      </c>
      <c r="E194" s="11">
        <v>2.95</v>
      </c>
      <c r="F194" s="11">
        <v>2.8</v>
      </c>
      <c r="G194" s="11">
        <v>2.7</v>
      </c>
      <c r="H194" s="11">
        <v>2.7951165835109886</v>
      </c>
      <c r="I194" s="11">
        <v>2.8</v>
      </c>
      <c r="J194" s="11">
        <v>2.7</v>
      </c>
      <c r="K194" s="11">
        <v>2.8250000000000002</v>
      </c>
      <c r="L194" s="11">
        <v>2.8</v>
      </c>
      <c r="M194" s="11">
        <v>2.7</v>
      </c>
      <c r="N194" s="11">
        <v>2.6</v>
      </c>
      <c r="O194" s="11">
        <v>2.7</v>
      </c>
      <c r="P194" s="11">
        <v>2.7</v>
      </c>
      <c r="Q194" s="11">
        <v>3</v>
      </c>
      <c r="R194" s="11">
        <v>2.6</v>
      </c>
      <c r="S194" s="11">
        <v>2.8</v>
      </c>
      <c r="T194" s="11">
        <v>2.7250000000000001</v>
      </c>
      <c r="U194" s="11">
        <v>2.95</v>
      </c>
      <c r="V194" s="11">
        <v>2.6</v>
      </c>
      <c r="W194" s="11">
        <v>3.47235</v>
      </c>
      <c r="X194" s="11">
        <v>2.4550000000000001</v>
      </c>
      <c r="Y194" s="11">
        <v>2.7776142728880613</v>
      </c>
      <c r="Z194" s="11" t="s">
        <v>719</v>
      </c>
      <c r="AA194" s="11">
        <v>2.6</v>
      </c>
      <c r="AB194" s="154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276</v>
      </c>
      <c r="C195" s="29"/>
      <c r="D195" s="24">
        <v>7.5277265270908167E-2</v>
      </c>
      <c r="E195" s="24">
        <v>0.12110601416389978</v>
      </c>
      <c r="F195" s="24">
        <v>4.8647535555904937E-16</v>
      </c>
      <c r="G195" s="24">
        <v>5.1639777949432274E-2</v>
      </c>
      <c r="H195" s="24">
        <v>4.2881491075179433E-2</v>
      </c>
      <c r="I195" s="24">
        <v>4.0824829046386339E-2</v>
      </c>
      <c r="J195" s="24">
        <v>5.1639777949432045E-2</v>
      </c>
      <c r="K195" s="24">
        <v>4.8442405665559844E-2</v>
      </c>
      <c r="L195" s="24">
        <v>4.0824829046386339E-2</v>
      </c>
      <c r="M195" s="24">
        <v>6.3245553203367499E-2</v>
      </c>
      <c r="N195" s="24">
        <v>4.0824829046386339E-2</v>
      </c>
      <c r="O195" s="24">
        <v>4.8647535555904937E-16</v>
      </c>
      <c r="P195" s="24">
        <v>6.3245553203367499E-2</v>
      </c>
      <c r="Q195" s="24">
        <v>5.1639777949432274E-2</v>
      </c>
      <c r="R195" s="24">
        <v>4.0824829046386339E-2</v>
      </c>
      <c r="S195" s="24">
        <v>4.0824829046386159E-2</v>
      </c>
      <c r="T195" s="24">
        <v>4.0373258476372645E-2</v>
      </c>
      <c r="U195" s="24">
        <v>5.4772255750516662E-2</v>
      </c>
      <c r="V195" s="24">
        <v>0.10327955589886431</v>
      </c>
      <c r="W195" s="24">
        <v>0.83921065055205191</v>
      </c>
      <c r="X195" s="24">
        <v>2.2803508501982855E-2</v>
      </c>
      <c r="Y195" s="24">
        <v>9.9909157484003933E-2</v>
      </c>
      <c r="Z195" s="24" t="s">
        <v>719</v>
      </c>
      <c r="AA195" s="24">
        <v>7.5277265270908167E-2</v>
      </c>
      <c r="AB195" s="209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56"/>
    </row>
    <row r="196" spans="1:65">
      <c r="A196" s="30"/>
      <c r="B196" s="3" t="s">
        <v>86</v>
      </c>
      <c r="C196" s="29"/>
      <c r="D196" s="13">
        <v>2.4953789592566247E-2</v>
      </c>
      <c r="E196" s="13">
        <v>4.1286141192238564E-2</v>
      </c>
      <c r="F196" s="13">
        <v>1.7374119841394619E-16</v>
      </c>
      <c r="G196" s="13">
        <v>1.9364916731037105E-2</v>
      </c>
      <c r="H196" s="13">
        <v>1.5430324684010616E-2</v>
      </c>
      <c r="I196" s="13">
        <v>1.449402214664604E-2</v>
      </c>
      <c r="J196" s="13">
        <v>1.8892601688816603E-2</v>
      </c>
      <c r="K196" s="13">
        <v>1.7077228789269042E-2</v>
      </c>
      <c r="L196" s="13">
        <v>1.4494022146646036E-2</v>
      </c>
      <c r="M196" s="13">
        <v>2.342427896421018E-2</v>
      </c>
      <c r="N196" s="13">
        <v>1.560184549543427E-2</v>
      </c>
      <c r="O196" s="13">
        <v>1.8017605761446275E-16</v>
      </c>
      <c r="P196" s="13">
        <v>2.3424278964210187E-2</v>
      </c>
      <c r="Q196" s="13">
        <v>1.7406666724527731E-2</v>
      </c>
      <c r="R196" s="13">
        <v>1.560184549543427E-2</v>
      </c>
      <c r="S196" s="13">
        <v>1.466760325019862E-2</v>
      </c>
      <c r="T196" s="13">
        <v>1.4815874670228492E-2</v>
      </c>
      <c r="U196" s="13">
        <v>1.8566866356107346E-2</v>
      </c>
      <c r="V196" s="13">
        <v>3.872983346207412E-2</v>
      </c>
      <c r="W196" s="13">
        <v>0.24917920679119088</v>
      </c>
      <c r="X196" s="13">
        <v>9.2697189032450635E-3</v>
      </c>
      <c r="Y196" s="13">
        <v>3.5728897751643743E-2</v>
      </c>
      <c r="Z196" s="13" t="s">
        <v>719</v>
      </c>
      <c r="AA196" s="13">
        <v>2.9139586556480579E-2</v>
      </c>
      <c r="AB196" s="154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277</v>
      </c>
      <c r="C197" s="29"/>
      <c r="D197" s="13">
        <v>8.8419043615740378E-2</v>
      </c>
      <c r="E197" s="13">
        <v>5.8352219206465827E-2</v>
      </c>
      <c r="F197" s="13">
        <v>1.0245300151626502E-2</v>
      </c>
      <c r="G197" s="13">
        <v>-3.7861618903212935E-2</v>
      </c>
      <c r="H197" s="13">
        <v>2.6829290776901882E-3</v>
      </c>
      <c r="I197" s="13">
        <v>1.6258665033481279E-2</v>
      </c>
      <c r="J197" s="13">
        <v>-1.3808159375793272E-2</v>
      </c>
      <c r="K197" s="13">
        <v>2.3474702891707278E-2</v>
      </c>
      <c r="L197" s="13">
        <v>1.6258665033481501E-2</v>
      </c>
      <c r="M197" s="13">
        <v>-2.5834889139502826E-2</v>
      </c>
      <c r="N197" s="13">
        <v>-5.5901713548777598E-2</v>
      </c>
      <c r="O197" s="13">
        <v>-2.5834889139503159E-2</v>
      </c>
      <c r="P197" s="13">
        <v>-2.5834889139503159E-2</v>
      </c>
      <c r="Q197" s="13">
        <v>7.0378948970175825E-2</v>
      </c>
      <c r="R197" s="13">
        <v>-5.5901713548777598E-2</v>
      </c>
      <c r="S197" s="13">
        <v>4.2319352697715029E-3</v>
      </c>
      <c r="T197" s="13">
        <v>-1.6814841816720549E-2</v>
      </c>
      <c r="U197" s="13">
        <v>6.4365584088320604E-2</v>
      </c>
      <c r="V197" s="13">
        <v>-3.7861618903212935E-2</v>
      </c>
      <c r="W197" s="13">
        <v>0.21514469513595125</v>
      </c>
      <c r="X197" s="13">
        <v>-0.11242734343821392</v>
      </c>
      <c r="Y197" s="13">
        <v>8.9147834890292987E-3</v>
      </c>
      <c r="Z197" s="13" t="s">
        <v>719</v>
      </c>
      <c r="AA197" s="13">
        <v>-6.7928443312487374E-2</v>
      </c>
      <c r="AB197" s="154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278</v>
      </c>
      <c r="C198" s="47"/>
      <c r="D198" s="45">
        <v>2.0699999999999998</v>
      </c>
      <c r="E198" s="45">
        <v>1.41</v>
      </c>
      <c r="F198" s="45">
        <v>0.35</v>
      </c>
      <c r="G198" s="45">
        <v>0.71</v>
      </c>
      <c r="H198" s="45">
        <v>0.18</v>
      </c>
      <c r="I198" s="45">
        <v>0.48</v>
      </c>
      <c r="J198" s="45">
        <v>0.18</v>
      </c>
      <c r="K198" s="45">
        <v>0.64</v>
      </c>
      <c r="L198" s="45">
        <v>0.48</v>
      </c>
      <c r="M198" s="45">
        <v>0.45</v>
      </c>
      <c r="N198" s="45">
        <v>1.1100000000000001</v>
      </c>
      <c r="O198" s="45">
        <v>0.45</v>
      </c>
      <c r="P198" s="45">
        <v>0.45</v>
      </c>
      <c r="Q198" s="45">
        <v>1.67</v>
      </c>
      <c r="R198" s="45">
        <v>1.1100000000000001</v>
      </c>
      <c r="S198" s="45">
        <v>0.22</v>
      </c>
      <c r="T198" s="45">
        <v>0.25</v>
      </c>
      <c r="U198" s="45">
        <v>1.54</v>
      </c>
      <c r="V198" s="45">
        <v>0.71</v>
      </c>
      <c r="W198" s="45">
        <v>4.8499999999999996</v>
      </c>
      <c r="X198" s="45">
        <v>2.35</v>
      </c>
      <c r="Y198" s="45">
        <v>0.32</v>
      </c>
      <c r="Z198" s="45">
        <v>2.0299999999999998</v>
      </c>
      <c r="AA198" s="45">
        <v>1.37</v>
      </c>
      <c r="AB198" s="154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BM199" s="55"/>
    </row>
    <row r="200" spans="1:65" ht="15">
      <c r="B200" s="8" t="s">
        <v>539</v>
      </c>
      <c r="BM200" s="28" t="s">
        <v>66</v>
      </c>
    </row>
    <row r="201" spans="1:65" ht="15">
      <c r="A201" s="25" t="s">
        <v>51</v>
      </c>
      <c r="B201" s="18" t="s">
        <v>110</v>
      </c>
      <c r="C201" s="15" t="s">
        <v>111</v>
      </c>
      <c r="D201" s="16" t="s">
        <v>237</v>
      </c>
      <c r="E201" s="17" t="s">
        <v>237</v>
      </c>
      <c r="F201" s="17" t="s">
        <v>237</v>
      </c>
      <c r="G201" s="17" t="s">
        <v>237</v>
      </c>
      <c r="H201" s="17" t="s">
        <v>237</v>
      </c>
      <c r="I201" s="17" t="s">
        <v>237</v>
      </c>
      <c r="J201" s="17" t="s">
        <v>237</v>
      </c>
      <c r="K201" s="17" t="s">
        <v>237</v>
      </c>
      <c r="L201" s="17" t="s">
        <v>237</v>
      </c>
      <c r="M201" s="17" t="s">
        <v>237</v>
      </c>
      <c r="N201" s="17" t="s">
        <v>237</v>
      </c>
      <c r="O201" s="17" t="s">
        <v>237</v>
      </c>
      <c r="P201" s="17" t="s">
        <v>237</v>
      </c>
      <c r="Q201" s="17" t="s">
        <v>237</v>
      </c>
      <c r="R201" s="17" t="s">
        <v>237</v>
      </c>
      <c r="S201" s="17" t="s">
        <v>237</v>
      </c>
      <c r="T201" s="17" t="s">
        <v>237</v>
      </c>
      <c r="U201" s="17" t="s">
        <v>237</v>
      </c>
      <c r="V201" s="17" t="s">
        <v>237</v>
      </c>
      <c r="W201" s="17" t="s">
        <v>237</v>
      </c>
      <c r="X201" s="17" t="s">
        <v>237</v>
      </c>
      <c r="Y201" s="17" t="s">
        <v>237</v>
      </c>
      <c r="Z201" s="17" t="s">
        <v>237</v>
      </c>
      <c r="AA201" s="154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238</v>
      </c>
      <c r="C202" s="9" t="s">
        <v>238</v>
      </c>
      <c r="D202" s="152" t="s">
        <v>240</v>
      </c>
      <c r="E202" s="153" t="s">
        <v>242</v>
      </c>
      <c r="F202" s="153" t="s">
        <v>243</v>
      </c>
      <c r="G202" s="153" t="s">
        <v>244</v>
      </c>
      <c r="H202" s="153" t="s">
        <v>245</v>
      </c>
      <c r="I202" s="153" t="s">
        <v>246</v>
      </c>
      <c r="J202" s="153" t="s">
        <v>247</v>
      </c>
      <c r="K202" s="153" t="s">
        <v>248</v>
      </c>
      <c r="L202" s="153" t="s">
        <v>249</v>
      </c>
      <c r="M202" s="153" t="s">
        <v>250</v>
      </c>
      <c r="N202" s="153" t="s">
        <v>251</v>
      </c>
      <c r="O202" s="153" t="s">
        <v>252</v>
      </c>
      <c r="P202" s="153" t="s">
        <v>253</v>
      </c>
      <c r="Q202" s="153" t="s">
        <v>254</v>
      </c>
      <c r="R202" s="153" t="s">
        <v>255</v>
      </c>
      <c r="S202" s="153" t="s">
        <v>256</v>
      </c>
      <c r="T202" s="153" t="s">
        <v>258</v>
      </c>
      <c r="U202" s="153" t="s">
        <v>259</v>
      </c>
      <c r="V202" s="153" t="s">
        <v>261</v>
      </c>
      <c r="W202" s="153" t="s">
        <v>262</v>
      </c>
      <c r="X202" s="153" t="s">
        <v>264</v>
      </c>
      <c r="Y202" s="153" t="s">
        <v>265</v>
      </c>
      <c r="Z202" s="153" t="s">
        <v>266</v>
      </c>
      <c r="AA202" s="154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282</v>
      </c>
      <c r="E203" s="11" t="s">
        <v>281</v>
      </c>
      <c r="F203" s="11" t="s">
        <v>281</v>
      </c>
      <c r="G203" s="11" t="s">
        <v>282</v>
      </c>
      <c r="H203" s="11" t="s">
        <v>281</v>
      </c>
      <c r="I203" s="11" t="s">
        <v>303</v>
      </c>
      <c r="J203" s="11" t="s">
        <v>281</v>
      </c>
      <c r="K203" s="11" t="s">
        <v>282</v>
      </c>
      <c r="L203" s="11" t="s">
        <v>303</v>
      </c>
      <c r="M203" s="11" t="s">
        <v>303</v>
      </c>
      <c r="N203" s="11" t="s">
        <v>282</v>
      </c>
      <c r="O203" s="11" t="s">
        <v>281</v>
      </c>
      <c r="P203" s="11" t="s">
        <v>281</v>
      </c>
      <c r="Q203" s="11" t="s">
        <v>281</v>
      </c>
      <c r="R203" s="11" t="s">
        <v>281</v>
      </c>
      <c r="S203" s="11" t="s">
        <v>281</v>
      </c>
      <c r="T203" s="11" t="s">
        <v>282</v>
      </c>
      <c r="U203" s="11" t="s">
        <v>281</v>
      </c>
      <c r="V203" s="11" t="s">
        <v>281</v>
      </c>
      <c r="W203" s="11" t="s">
        <v>282</v>
      </c>
      <c r="X203" s="11" t="s">
        <v>282</v>
      </c>
      <c r="Y203" s="11" t="s">
        <v>303</v>
      </c>
      <c r="Z203" s="11" t="s">
        <v>282</v>
      </c>
      <c r="AA203" s="154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304</v>
      </c>
      <c r="E204" s="26" t="s">
        <v>304</v>
      </c>
      <c r="F204" s="26" t="s">
        <v>273</v>
      </c>
      <c r="G204" s="26" t="s">
        <v>305</v>
      </c>
      <c r="H204" s="26" t="s">
        <v>306</v>
      </c>
      <c r="I204" s="26" t="s">
        <v>304</v>
      </c>
      <c r="J204" s="26" t="s">
        <v>304</v>
      </c>
      <c r="K204" s="26" t="s">
        <v>307</v>
      </c>
      <c r="L204" s="26" t="s">
        <v>306</v>
      </c>
      <c r="M204" s="26" t="s">
        <v>305</v>
      </c>
      <c r="N204" s="26" t="s">
        <v>305</v>
      </c>
      <c r="O204" s="26" t="s">
        <v>304</v>
      </c>
      <c r="P204" s="26" t="s">
        <v>304</v>
      </c>
      <c r="Q204" s="26" t="s">
        <v>304</v>
      </c>
      <c r="R204" s="26" t="s">
        <v>304</v>
      </c>
      <c r="S204" s="26" t="s">
        <v>304</v>
      </c>
      <c r="T204" s="26" t="s">
        <v>308</v>
      </c>
      <c r="U204" s="26" t="s">
        <v>304</v>
      </c>
      <c r="V204" s="26" t="s">
        <v>306</v>
      </c>
      <c r="W204" s="26" t="s">
        <v>304</v>
      </c>
      <c r="X204" s="26" t="s">
        <v>304</v>
      </c>
      <c r="Y204" s="26" t="s">
        <v>305</v>
      </c>
      <c r="Z204" s="26" t="s">
        <v>307</v>
      </c>
      <c r="AA204" s="15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14">
        <v>17</v>
      </c>
      <c r="E205" s="214">
        <v>16.899999999999999</v>
      </c>
      <c r="F205" s="215">
        <v>19</v>
      </c>
      <c r="G205" s="214">
        <v>17</v>
      </c>
      <c r="H205" s="214">
        <v>17.258546673648084</v>
      </c>
      <c r="I205" s="214">
        <v>16</v>
      </c>
      <c r="J205" s="214">
        <v>17</v>
      </c>
      <c r="K205" s="215">
        <v>14.634500000000001</v>
      </c>
      <c r="L205" s="214">
        <v>17.7</v>
      </c>
      <c r="M205" s="214">
        <v>17</v>
      </c>
      <c r="N205" s="215">
        <v>19</v>
      </c>
      <c r="O205" s="214">
        <v>16</v>
      </c>
      <c r="P205" s="214">
        <v>17</v>
      </c>
      <c r="Q205" s="214">
        <v>16</v>
      </c>
      <c r="R205" s="215">
        <v>18</v>
      </c>
      <c r="S205" s="214">
        <v>17</v>
      </c>
      <c r="T205" s="215">
        <v>19</v>
      </c>
      <c r="U205" s="214">
        <v>16.7</v>
      </c>
      <c r="V205" s="214">
        <v>17</v>
      </c>
      <c r="W205" s="214">
        <v>18.288</v>
      </c>
      <c r="X205" s="214">
        <v>17</v>
      </c>
      <c r="Y205" s="214">
        <v>17.178900455290101</v>
      </c>
      <c r="Z205" s="214">
        <v>17.151</v>
      </c>
      <c r="AA205" s="216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1</v>
      </c>
    </row>
    <row r="206" spans="1:65">
      <c r="A206" s="30"/>
      <c r="B206" s="19">
        <v>1</v>
      </c>
      <c r="C206" s="9">
        <v>2</v>
      </c>
      <c r="D206" s="219">
        <v>17</v>
      </c>
      <c r="E206" s="219">
        <v>17</v>
      </c>
      <c r="F206" s="220">
        <v>18</v>
      </c>
      <c r="G206" s="219">
        <v>17</v>
      </c>
      <c r="H206" s="219">
        <v>16.031041465543606</v>
      </c>
      <c r="I206" s="219">
        <v>15</v>
      </c>
      <c r="J206" s="235">
        <v>18.2</v>
      </c>
      <c r="K206" s="220">
        <v>14.676500000000001</v>
      </c>
      <c r="L206" s="219">
        <v>17.3</v>
      </c>
      <c r="M206" s="219">
        <v>17</v>
      </c>
      <c r="N206" s="220">
        <v>18</v>
      </c>
      <c r="O206" s="219">
        <v>17</v>
      </c>
      <c r="P206" s="219">
        <v>18</v>
      </c>
      <c r="Q206" s="219">
        <v>17</v>
      </c>
      <c r="R206" s="220">
        <v>19</v>
      </c>
      <c r="S206" s="219">
        <v>17</v>
      </c>
      <c r="T206" s="220">
        <v>21</v>
      </c>
      <c r="U206" s="219">
        <v>16</v>
      </c>
      <c r="V206" s="219">
        <v>17</v>
      </c>
      <c r="W206" s="219">
        <v>15.4704</v>
      </c>
      <c r="X206" s="219">
        <v>17</v>
      </c>
      <c r="Y206" s="219">
        <v>15.608004317582102</v>
      </c>
      <c r="Z206" s="219">
        <v>16.940999999999999</v>
      </c>
      <c r="AA206" s="216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30</v>
      </c>
    </row>
    <row r="207" spans="1:65">
      <c r="A207" s="30"/>
      <c r="B207" s="19">
        <v>1</v>
      </c>
      <c r="C207" s="9">
        <v>3</v>
      </c>
      <c r="D207" s="219">
        <v>17</v>
      </c>
      <c r="E207" s="219">
        <v>17.399999999999999</v>
      </c>
      <c r="F207" s="220">
        <v>18</v>
      </c>
      <c r="G207" s="219">
        <v>18</v>
      </c>
      <c r="H207" s="219">
        <v>16.474374535796638</v>
      </c>
      <c r="I207" s="219">
        <v>17</v>
      </c>
      <c r="J207" s="219">
        <v>17.2</v>
      </c>
      <c r="K207" s="220">
        <v>15.883999999999999</v>
      </c>
      <c r="L207" s="219">
        <v>17</v>
      </c>
      <c r="M207" s="219">
        <v>17</v>
      </c>
      <c r="N207" s="220">
        <v>18</v>
      </c>
      <c r="O207" s="219">
        <v>16</v>
      </c>
      <c r="P207" s="219">
        <v>17</v>
      </c>
      <c r="Q207" s="219">
        <v>17</v>
      </c>
      <c r="R207" s="220">
        <v>18</v>
      </c>
      <c r="S207" s="219">
        <v>18</v>
      </c>
      <c r="T207" s="220">
        <v>20</v>
      </c>
      <c r="U207" s="219">
        <v>16.5</v>
      </c>
      <c r="V207" s="219">
        <v>19</v>
      </c>
      <c r="W207" s="219">
        <v>17.084800000000001</v>
      </c>
      <c r="X207" s="219">
        <v>17</v>
      </c>
      <c r="Y207" s="219">
        <v>16.035004801366075</v>
      </c>
      <c r="Z207" s="235">
        <v>18.806999999999999</v>
      </c>
      <c r="AA207" s="216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16</v>
      </c>
    </row>
    <row r="208" spans="1:65">
      <c r="A208" s="30"/>
      <c r="B208" s="19">
        <v>1</v>
      </c>
      <c r="C208" s="9">
        <v>4</v>
      </c>
      <c r="D208" s="219">
        <v>17</v>
      </c>
      <c r="E208" s="219">
        <v>16.3</v>
      </c>
      <c r="F208" s="220">
        <v>19</v>
      </c>
      <c r="G208" s="219">
        <v>17</v>
      </c>
      <c r="H208" s="219">
        <v>17.126596741796082</v>
      </c>
      <c r="I208" s="235">
        <v>24</v>
      </c>
      <c r="J208" s="219">
        <v>17.100000000000001</v>
      </c>
      <c r="K208" s="220">
        <v>16.272500000000001</v>
      </c>
      <c r="L208" s="219">
        <v>17.3</v>
      </c>
      <c r="M208" s="219">
        <v>17</v>
      </c>
      <c r="N208" s="220">
        <v>19</v>
      </c>
      <c r="O208" s="219">
        <v>16</v>
      </c>
      <c r="P208" s="219">
        <v>17</v>
      </c>
      <c r="Q208" s="219">
        <v>17</v>
      </c>
      <c r="R208" s="220">
        <v>19</v>
      </c>
      <c r="S208" s="219">
        <v>17</v>
      </c>
      <c r="T208" s="220">
        <v>20</v>
      </c>
      <c r="U208" s="219">
        <v>17</v>
      </c>
      <c r="V208" s="219">
        <v>18</v>
      </c>
      <c r="W208" s="219">
        <v>17.192299999999999</v>
      </c>
      <c r="X208" s="219">
        <v>16</v>
      </c>
      <c r="Y208" s="219">
        <v>17.245370903090336</v>
      </c>
      <c r="Z208" s="219">
        <v>16.829000000000001</v>
      </c>
      <c r="AA208" s="216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16.861647638192427</v>
      </c>
    </row>
    <row r="209" spans="1:65">
      <c r="A209" s="30"/>
      <c r="B209" s="19">
        <v>1</v>
      </c>
      <c r="C209" s="9">
        <v>5</v>
      </c>
      <c r="D209" s="219">
        <v>17</v>
      </c>
      <c r="E209" s="219">
        <v>16.600000000000001</v>
      </c>
      <c r="F209" s="220">
        <v>18</v>
      </c>
      <c r="G209" s="219">
        <v>17</v>
      </c>
      <c r="H209" s="219">
        <v>16.608007088819285</v>
      </c>
      <c r="I209" s="219">
        <v>15</v>
      </c>
      <c r="J209" s="219">
        <v>17.2</v>
      </c>
      <c r="K209" s="220">
        <v>16.304000000000002</v>
      </c>
      <c r="L209" s="219">
        <v>17.3</v>
      </c>
      <c r="M209" s="219">
        <v>16</v>
      </c>
      <c r="N209" s="220">
        <v>19</v>
      </c>
      <c r="O209" s="219">
        <v>17</v>
      </c>
      <c r="P209" s="219">
        <v>19</v>
      </c>
      <c r="Q209" s="219">
        <v>17</v>
      </c>
      <c r="R209" s="220">
        <v>20</v>
      </c>
      <c r="S209" s="219">
        <v>17</v>
      </c>
      <c r="T209" s="220">
        <v>18</v>
      </c>
      <c r="U209" s="219">
        <v>17.2</v>
      </c>
      <c r="V209" s="219">
        <v>16</v>
      </c>
      <c r="W209" s="219">
        <v>18.6829</v>
      </c>
      <c r="X209" s="219">
        <v>16</v>
      </c>
      <c r="Y209" s="219">
        <v>16.58295322313905</v>
      </c>
      <c r="Z209" s="219">
        <v>16.100999999999999</v>
      </c>
      <c r="AA209" s="216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84</v>
      </c>
    </row>
    <row r="210" spans="1:65">
      <c r="A210" s="30"/>
      <c r="B210" s="19">
        <v>1</v>
      </c>
      <c r="C210" s="9">
        <v>6</v>
      </c>
      <c r="D210" s="219">
        <v>16</v>
      </c>
      <c r="E210" s="219">
        <v>16.7</v>
      </c>
      <c r="F210" s="220">
        <v>18</v>
      </c>
      <c r="G210" s="219">
        <v>16</v>
      </c>
      <c r="H210" s="219">
        <v>16.051920435960511</v>
      </c>
      <c r="I210" s="219">
        <v>17</v>
      </c>
      <c r="J210" s="219">
        <v>17.3</v>
      </c>
      <c r="K210" s="220">
        <v>15.527000000000003</v>
      </c>
      <c r="L210" s="235">
        <v>16</v>
      </c>
      <c r="M210" s="219">
        <v>16</v>
      </c>
      <c r="N210" s="220">
        <v>20</v>
      </c>
      <c r="O210" s="219">
        <v>17</v>
      </c>
      <c r="P210" s="219">
        <v>18</v>
      </c>
      <c r="Q210" s="219">
        <v>17</v>
      </c>
      <c r="R210" s="220">
        <v>19</v>
      </c>
      <c r="S210" s="219">
        <v>16</v>
      </c>
      <c r="T210" s="220">
        <v>19</v>
      </c>
      <c r="U210" s="219">
        <v>16.399999999999999</v>
      </c>
      <c r="V210" s="219">
        <v>16</v>
      </c>
      <c r="W210" s="219">
        <v>18.8047</v>
      </c>
      <c r="X210" s="219">
        <v>17</v>
      </c>
      <c r="Y210" s="219">
        <v>15.662124282750019</v>
      </c>
      <c r="Z210" s="219">
        <v>16.388000000000002</v>
      </c>
      <c r="AA210" s="216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21"/>
    </row>
    <row r="211" spans="1:65">
      <c r="A211" s="30"/>
      <c r="B211" s="20" t="s">
        <v>274</v>
      </c>
      <c r="C211" s="12"/>
      <c r="D211" s="222">
        <v>16.833333333333332</v>
      </c>
      <c r="E211" s="222">
        <v>16.816666666666666</v>
      </c>
      <c r="F211" s="222">
        <v>18.333333333333332</v>
      </c>
      <c r="G211" s="222">
        <v>17</v>
      </c>
      <c r="H211" s="222">
        <v>16.591747823594034</v>
      </c>
      <c r="I211" s="222">
        <v>17.333333333333332</v>
      </c>
      <c r="J211" s="222">
        <v>17.333333333333332</v>
      </c>
      <c r="K211" s="222">
        <v>15.549750000000001</v>
      </c>
      <c r="L211" s="222">
        <v>17.099999999999998</v>
      </c>
      <c r="M211" s="222">
        <v>16.666666666666668</v>
      </c>
      <c r="N211" s="222">
        <v>18.833333333333332</v>
      </c>
      <c r="O211" s="222">
        <v>16.5</v>
      </c>
      <c r="P211" s="222">
        <v>17.666666666666668</v>
      </c>
      <c r="Q211" s="222">
        <v>16.833333333333332</v>
      </c>
      <c r="R211" s="222">
        <v>18.833333333333332</v>
      </c>
      <c r="S211" s="222">
        <v>17</v>
      </c>
      <c r="T211" s="222">
        <v>19.5</v>
      </c>
      <c r="U211" s="222">
        <v>16.633333333333336</v>
      </c>
      <c r="V211" s="222">
        <v>17.166666666666668</v>
      </c>
      <c r="W211" s="222">
        <v>17.587183333333332</v>
      </c>
      <c r="X211" s="222">
        <v>16.666666666666668</v>
      </c>
      <c r="Y211" s="222">
        <v>16.385392997202946</v>
      </c>
      <c r="Z211" s="222">
        <v>17.03616666666667</v>
      </c>
      <c r="AA211" s="216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1"/>
    </row>
    <row r="212" spans="1:65">
      <c r="A212" s="30"/>
      <c r="B212" s="3" t="s">
        <v>275</v>
      </c>
      <c r="C212" s="29"/>
      <c r="D212" s="219">
        <v>17</v>
      </c>
      <c r="E212" s="219">
        <v>16.799999999999997</v>
      </c>
      <c r="F212" s="219">
        <v>18</v>
      </c>
      <c r="G212" s="219">
        <v>17</v>
      </c>
      <c r="H212" s="219">
        <v>16.54119081230796</v>
      </c>
      <c r="I212" s="219">
        <v>16.5</v>
      </c>
      <c r="J212" s="219">
        <v>17.2</v>
      </c>
      <c r="K212" s="219">
        <v>15.705500000000001</v>
      </c>
      <c r="L212" s="219">
        <v>17.3</v>
      </c>
      <c r="M212" s="219">
        <v>17</v>
      </c>
      <c r="N212" s="219">
        <v>19</v>
      </c>
      <c r="O212" s="219">
        <v>16.5</v>
      </c>
      <c r="P212" s="219">
        <v>17.5</v>
      </c>
      <c r="Q212" s="219">
        <v>17</v>
      </c>
      <c r="R212" s="219">
        <v>19</v>
      </c>
      <c r="S212" s="219">
        <v>17</v>
      </c>
      <c r="T212" s="219">
        <v>19.5</v>
      </c>
      <c r="U212" s="219">
        <v>16.600000000000001</v>
      </c>
      <c r="V212" s="219">
        <v>17</v>
      </c>
      <c r="W212" s="219">
        <v>17.74015</v>
      </c>
      <c r="X212" s="219">
        <v>17</v>
      </c>
      <c r="Y212" s="219">
        <v>16.308979012252564</v>
      </c>
      <c r="Z212" s="219">
        <v>16.884999999999998</v>
      </c>
      <c r="AA212" s="216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1"/>
    </row>
    <row r="213" spans="1:65">
      <c r="A213" s="30"/>
      <c r="B213" s="3" t="s">
        <v>276</v>
      </c>
      <c r="C213" s="29"/>
      <c r="D213" s="24">
        <v>0.40824829046386302</v>
      </c>
      <c r="E213" s="24">
        <v>0.37638632635453967</v>
      </c>
      <c r="F213" s="24">
        <v>0.5163977794943222</v>
      </c>
      <c r="G213" s="24">
        <v>0.63245553203367588</v>
      </c>
      <c r="H213" s="24">
        <v>0.51971726015724129</v>
      </c>
      <c r="I213" s="24">
        <v>3.3862466931200763</v>
      </c>
      <c r="J213" s="24">
        <v>0.43665394383500805</v>
      </c>
      <c r="K213" s="24">
        <v>0.74883234104838181</v>
      </c>
      <c r="L213" s="24">
        <v>0.58309518948452999</v>
      </c>
      <c r="M213" s="24">
        <v>0.5163977794943222</v>
      </c>
      <c r="N213" s="24">
        <v>0.752772652709081</v>
      </c>
      <c r="O213" s="24">
        <v>0.54772255750516607</v>
      </c>
      <c r="P213" s="24">
        <v>0.81649658092772603</v>
      </c>
      <c r="Q213" s="24">
        <v>0.40824829046386296</v>
      </c>
      <c r="R213" s="24">
        <v>0.752772652709081</v>
      </c>
      <c r="S213" s="24">
        <v>0.63245553203367588</v>
      </c>
      <c r="T213" s="24">
        <v>1.0488088481701516</v>
      </c>
      <c r="U213" s="24">
        <v>0.43204937989385728</v>
      </c>
      <c r="V213" s="24">
        <v>1.1690451944500122</v>
      </c>
      <c r="W213" s="24">
        <v>1.2698960105719943</v>
      </c>
      <c r="X213" s="24">
        <v>0.5163977794943222</v>
      </c>
      <c r="Y213" s="24">
        <v>0.72917334123199673</v>
      </c>
      <c r="Z213" s="24">
        <v>0.9482266430904932</v>
      </c>
      <c r="AA213" s="154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86</v>
      </c>
      <c r="C214" s="29"/>
      <c r="D214" s="13">
        <v>2.4252373690922556E-2</v>
      </c>
      <c r="E214" s="13">
        <v>2.238174388629572E-2</v>
      </c>
      <c r="F214" s="13">
        <v>2.8167151608781211E-2</v>
      </c>
      <c r="G214" s="13">
        <v>3.7203266590216229E-2</v>
      </c>
      <c r="H214" s="13">
        <v>3.1323840362266452E-2</v>
      </c>
      <c r="I214" s="13">
        <v>0.19536038614154289</v>
      </c>
      <c r="J214" s="13">
        <v>2.5191573682788928E-2</v>
      </c>
      <c r="K214" s="13">
        <v>4.8157194877627083E-2</v>
      </c>
      <c r="L214" s="13">
        <v>3.4099133887984211E-2</v>
      </c>
      <c r="M214" s="13">
        <v>3.0983866769659328E-2</v>
      </c>
      <c r="N214" s="13">
        <v>3.9970229347384832E-2</v>
      </c>
      <c r="O214" s="13">
        <v>3.3195306515464609E-2</v>
      </c>
      <c r="P214" s="13">
        <v>4.6216787599682604E-2</v>
      </c>
      <c r="Q214" s="13">
        <v>2.4252373690922552E-2</v>
      </c>
      <c r="R214" s="13">
        <v>3.9970229347384832E-2</v>
      </c>
      <c r="S214" s="13">
        <v>3.7203266590216229E-2</v>
      </c>
      <c r="T214" s="13">
        <v>5.3785069136930853E-2</v>
      </c>
      <c r="U214" s="13">
        <v>2.597491261886917E-2</v>
      </c>
      <c r="V214" s="13">
        <v>6.8099720065049246E-2</v>
      </c>
      <c r="W214" s="13">
        <v>7.2205764078500032E-2</v>
      </c>
      <c r="X214" s="13">
        <v>3.0983866769659328E-2</v>
      </c>
      <c r="Y214" s="13">
        <v>4.4501425224068143E-2</v>
      </c>
      <c r="Z214" s="13">
        <v>5.5659624705704118E-2</v>
      </c>
      <c r="AA214" s="154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277</v>
      </c>
      <c r="C215" s="29"/>
      <c r="D215" s="13">
        <v>-1.6792134117997737E-3</v>
      </c>
      <c r="E215" s="13">
        <v>-2.6676498341642318E-3</v>
      </c>
      <c r="F215" s="13">
        <v>8.7280064601010121E-2</v>
      </c>
      <c r="G215" s="13">
        <v>8.2051508118459182E-3</v>
      </c>
      <c r="H215" s="13">
        <v>-1.6006728428309525E-2</v>
      </c>
      <c r="I215" s="13">
        <v>2.7973879259136858E-2</v>
      </c>
      <c r="J215" s="13">
        <v>2.7973879259136858E-2</v>
      </c>
      <c r="K215" s="13">
        <v>-7.7803644480205825E-2</v>
      </c>
      <c r="L215" s="13">
        <v>1.4135769346033111E-2</v>
      </c>
      <c r="M215" s="13">
        <v>-1.1563577635445133E-2</v>
      </c>
      <c r="N215" s="13">
        <v>0.11693315727194675</v>
      </c>
      <c r="O215" s="13">
        <v>-2.1447941859090824E-2</v>
      </c>
      <c r="P215" s="13">
        <v>4.774260770642802E-2</v>
      </c>
      <c r="Q215" s="13">
        <v>-1.6792134117997737E-3</v>
      </c>
      <c r="R215" s="13">
        <v>0.11693315727194675</v>
      </c>
      <c r="S215" s="13">
        <v>8.2051508118459182E-3</v>
      </c>
      <c r="T215" s="13">
        <v>0.15647061416652908</v>
      </c>
      <c r="U215" s="13">
        <v>-1.354045048017416E-2</v>
      </c>
      <c r="V215" s="13">
        <v>1.8089515035491388E-2</v>
      </c>
      <c r="W215" s="13">
        <v>4.3028754408171332E-2</v>
      </c>
      <c r="X215" s="13">
        <v>-1.1563577635445133E-2</v>
      </c>
      <c r="Y215" s="13">
        <v>-2.8244846008449453E-2</v>
      </c>
      <c r="Z215" s="13">
        <v>1.0350057848377059E-2</v>
      </c>
      <c r="AA215" s="154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278</v>
      </c>
      <c r="C216" s="47"/>
      <c r="D216" s="45">
        <v>0.34</v>
      </c>
      <c r="E216" s="45">
        <v>0.37</v>
      </c>
      <c r="F216" s="45">
        <v>2.7</v>
      </c>
      <c r="G216" s="45">
        <v>0</v>
      </c>
      <c r="H216" s="45">
        <v>0.83</v>
      </c>
      <c r="I216" s="45">
        <v>0.67</v>
      </c>
      <c r="J216" s="45">
        <v>0.67</v>
      </c>
      <c r="K216" s="45">
        <v>2.93</v>
      </c>
      <c r="L216" s="45">
        <v>0.2</v>
      </c>
      <c r="M216" s="45">
        <v>0.67</v>
      </c>
      <c r="N216" s="45">
        <v>3.71</v>
      </c>
      <c r="O216" s="45">
        <v>1.01</v>
      </c>
      <c r="P216" s="45">
        <v>1.35</v>
      </c>
      <c r="Q216" s="45">
        <v>0.34</v>
      </c>
      <c r="R216" s="45">
        <v>3.71</v>
      </c>
      <c r="S216" s="45">
        <v>0</v>
      </c>
      <c r="T216" s="45">
        <v>5.0599999999999996</v>
      </c>
      <c r="U216" s="45">
        <v>0.74</v>
      </c>
      <c r="V216" s="45">
        <v>0.34</v>
      </c>
      <c r="W216" s="45">
        <v>1.19</v>
      </c>
      <c r="X216" s="45">
        <v>0.67</v>
      </c>
      <c r="Y216" s="45">
        <v>1.24</v>
      </c>
      <c r="Z216" s="45">
        <v>7.0000000000000007E-2</v>
      </c>
      <c r="AA216" s="154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5"/>
    </row>
    <row r="218" spans="1:65" ht="15">
      <c r="B218" s="8" t="s">
        <v>540</v>
      </c>
      <c r="BM218" s="28" t="s">
        <v>66</v>
      </c>
    </row>
    <row r="219" spans="1:65" ht="15">
      <c r="A219" s="25" t="s">
        <v>28</v>
      </c>
      <c r="B219" s="18" t="s">
        <v>110</v>
      </c>
      <c r="C219" s="15" t="s">
        <v>111</v>
      </c>
      <c r="D219" s="16" t="s">
        <v>237</v>
      </c>
      <c r="E219" s="17" t="s">
        <v>237</v>
      </c>
      <c r="F219" s="17" t="s">
        <v>237</v>
      </c>
      <c r="G219" s="17" t="s">
        <v>237</v>
      </c>
      <c r="H219" s="17" t="s">
        <v>237</v>
      </c>
      <c r="I219" s="17" t="s">
        <v>237</v>
      </c>
      <c r="J219" s="17" t="s">
        <v>237</v>
      </c>
      <c r="K219" s="17" t="s">
        <v>237</v>
      </c>
      <c r="L219" s="17" t="s">
        <v>237</v>
      </c>
      <c r="M219" s="17" t="s">
        <v>237</v>
      </c>
      <c r="N219" s="17" t="s">
        <v>237</v>
      </c>
      <c r="O219" s="17" t="s">
        <v>237</v>
      </c>
      <c r="P219" s="17" t="s">
        <v>237</v>
      </c>
      <c r="Q219" s="17" t="s">
        <v>237</v>
      </c>
      <c r="R219" s="17" t="s">
        <v>237</v>
      </c>
      <c r="S219" s="17" t="s">
        <v>237</v>
      </c>
      <c r="T219" s="17" t="s">
        <v>237</v>
      </c>
      <c r="U219" s="17" t="s">
        <v>237</v>
      </c>
      <c r="V219" s="17" t="s">
        <v>237</v>
      </c>
      <c r="W219" s="17" t="s">
        <v>237</v>
      </c>
      <c r="X219" s="17" t="s">
        <v>237</v>
      </c>
      <c r="Y219" s="154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238</v>
      </c>
      <c r="C220" s="9" t="s">
        <v>238</v>
      </c>
      <c r="D220" s="152" t="s">
        <v>240</v>
      </c>
      <c r="E220" s="153" t="s">
        <v>242</v>
      </c>
      <c r="F220" s="153" t="s">
        <v>244</v>
      </c>
      <c r="G220" s="153" t="s">
        <v>245</v>
      </c>
      <c r="H220" s="153" t="s">
        <v>246</v>
      </c>
      <c r="I220" s="153" t="s">
        <v>247</v>
      </c>
      <c r="J220" s="153" t="s">
        <v>248</v>
      </c>
      <c r="K220" s="153" t="s">
        <v>249</v>
      </c>
      <c r="L220" s="153" t="s">
        <v>250</v>
      </c>
      <c r="M220" s="153" t="s">
        <v>251</v>
      </c>
      <c r="N220" s="153" t="s">
        <v>252</v>
      </c>
      <c r="O220" s="153" t="s">
        <v>253</v>
      </c>
      <c r="P220" s="153" t="s">
        <v>254</v>
      </c>
      <c r="Q220" s="153" t="s">
        <v>255</v>
      </c>
      <c r="R220" s="153" t="s">
        <v>256</v>
      </c>
      <c r="S220" s="153" t="s">
        <v>258</v>
      </c>
      <c r="T220" s="153" t="s">
        <v>259</v>
      </c>
      <c r="U220" s="153" t="s">
        <v>261</v>
      </c>
      <c r="V220" s="153" t="s">
        <v>264</v>
      </c>
      <c r="W220" s="153" t="s">
        <v>265</v>
      </c>
      <c r="X220" s="153" t="s">
        <v>267</v>
      </c>
      <c r="Y220" s="154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281</v>
      </c>
      <c r="E221" s="11" t="s">
        <v>281</v>
      </c>
      <c r="F221" s="11" t="s">
        <v>281</v>
      </c>
      <c r="G221" s="11" t="s">
        <v>281</v>
      </c>
      <c r="H221" s="11" t="s">
        <v>303</v>
      </c>
      <c r="I221" s="11" t="s">
        <v>281</v>
      </c>
      <c r="J221" s="11" t="s">
        <v>281</v>
      </c>
      <c r="K221" s="11" t="s">
        <v>303</v>
      </c>
      <c r="L221" s="11" t="s">
        <v>303</v>
      </c>
      <c r="M221" s="11" t="s">
        <v>281</v>
      </c>
      <c r="N221" s="11" t="s">
        <v>281</v>
      </c>
      <c r="O221" s="11" t="s">
        <v>281</v>
      </c>
      <c r="P221" s="11" t="s">
        <v>281</v>
      </c>
      <c r="Q221" s="11" t="s">
        <v>281</v>
      </c>
      <c r="R221" s="11" t="s">
        <v>281</v>
      </c>
      <c r="S221" s="11" t="s">
        <v>281</v>
      </c>
      <c r="T221" s="11" t="s">
        <v>281</v>
      </c>
      <c r="U221" s="11" t="s">
        <v>281</v>
      </c>
      <c r="V221" s="11" t="s">
        <v>281</v>
      </c>
      <c r="W221" s="11" t="s">
        <v>303</v>
      </c>
      <c r="X221" s="11" t="s">
        <v>281</v>
      </c>
      <c r="Y221" s="154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304</v>
      </c>
      <c r="E222" s="26" t="s">
        <v>304</v>
      </c>
      <c r="F222" s="26" t="s">
        <v>305</v>
      </c>
      <c r="G222" s="26" t="s">
        <v>306</v>
      </c>
      <c r="H222" s="26" t="s">
        <v>304</v>
      </c>
      <c r="I222" s="26" t="s">
        <v>304</v>
      </c>
      <c r="J222" s="26" t="s">
        <v>307</v>
      </c>
      <c r="K222" s="26" t="s">
        <v>306</v>
      </c>
      <c r="L222" s="26" t="s">
        <v>305</v>
      </c>
      <c r="M222" s="26" t="s">
        <v>305</v>
      </c>
      <c r="N222" s="26" t="s">
        <v>304</v>
      </c>
      <c r="O222" s="26" t="s">
        <v>304</v>
      </c>
      <c r="P222" s="26" t="s">
        <v>304</v>
      </c>
      <c r="Q222" s="26" t="s">
        <v>304</v>
      </c>
      <c r="R222" s="26" t="s">
        <v>304</v>
      </c>
      <c r="S222" s="26" t="s">
        <v>308</v>
      </c>
      <c r="T222" s="26" t="s">
        <v>304</v>
      </c>
      <c r="U222" s="26" t="s">
        <v>306</v>
      </c>
      <c r="V222" s="26" t="s">
        <v>304</v>
      </c>
      <c r="W222" s="26" t="s">
        <v>305</v>
      </c>
      <c r="X222" s="26" t="s">
        <v>116</v>
      </c>
      <c r="Y222" s="154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2">
        <v>1.4</v>
      </c>
      <c r="E223" s="22">
        <v>1.37</v>
      </c>
      <c r="F223" s="22">
        <v>1.34</v>
      </c>
      <c r="G223" s="22">
        <v>1.3226662319255402</v>
      </c>
      <c r="H223" s="22">
        <v>1.27</v>
      </c>
      <c r="I223" s="22">
        <v>1.29</v>
      </c>
      <c r="J223" s="22">
        <v>1.5902000000000001</v>
      </c>
      <c r="K223" s="22">
        <v>1.23</v>
      </c>
      <c r="L223" s="148">
        <v>1.57</v>
      </c>
      <c r="M223" s="22">
        <v>1.49</v>
      </c>
      <c r="N223" s="22">
        <v>1.1000000000000001</v>
      </c>
      <c r="O223" s="22">
        <v>1.1599999999999999</v>
      </c>
      <c r="P223" s="22">
        <v>1.28</v>
      </c>
      <c r="Q223" s="22">
        <v>1.3</v>
      </c>
      <c r="R223" s="22">
        <v>1.21</v>
      </c>
      <c r="S223" s="22">
        <v>1.24</v>
      </c>
      <c r="T223" s="22">
        <v>1.1100000000000001</v>
      </c>
      <c r="U223" s="22">
        <v>1.34</v>
      </c>
      <c r="V223" s="148">
        <v>0.9</v>
      </c>
      <c r="W223" s="22">
        <v>1.1121131008212386</v>
      </c>
      <c r="X223" s="22">
        <v>1.32</v>
      </c>
      <c r="Y223" s="154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1.27</v>
      </c>
      <c r="E224" s="11">
        <v>1.36</v>
      </c>
      <c r="F224" s="11">
        <v>1.3</v>
      </c>
      <c r="G224" s="11">
        <v>1.3256617668964039</v>
      </c>
      <c r="H224" s="11">
        <v>1.25</v>
      </c>
      <c r="I224" s="11">
        <v>1.29</v>
      </c>
      <c r="J224" s="11">
        <v>1.4801</v>
      </c>
      <c r="K224" s="11">
        <v>1.26</v>
      </c>
      <c r="L224" s="149">
        <v>1.58</v>
      </c>
      <c r="M224" s="11">
        <v>1.47</v>
      </c>
      <c r="N224" s="11">
        <v>1.1100000000000001</v>
      </c>
      <c r="O224" s="11">
        <v>1.1399999999999999</v>
      </c>
      <c r="P224" s="11">
        <v>1.27</v>
      </c>
      <c r="Q224" s="11">
        <v>1.28</v>
      </c>
      <c r="R224" s="11">
        <v>1.21</v>
      </c>
      <c r="S224" s="11">
        <v>1.23</v>
      </c>
      <c r="T224" s="11">
        <v>1.0900000000000001</v>
      </c>
      <c r="U224" s="11">
        <v>1.37</v>
      </c>
      <c r="V224" s="149">
        <v>0.89</v>
      </c>
      <c r="W224" s="11">
        <v>1.1703388841437186</v>
      </c>
      <c r="X224" s="11">
        <v>1.31</v>
      </c>
      <c r="Y224" s="154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31</v>
      </c>
    </row>
    <row r="225" spans="1:65">
      <c r="A225" s="30"/>
      <c r="B225" s="19">
        <v>1</v>
      </c>
      <c r="C225" s="9">
        <v>3</v>
      </c>
      <c r="D225" s="11">
        <v>1.29</v>
      </c>
      <c r="E225" s="11">
        <v>1.46</v>
      </c>
      <c r="F225" s="11">
        <v>1.36</v>
      </c>
      <c r="G225" s="11">
        <v>1.2860233132392012</v>
      </c>
      <c r="H225" s="11">
        <v>1.24</v>
      </c>
      <c r="I225" s="11">
        <v>1.28</v>
      </c>
      <c r="J225" s="11">
        <v>1.5359</v>
      </c>
      <c r="K225" s="11">
        <v>1.28</v>
      </c>
      <c r="L225" s="149">
        <v>1.6</v>
      </c>
      <c r="M225" s="11">
        <v>1.51</v>
      </c>
      <c r="N225" s="11">
        <v>1.1000000000000001</v>
      </c>
      <c r="O225" s="11">
        <v>1.18</v>
      </c>
      <c r="P225" s="11">
        <v>1.28</v>
      </c>
      <c r="Q225" s="11">
        <v>1.33</v>
      </c>
      <c r="R225" s="11">
        <v>1.21</v>
      </c>
      <c r="S225" s="11">
        <v>1.2</v>
      </c>
      <c r="T225" s="11">
        <v>0.9900000000000001</v>
      </c>
      <c r="U225" s="11">
        <v>1.42</v>
      </c>
      <c r="V225" s="149">
        <v>0.84</v>
      </c>
      <c r="W225" s="11">
        <v>1.1799309133400284</v>
      </c>
      <c r="X225" s="11">
        <v>1.41</v>
      </c>
      <c r="Y225" s="154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1.43</v>
      </c>
      <c r="E226" s="11">
        <v>1.48</v>
      </c>
      <c r="F226" s="11">
        <v>1.3</v>
      </c>
      <c r="G226" s="11">
        <v>1.324274049988269</v>
      </c>
      <c r="H226" s="11">
        <v>1.26</v>
      </c>
      <c r="I226" s="11">
        <v>1.3</v>
      </c>
      <c r="J226" s="11">
        <v>1.5297000000000001</v>
      </c>
      <c r="K226" s="11">
        <v>1.28</v>
      </c>
      <c r="L226" s="149">
        <v>1.58</v>
      </c>
      <c r="M226" s="11">
        <v>1.53</v>
      </c>
      <c r="N226" s="11">
        <v>1.1100000000000001</v>
      </c>
      <c r="O226" s="11">
        <v>1.18</v>
      </c>
      <c r="P226" s="11">
        <v>1.28</v>
      </c>
      <c r="Q226" s="11">
        <v>1.32</v>
      </c>
      <c r="R226" s="11">
        <v>1.25</v>
      </c>
      <c r="S226" s="11">
        <v>1.2</v>
      </c>
      <c r="T226" s="11">
        <v>1.06</v>
      </c>
      <c r="U226" s="11">
        <v>1.46</v>
      </c>
      <c r="V226" s="149">
        <v>0.88</v>
      </c>
      <c r="W226" s="11">
        <v>1.1281220443600699</v>
      </c>
      <c r="X226" s="11">
        <v>1.32</v>
      </c>
      <c r="Y226" s="154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1.2866655853936479</v>
      </c>
    </row>
    <row r="227" spans="1:65">
      <c r="A227" s="30"/>
      <c r="B227" s="19">
        <v>1</v>
      </c>
      <c r="C227" s="9">
        <v>5</v>
      </c>
      <c r="D227" s="11">
        <v>1.35</v>
      </c>
      <c r="E227" s="11">
        <v>1.41</v>
      </c>
      <c r="F227" s="11">
        <v>1.33</v>
      </c>
      <c r="G227" s="11">
        <v>1.2628293142508813</v>
      </c>
      <c r="H227" s="11">
        <v>1.27</v>
      </c>
      <c r="I227" s="11">
        <v>1.28</v>
      </c>
      <c r="J227" s="11">
        <v>1.5402</v>
      </c>
      <c r="K227" s="11">
        <v>1.2</v>
      </c>
      <c r="L227" s="149">
        <v>1.53</v>
      </c>
      <c r="M227" s="11">
        <v>1.53</v>
      </c>
      <c r="N227" s="11">
        <v>1.1000000000000001</v>
      </c>
      <c r="O227" s="11">
        <v>1.18</v>
      </c>
      <c r="P227" s="11">
        <v>1.28</v>
      </c>
      <c r="Q227" s="11">
        <v>1.3</v>
      </c>
      <c r="R227" s="11">
        <v>1.25</v>
      </c>
      <c r="S227" s="11">
        <v>1.22</v>
      </c>
      <c r="T227" s="11">
        <v>1.0900000000000001</v>
      </c>
      <c r="U227" s="11">
        <v>1.39</v>
      </c>
      <c r="V227" s="149">
        <v>0.86</v>
      </c>
      <c r="W227" s="11">
        <v>1.1258075060394586</v>
      </c>
      <c r="X227" s="11">
        <v>1.24</v>
      </c>
      <c r="Y227" s="154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85</v>
      </c>
    </row>
    <row r="228" spans="1:65">
      <c r="A228" s="30"/>
      <c r="B228" s="19">
        <v>1</v>
      </c>
      <c r="C228" s="9">
        <v>6</v>
      </c>
      <c r="D228" s="11">
        <v>1.32</v>
      </c>
      <c r="E228" s="11">
        <v>1.33</v>
      </c>
      <c r="F228" s="11">
        <v>1.3</v>
      </c>
      <c r="G228" s="11">
        <v>1.2807884964007754</v>
      </c>
      <c r="H228" s="11">
        <v>1.28</v>
      </c>
      <c r="I228" s="11">
        <v>1.31</v>
      </c>
      <c r="J228" s="11">
        <v>1.4956</v>
      </c>
      <c r="K228" s="11">
        <v>1.26</v>
      </c>
      <c r="L228" s="149">
        <v>1.55</v>
      </c>
      <c r="M228" s="11">
        <v>1.55</v>
      </c>
      <c r="N228" s="11">
        <v>1.1100000000000001</v>
      </c>
      <c r="O228" s="11">
        <v>1.2</v>
      </c>
      <c r="P228" s="150">
        <v>1.33</v>
      </c>
      <c r="Q228" s="11">
        <v>1.29</v>
      </c>
      <c r="R228" s="11">
        <v>1.23</v>
      </c>
      <c r="S228" s="11">
        <v>1.25</v>
      </c>
      <c r="T228" s="11">
        <v>1.1399999999999999</v>
      </c>
      <c r="U228" s="11">
        <v>1.35</v>
      </c>
      <c r="V228" s="149">
        <v>0.86</v>
      </c>
      <c r="W228" s="11">
        <v>1.1616211134702685</v>
      </c>
      <c r="X228" s="11">
        <v>1.25</v>
      </c>
      <c r="Y228" s="154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274</v>
      </c>
      <c r="C229" s="12"/>
      <c r="D229" s="23">
        <v>1.3433333333333335</v>
      </c>
      <c r="E229" s="23">
        <v>1.4016666666666666</v>
      </c>
      <c r="F229" s="23">
        <v>1.3216666666666665</v>
      </c>
      <c r="G229" s="23">
        <v>1.3003738621168452</v>
      </c>
      <c r="H229" s="23">
        <v>1.2616666666666665</v>
      </c>
      <c r="I229" s="23">
        <v>1.2916666666666667</v>
      </c>
      <c r="J229" s="23">
        <v>1.5286166666666665</v>
      </c>
      <c r="K229" s="23">
        <v>1.2516666666666667</v>
      </c>
      <c r="L229" s="23">
        <v>1.5683333333333334</v>
      </c>
      <c r="M229" s="23">
        <v>1.5133333333333334</v>
      </c>
      <c r="N229" s="23">
        <v>1.105</v>
      </c>
      <c r="O229" s="23">
        <v>1.1733333333333331</v>
      </c>
      <c r="P229" s="23">
        <v>1.2866666666666668</v>
      </c>
      <c r="Q229" s="23">
        <v>1.3033333333333335</v>
      </c>
      <c r="R229" s="23">
        <v>1.2266666666666666</v>
      </c>
      <c r="S229" s="23">
        <v>1.2233333333333334</v>
      </c>
      <c r="T229" s="23">
        <v>1.0799999999999998</v>
      </c>
      <c r="U229" s="23">
        <v>1.3883333333333334</v>
      </c>
      <c r="V229" s="23">
        <v>0.8716666666666667</v>
      </c>
      <c r="W229" s="23">
        <v>1.1463222603624637</v>
      </c>
      <c r="X229" s="23">
        <v>1.3083333333333333</v>
      </c>
      <c r="Y229" s="154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275</v>
      </c>
      <c r="C230" s="29"/>
      <c r="D230" s="11">
        <v>1.335</v>
      </c>
      <c r="E230" s="11">
        <v>1.3900000000000001</v>
      </c>
      <c r="F230" s="11">
        <v>1.3149999999999999</v>
      </c>
      <c r="G230" s="11">
        <v>1.3043447725823707</v>
      </c>
      <c r="H230" s="11">
        <v>1.2650000000000001</v>
      </c>
      <c r="I230" s="11">
        <v>1.29</v>
      </c>
      <c r="J230" s="11">
        <v>1.5327999999999999</v>
      </c>
      <c r="K230" s="11">
        <v>1.26</v>
      </c>
      <c r="L230" s="11">
        <v>1.5750000000000002</v>
      </c>
      <c r="M230" s="11">
        <v>1.52</v>
      </c>
      <c r="N230" s="11">
        <v>1.105</v>
      </c>
      <c r="O230" s="11">
        <v>1.18</v>
      </c>
      <c r="P230" s="11">
        <v>1.28</v>
      </c>
      <c r="Q230" s="11">
        <v>1.3</v>
      </c>
      <c r="R230" s="11">
        <v>1.22</v>
      </c>
      <c r="S230" s="11">
        <v>1.2250000000000001</v>
      </c>
      <c r="T230" s="11">
        <v>1.0900000000000001</v>
      </c>
      <c r="U230" s="11">
        <v>1.38</v>
      </c>
      <c r="V230" s="11">
        <v>0.87</v>
      </c>
      <c r="W230" s="11">
        <v>1.1448715789151693</v>
      </c>
      <c r="X230" s="11">
        <v>1.3149999999999999</v>
      </c>
      <c r="Y230" s="154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276</v>
      </c>
      <c r="C231" s="29"/>
      <c r="D231" s="24">
        <v>6.2503333244449136E-2</v>
      </c>
      <c r="E231" s="24">
        <v>5.9132619311735718E-2</v>
      </c>
      <c r="F231" s="24">
        <v>2.562550812504345E-2</v>
      </c>
      <c r="G231" s="24">
        <v>2.7227797332500137E-2</v>
      </c>
      <c r="H231" s="24">
        <v>1.471960144387976E-2</v>
      </c>
      <c r="I231" s="24">
        <v>1.1690451944500132E-2</v>
      </c>
      <c r="J231" s="24">
        <v>3.8535356059944077E-2</v>
      </c>
      <c r="K231" s="24">
        <v>3.1251666622224623E-2</v>
      </c>
      <c r="L231" s="24">
        <v>2.483277404291892E-2</v>
      </c>
      <c r="M231" s="24">
        <v>2.9439202887759513E-2</v>
      </c>
      <c r="N231" s="24">
        <v>5.4772255750516656E-3</v>
      </c>
      <c r="O231" s="24">
        <v>2.0655911179772911E-2</v>
      </c>
      <c r="P231" s="24">
        <v>2.1602468994692887E-2</v>
      </c>
      <c r="Q231" s="24">
        <v>1.8618986725025273E-2</v>
      </c>
      <c r="R231" s="24">
        <v>1.9663841605003521E-2</v>
      </c>
      <c r="S231" s="24">
        <v>2.0655911179772907E-2</v>
      </c>
      <c r="T231" s="24">
        <v>5.1380930314660476E-2</v>
      </c>
      <c r="U231" s="24">
        <v>4.5350486950711574E-2</v>
      </c>
      <c r="V231" s="24">
        <v>2.2286019533929058E-2</v>
      </c>
      <c r="W231" s="24">
        <v>2.779483507133992E-2</v>
      </c>
      <c r="X231" s="24">
        <v>6.1128280416405167E-2</v>
      </c>
      <c r="Y231" s="209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56"/>
    </row>
    <row r="232" spans="1:65">
      <c r="A232" s="30"/>
      <c r="B232" s="3" t="s">
        <v>86</v>
      </c>
      <c r="C232" s="29"/>
      <c r="D232" s="13">
        <v>4.6528535913981983E-2</v>
      </c>
      <c r="E232" s="13">
        <v>4.2187362172463057E-2</v>
      </c>
      <c r="F232" s="13">
        <v>1.9388782944547378E-2</v>
      </c>
      <c r="G232" s="13">
        <v>2.0938437879839192E-2</v>
      </c>
      <c r="H232" s="13">
        <v>1.1666791104792414E-2</v>
      </c>
      <c r="I232" s="13">
        <v>9.0506724731613912E-3</v>
      </c>
      <c r="J232" s="13">
        <v>2.520929995089945E-2</v>
      </c>
      <c r="K232" s="13">
        <v>2.4968042574347236E-2</v>
      </c>
      <c r="L232" s="13">
        <v>1.5833862301542351E-2</v>
      </c>
      <c r="M232" s="13">
        <v>1.9453217767241966E-2</v>
      </c>
      <c r="N232" s="13">
        <v>4.9567652262911006E-3</v>
      </c>
      <c r="O232" s="13">
        <v>1.7604469755488281E-2</v>
      </c>
      <c r="P232" s="13">
        <v>1.6789483674631775E-2</v>
      </c>
      <c r="Q232" s="13">
        <v>1.4285667563958009E-2</v>
      </c>
      <c r="R232" s="13">
        <v>1.6030305656252873E-2</v>
      </c>
      <c r="S232" s="13">
        <v>1.6884941018887933E-2</v>
      </c>
      <c r="T232" s="13">
        <v>4.7574935476537482E-2</v>
      </c>
      <c r="U232" s="13">
        <v>3.2665416771220819E-2</v>
      </c>
      <c r="V232" s="13">
        <v>2.5567135220568707E-2</v>
      </c>
      <c r="W232" s="13">
        <v>2.4246964429139914E-2</v>
      </c>
      <c r="X232" s="13">
        <v>4.6722252547570828E-2</v>
      </c>
      <c r="Y232" s="154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277</v>
      </c>
      <c r="C233" s="29"/>
      <c r="D233" s="13">
        <v>4.4042328156580268E-2</v>
      </c>
      <c r="E233" s="13">
        <v>8.9379153820947854E-2</v>
      </c>
      <c r="F233" s="13">
        <v>2.720293576695787E-2</v>
      </c>
      <c r="G233" s="13">
        <v>1.0654110033574415E-2</v>
      </c>
      <c r="H233" s="13">
        <v>-1.9429227773534619E-2</v>
      </c>
      <c r="I233" s="13">
        <v>3.8868539967118476E-3</v>
      </c>
      <c r="J233" s="13">
        <v>0.1880450398453728</v>
      </c>
      <c r="K233" s="13">
        <v>-2.7201255030283145E-2</v>
      </c>
      <c r="L233" s="13">
        <v>0.21891294143342677</v>
      </c>
      <c r="M233" s="13">
        <v>0.17616679152130876</v>
      </c>
      <c r="N233" s="13">
        <v>-0.14119098812926467</v>
      </c>
      <c r="O233" s="13">
        <v>-8.8082135208148449E-2</v>
      </c>
      <c r="P233" s="13">
        <v>8.4036833758460716E-7</v>
      </c>
      <c r="Q233" s="13">
        <v>1.2954219129585276E-2</v>
      </c>
      <c r="R233" s="13">
        <v>-4.6631323172155126E-2</v>
      </c>
      <c r="S233" s="13">
        <v>-4.9221998924404597E-2</v>
      </c>
      <c r="T233" s="13">
        <v>-0.16062105627113665</v>
      </c>
      <c r="U233" s="13">
        <v>7.9016450811949523E-2</v>
      </c>
      <c r="V233" s="13">
        <v>-0.32253829078673513</v>
      </c>
      <c r="W233" s="13">
        <v>-0.1090752147445111</v>
      </c>
      <c r="X233" s="13">
        <v>1.6840232757959539E-2</v>
      </c>
      <c r="Y233" s="154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278</v>
      </c>
      <c r="C234" s="47"/>
      <c r="D234" s="45">
        <v>0.51</v>
      </c>
      <c r="E234" s="45">
        <v>1.0900000000000001</v>
      </c>
      <c r="F234" s="45">
        <v>0.3</v>
      </c>
      <c r="G234" s="45">
        <v>0.09</v>
      </c>
      <c r="H234" s="45">
        <v>0.3</v>
      </c>
      <c r="I234" s="45">
        <v>0</v>
      </c>
      <c r="J234" s="45">
        <v>2.34</v>
      </c>
      <c r="K234" s="45">
        <v>0.39</v>
      </c>
      <c r="L234" s="45">
        <v>2.73</v>
      </c>
      <c r="M234" s="45">
        <v>2.19</v>
      </c>
      <c r="N234" s="45">
        <v>1.84</v>
      </c>
      <c r="O234" s="45">
        <v>1.17</v>
      </c>
      <c r="P234" s="45">
        <v>0.05</v>
      </c>
      <c r="Q234" s="45">
        <v>0.12</v>
      </c>
      <c r="R234" s="45">
        <v>0.64</v>
      </c>
      <c r="S234" s="45">
        <v>0.67</v>
      </c>
      <c r="T234" s="45">
        <v>2.09</v>
      </c>
      <c r="U234" s="45">
        <v>0.95</v>
      </c>
      <c r="V234" s="45">
        <v>4.1399999999999997</v>
      </c>
      <c r="W234" s="45">
        <v>1.43</v>
      </c>
      <c r="X234" s="45">
        <v>0.16</v>
      </c>
      <c r="Y234" s="154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BM235" s="55"/>
    </row>
    <row r="236" spans="1:65" ht="15">
      <c r="B236" s="8" t="s">
        <v>541</v>
      </c>
      <c r="BM236" s="28" t="s">
        <v>66</v>
      </c>
    </row>
    <row r="237" spans="1:65" ht="15">
      <c r="A237" s="25" t="s">
        <v>0</v>
      </c>
      <c r="B237" s="18" t="s">
        <v>110</v>
      </c>
      <c r="C237" s="15" t="s">
        <v>111</v>
      </c>
      <c r="D237" s="16" t="s">
        <v>237</v>
      </c>
      <c r="E237" s="17" t="s">
        <v>237</v>
      </c>
      <c r="F237" s="17" t="s">
        <v>237</v>
      </c>
      <c r="G237" s="17" t="s">
        <v>237</v>
      </c>
      <c r="H237" s="17" t="s">
        <v>237</v>
      </c>
      <c r="I237" s="17" t="s">
        <v>237</v>
      </c>
      <c r="J237" s="17" t="s">
        <v>237</v>
      </c>
      <c r="K237" s="17" t="s">
        <v>237</v>
      </c>
      <c r="L237" s="17" t="s">
        <v>237</v>
      </c>
      <c r="M237" s="17" t="s">
        <v>237</v>
      </c>
      <c r="N237" s="17" t="s">
        <v>237</v>
      </c>
      <c r="O237" s="17" t="s">
        <v>237</v>
      </c>
      <c r="P237" s="17" t="s">
        <v>237</v>
      </c>
      <c r="Q237" s="17" t="s">
        <v>237</v>
      </c>
      <c r="R237" s="17" t="s">
        <v>237</v>
      </c>
      <c r="S237" s="17" t="s">
        <v>237</v>
      </c>
      <c r="T237" s="17" t="s">
        <v>237</v>
      </c>
      <c r="U237" s="17" t="s">
        <v>237</v>
      </c>
      <c r="V237" s="17" t="s">
        <v>237</v>
      </c>
      <c r="W237" s="17" t="s">
        <v>237</v>
      </c>
      <c r="X237" s="17" t="s">
        <v>237</v>
      </c>
      <c r="Y237" s="17" t="s">
        <v>237</v>
      </c>
      <c r="Z237" s="17" t="s">
        <v>237</v>
      </c>
      <c r="AA237" s="17" t="s">
        <v>237</v>
      </c>
      <c r="AB237" s="17" t="s">
        <v>237</v>
      </c>
      <c r="AC237" s="17" t="s">
        <v>237</v>
      </c>
      <c r="AD237" s="154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238</v>
      </c>
      <c r="C238" s="9" t="s">
        <v>238</v>
      </c>
      <c r="D238" s="152" t="s">
        <v>240</v>
      </c>
      <c r="E238" s="153" t="s">
        <v>242</v>
      </c>
      <c r="F238" s="153" t="s">
        <v>243</v>
      </c>
      <c r="G238" s="153" t="s">
        <v>244</v>
      </c>
      <c r="H238" s="153" t="s">
        <v>245</v>
      </c>
      <c r="I238" s="153" t="s">
        <v>246</v>
      </c>
      <c r="J238" s="153" t="s">
        <v>247</v>
      </c>
      <c r="K238" s="153" t="s">
        <v>248</v>
      </c>
      <c r="L238" s="153" t="s">
        <v>249</v>
      </c>
      <c r="M238" s="153" t="s">
        <v>250</v>
      </c>
      <c r="N238" s="153" t="s">
        <v>251</v>
      </c>
      <c r="O238" s="153" t="s">
        <v>252</v>
      </c>
      <c r="P238" s="153" t="s">
        <v>253</v>
      </c>
      <c r="Q238" s="153" t="s">
        <v>254</v>
      </c>
      <c r="R238" s="153" t="s">
        <v>255</v>
      </c>
      <c r="S238" s="153" t="s">
        <v>256</v>
      </c>
      <c r="T238" s="153" t="s">
        <v>257</v>
      </c>
      <c r="U238" s="153" t="s">
        <v>258</v>
      </c>
      <c r="V238" s="153" t="s">
        <v>259</v>
      </c>
      <c r="W238" s="153" t="s">
        <v>260</v>
      </c>
      <c r="X238" s="153" t="s">
        <v>261</v>
      </c>
      <c r="Y238" s="153" t="s">
        <v>262</v>
      </c>
      <c r="Z238" s="153" t="s">
        <v>264</v>
      </c>
      <c r="AA238" s="153" t="s">
        <v>265</v>
      </c>
      <c r="AB238" s="153" t="s">
        <v>266</v>
      </c>
      <c r="AC238" s="153" t="s">
        <v>267</v>
      </c>
      <c r="AD238" s="154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282</v>
      </c>
      <c r="E239" s="11" t="s">
        <v>281</v>
      </c>
      <c r="F239" s="11" t="s">
        <v>281</v>
      </c>
      <c r="G239" s="11" t="s">
        <v>281</v>
      </c>
      <c r="H239" s="11" t="s">
        <v>281</v>
      </c>
      <c r="I239" s="11" t="s">
        <v>303</v>
      </c>
      <c r="J239" s="11" t="s">
        <v>281</v>
      </c>
      <c r="K239" s="11" t="s">
        <v>282</v>
      </c>
      <c r="L239" s="11" t="s">
        <v>303</v>
      </c>
      <c r="M239" s="11" t="s">
        <v>303</v>
      </c>
      <c r="N239" s="11" t="s">
        <v>282</v>
      </c>
      <c r="O239" s="11" t="s">
        <v>281</v>
      </c>
      <c r="P239" s="11" t="s">
        <v>281</v>
      </c>
      <c r="Q239" s="11" t="s">
        <v>281</v>
      </c>
      <c r="R239" s="11" t="s">
        <v>281</v>
      </c>
      <c r="S239" s="11" t="s">
        <v>281</v>
      </c>
      <c r="T239" s="11" t="s">
        <v>303</v>
      </c>
      <c r="U239" s="11" t="s">
        <v>281</v>
      </c>
      <c r="V239" s="11" t="s">
        <v>281</v>
      </c>
      <c r="W239" s="11" t="s">
        <v>282</v>
      </c>
      <c r="X239" s="11" t="s">
        <v>281</v>
      </c>
      <c r="Y239" s="11" t="s">
        <v>282</v>
      </c>
      <c r="Z239" s="11" t="s">
        <v>281</v>
      </c>
      <c r="AA239" s="11" t="s">
        <v>303</v>
      </c>
      <c r="AB239" s="11" t="s">
        <v>282</v>
      </c>
      <c r="AC239" s="11" t="s">
        <v>281</v>
      </c>
      <c r="AD239" s="154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9"/>
      <c r="C240" s="9"/>
      <c r="D240" s="26" t="s">
        <v>304</v>
      </c>
      <c r="E240" s="26" t="s">
        <v>304</v>
      </c>
      <c r="F240" s="26" t="s">
        <v>273</v>
      </c>
      <c r="G240" s="26" t="s">
        <v>305</v>
      </c>
      <c r="H240" s="26" t="s">
        <v>306</v>
      </c>
      <c r="I240" s="26" t="s">
        <v>304</v>
      </c>
      <c r="J240" s="26" t="s">
        <v>304</v>
      </c>
      <c r="K240" s="26" t="s">
        <v>307</v>
      </c>
      <c r="L240" s="26" t="s">
        <v>306</v>
      </c>
      <c r="M240" s="26" t="s">
        <v>305</v>
      </c>
      <c r="N240" s="26" t="s">
        <v>305</v>
      </c>
      <c r="O240" s="26" t="s">
        <v>304</v>
      </c>
      <c r="P240" s="26" t="s">
        <v>304</v>
      </c>
      <c r="Q240" s="26" t="s">
        <v>304</v>
      </c>
      <c r="R240" s="26" t="s">
        <v>304</v>
      </c>
      <c r="S240" s="26" t="s">
        <v>304</v>
      </c>
      <c r="T240" s="26" t="s">
        <v>304</v>
      </c>
      <c r="U240" s="26" t="s">
        <v>308</v>
      </c>
      <c r="V240" s="26" t="s">
        <v>304</v>
      </c>
      <c r="W240" s="26" t="s">
        <v>305</v>
      </c>
      <c r="X240" s="26" t="s">
        <v>306</v>
      </c>
      <c r="Y240" s="26" t="s">
        <v>304</v>
      </c>
      <c r="Z240" s="26" t="s">
        <v>304</v>
      </c>
      <c r="AA240" s="26" t="s">
        <v>305</v>
      </c>
      <c r="AB240" s="26" t="s">
        <v>307</v>
      </c>
      <c r="AC240" s="26" t="s">
        <v>116</v>
      </c>
      <c r="AD240" s="154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11">
        <v>0.11700000000000001</v>
      </c>
      <c r="E241" s="211">
        <v>0.119852</v>
      </c>
      <c r="F241" s="211">
        <v>0.1225</v>
      </c>
      <c r="G241" s="211">
        <v>0.12647</v>
      </c>
      <c r="H241" s="211">
        <v>0.12159561325751579</v>
      </c>
      <c r="I241" s="211">
        <v>0.12</v>
      </c>
      <c r="J241" s="211">
        <v>0.11700000000000001</v>
      </c>
      <c r="K241" s="211">
        <v>0.11748950000000002</v>
      </c>
      <c r="L241" s="211">
        <v>0.12429999999999999</v>
      </c>
      <c r="M241" s="211">
        <v>0.126</v>
      </c>
      <c r="N241" s="211">
        <v>0.125</v>
      </c>
      <c r="O241" s="211">
        <v>0.1225</v>
      </c>
      <c r="P241" s="211">
        <v>0.1235</v>
      </c>
      <c r="Q241" s="211">
        <v>0.1205</v>
      </c>
      <c r="R241" s="211">
        <v>0.123</v>
      </c>
      <c r="S241" s="211">
        <v>0.1235</v>
      </c>
      <c r="T241" s="211">
        <v>0.13439999999999999</v>
      </c>
      <c r="U241" s="237">
        <v>0.13949999999999999</v>
      </c>
      <c r="V241" s="211">
        <v>0.125</v>
      </c>
      <c r="W241" s="211">
        <v>0.11789999999999999</v>
      </c>
      <c r="X241" s="211">
        <v>0.11674000000000001</v>
      </c>
      <c r="Y241" s="211">
        <v>0.11657185999999999</v>
      </c>
      <c r="Z241" s="211">
        <v>0.121</v>
      </c>
      <c r="AA241" s="211">
        <v>0.11990323524797644</v>
      </c>
      <c r="AB241" s="211">
        <v>0.11435619999999999</v>
      </c>
      <c r="AC241" s="211">
        <v>0.12689999999999999</v>
      </c>
      <c r="AD241" s="209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212">
        <v>1</v>
      </c>
    </row>
    <row r="242" spans="1:65">
      <c r="A242" s="30"/>
      <c r="B242" s="19">
        <v>1</v>
      </c>
      <c r="C242" s="9">
        <v>2</v>
      </c>
      <c r="D242" s="24">
        <v>0.11839999999999999</v>
      </c>
      <c r="E242" s="24">
        <v>0.11898599999999998</v>
      </c>
      <c r="F242" s="24">
        <v>0.1227</v>
      </c>
      <c r="G242" s="24">
        <v>0.12376</v>
      </c>
      <c r="H242" s="24">
        <v>0.12313636144373273</v>
      </c>
      <c r="I242" s="24">
        <v>0.122</v>
      </c>
      <c r="J242" s="24">
        <v>0.11900000000000001</v>
      </c>
      <c r="K242" s="24">
        <v>0.11755250000000002</v>
      </c>
      <c r="L242" s="24">
        <v>0.12440000000000001</v>
      </c>
      <c r="M242" s="24">
        <v>0.126</v>
      </c>
      <c r="N242" s="24">
        <v>0.1188</v>
      </c>
      <c r="O242" s="24">
        <v>0.1215</v>
      </c>
      <c r="P242" s="24">
        <v>0.122</v>
      </c>
      <c r="Q242" s="24">
        <v>0.11950000000000001</v>
      </c>
      <c r="R242" s="24">
        <v>0.1255</v>
      </c>
      <c r="S242" s="24">
        <v>0.1235</v>
      </c>
      <c r="T242" s="24">
        <v>0.13470000000000001</v>
      </c>
      <c r="U242" s="238">
        <v>0.14080000000000001</v>
      </c>
      <c r="V242" s="24">
        <v>0.125</v>
      </c>
      <c r="W242" s="24">
        <v>0.1188</v>
      </c>
      <c r="X242" s="24">
        <v>0.11245999999999999</v>
      </c>
      <c r="Y242" s="24">
        <v>0.11464693999999999</v>
      </c>
      <c r="Z242" s="24">
        <v>0.12</v>
      </c>
      <c r="AA242" s="24">
        <v>0.12215706299081336</v>
      </c>
      <c r="AB242" s="239">
        <v>0.10933040000000001</v>
      </c>
      <c r="AC242" s="24">
        <v>0.12340000000000001</v>
      </c>
      <c r="AD242" s="209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2">
        <v>18</v>
      </c>
    </row>
    <row r="243" spans="1:65">
      <c r="A243" s="30"/>
      <c r="B243" s="19">
        <v>1</v>
      </c>
      <c r="C243" s="9">
        <v>3</v>
      </c>
      <c r="D243" s="24">
        <v>0.11689999999999999</v>
      </c>
      <c r="E243" s="24">
        <v>0.124058</v>
      </c>
      <c r="F243" s="24">
        <v>0.12225000000000001</v>
      </c>
      <c r="G243" s="24">
        <v>0.12790999999999997</v>
      </c>
      <c r="H243" s="24">
        <v>0.12301176258314708</v>
      </c>
      <c r="I243" s="24">
        <v>0.126</v>
      </c>
      <c r="J243" s="24">
        <v>0.11700000000000001</v>
      </c>
      <c r="K243" s="24">
        <v>0.11096499999999999</v>
      </c>
      <c r="L243" s="24">
        <v>0.12529999999999999</v>
      </c>
      <c r="M243" s="24">
        <v>0.125</v>
      </c>
      <c r="N243" s="24">
        <v>0.11889999999999999</v>
      </c>
      <c r="O243" s="24">
        <v>0.121</v>
      </c>
      <c r="P243" s="24">
        <v>0.1225</v>
      </c>
      <c r="Q243" s="24">
        <v>0.121</v>
      </c>
      <c r="R243" s="24">
        <v>0.126</v>
      </c>
      <c r="S243" s="24">
        <v>0.124</v>
      </c>
      <c r="T243" s="24">
        <v>0.1331</v>
      </c>
      <c r="U243" s="238">
        <v>0.13749999999999998</v>
      </c>
      <c r="V243" s="24">
        <v>0.127</v>
      </c>
      <c r="W243" s="24">
        <v>0.11820000000000001</v>
      </c>
      <c r="X243" s="24">
        <v>0.11714000000000002</v>
      </c>
      <c r="Y243" s="24">
        <v>0.11398447000000002</v>
      </c>
      <c r="Z243" s="24">
        <v>0.11600000000000001</v>
      </c>
      <c r="AA243" s="24">
        <v>0.11929028782443729</v>
      </c>
      <c r="AB243" s="24">
        <v>0.11589020000000001</v>
      </c>
      <c r="AC243" s="24">
        <v>0.13250000000000001</v>
      </c>
      <c r="AD243" s="209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2">
        <v>16</v>
      </c>
    </row>
    <row r="244" spans="1:65">
      <c r="A244" s="30"/>
      <c r="B244" s="19">
        <v>1</v>
      </c>
      <c r="C244" s="9">
        <v>4</v>
      </c>
      <c r="D244" s="24">
        <v>0.1176</v>
      </c>
      <c r="E244" s="24">
        <v>0.124698</v>
      </c>
      <c r="F244" s="24">
        <v>0.12309</v>
      </c>
      <c r="G244" s="24">
        <v>0.12607000000000002</v>
      </c>
      <c r="H244" s="24">
        <v>0.12201078568694415</v>
      </c>
      <c r="I244" s="24">
        <v>0.122</v>
      </c>
      <c r="J244" s="24">
        <v>0.12</v>
      </c>
      <c r="K244" s="24">
        <v>0.11345350000000001</v>
      </c>
      <c r="L244" s="24">
        <v>0.12589999999999998</v>
      </c>
      <c r="M244" s="24">
        <v>0.126</v>
      </c>
      <c r="N244" s="24">
        <v>0.1222</v>
      </c>
      <c r="O244" s="24">
        <v>0.123</v>
      </c>
      <c r="P244" s="24">
        <v>0.1225</v>
      </c>
      <c r="Q244" s="24">
        <v>0.1215</v>
      </c>
      <c r="R244" s="24">
        <v>0.1235</v>
      </c>
      <c r="S244" s="24">
        <v>0.1245</v>
      </c>
      <c r="T244" s="24">
        <v>0.13290000000000002</v>
      </c>
      <c r="U244" s="238">
        <v>0.13929999999999998</v>
      </c>
      <c r="V244" s="24">
        <v>0.13</v>
      </c>
      <c r="W244" s="24">
        <v>0.11969999999999999</v>
      </c>
      <c r="X244" s="24">
        <v>0.12310000000000001</v>
      </c>
      <c r="Y244" s="24">
        <v>0.11424994999999999</v>
      </c>
      <c r="Z244" s="24">
        <v>0.121</v>
      </c>
      <c r="AA244" s="24">
        <v>0.12202837788012132</v>
      </c>
      <c r="AB244" s="24">
        <v>0.11481690000000001</v>
      </c>
      <c r="AC244" s="24">
        <v>0.13350000000000001</v>
      </c>
      <c r="AD244" s="209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2">
        <v>0.12185343919054575</v>
      </c>
    </row>
    <row r="245" spans="1:65">
      <c r="A245" s="30"/>
      <c r="B245" s="19">
        <v>1</v>
      </c>
      <c r="C245" s="9">
        <v>5</v>
      </c>
      <c r="D245" s="24">
        <v>0.1154</v>
      </c>
      <c r="E245" s="24">
        <v>0.12105</v>
      </c>
      <c r="F245" s="24">
        <v>0.1222</v>
      </c>
      <c r="G245" s="24">
        <v>0.12489</v>
      </c>
      <c r="H245" s="24">
        <v>0.12067914479992929</v>
      </c>
      <c r="I245" s="24">
        <v>0.121</v>
      </c>
      <c r="J245" s="24">
        <v>0.11700000000000001</v>
      </c>
      <c r="K245" s="24">
        <v>0.1147765</v>
      </c>
      <c r="L245" s="24">
        <v>0.1245</v>
      </c>
      <c r="M245" s="24">
        <v>0.127</v>
      </c>
      <c r="N245" s="24">
        <v>0.11950000000000001</v>
      </c>
      <c r="O245" s="24">
        <v>0.1205</v>
      </c>
      <c r="P245" s="24">
        <v>0.1235</v>
      </c>
      <c r="Q245" s="24">
        <v>0.11950000000000001</v>
      </c>
      <c r="R245" s="24">
        <v>0.1275</v>
      </c>
      <c r="S245" s="24">
        <v>0.1255</v>
      </c>
      <c r="T245" s="24">
        <v>0.13339999999999999</v>
      </c>
      <c r="U245" s="238">
        <v>0.14100000000000001</v>
      </c>
      <c r="V245" s="24">
        <v>0.129</v>
      </c>
      <c r="W245" s="24">
        <v>0.11919999999999999</v>
      </c>
      <c r="X245" s="24">
        <v>0.11921</v>
      </c>
      <c r="Y245" s="24">
        <v>0.11422550000000001</v>
      </c>
      <c r="Z245" s="24">
        <v>0.11900000000000001</v>
      </c>
      <c r="AA245" s="24">
        <v>0.12055262674980904</v>
      </c>
      <c r="AB245" s="24">
        <v>0.1156539</v>
      </c>
      <c r="AC245" s="24">
        <v>0.12959999999999999</v>
      </c>
      <c r="AD245" s="209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2">
        <v>86</v>
      </c>
    </row>
    <row r="246" spans="1:65">
      <c r="A246" s="30"/>
      <c r="B246" s="19">
        <v>1</v>
      </c>
      <c r="C246" s="9">
        <v>6</v>
      </c>
      <c r="D246" s="24">
        <v>0.11900000000000001</v>
      </c>
      <c r="E246" s="24">
        <v>0.12149000000000001</v>
      </c>
      <c r="F246" s="24">
        <v>0.12275000000000001</v>
      </c>
      <c r="G246" s="24">
        <v>0.12437000000000001</v>
      </c>
      <c r="H246" s="24">
        <v>0.12116926824250654</v>
      </c>
      <c r="I246" s="24">
        <v>0.127</v>
      </c>
      <c r="J246" s="24">
        <v>0.11800000000000001</v>
      </c>
      <c r="K246" s="24">
        <v>0.111805</v>
      </c>
      <c r="L246" s="24">
        <v>0.12489999999999998</v>
      </c>
      <c r="M246" s="24">
        <v>0.125</v>
      </c>
      <c r="N246" s="24">
        <v>0.1168</v>
      </c>
      <c r="O246" s="24">
        <v>0.122</v>
      </c>
      <c r="P246" s="24">
        <v>0.124</v>
      </c>
      <c r="Q246" s="24">
        <v>0.1205</v>
      </c>
      <c r="R246" s="24">
        <v>0.128</v>
      </c>
      <c r="S246" s="24">
        <v>0.121</v>
      </c>
      <c r="T246" s="24">
        <v>0.13190000000000002</v>
      </c>
      <c r="U246" s="238">
        <v>0.14380000000000001</v>
      </c>
      <c r="V246" s="24">
        <v>0.129</v>
      </c>
      <c r="W246" s="24">
        <v>0.11620000000000001</v>
      </c>
      <c r="X246" s="24">
        <v>0.11685000000000001</v>
      </c>
      <c r="Y246" s="24">
        <v>0.11461767999999999</v>
      </c>
      <c r="Z246" s="24">
        <v>0.11800000000000001</v>
      </c>
      <c r="AA246" s="24">
        <v>0.12238911187493323</v>
      </c>
      <c r="AB246" s="24">
        <v>0.11591600000000001</v>
      </c>
      <c r="AC246" s="24">
        <v>0.13060000000000002</v>
      </c>
      <c r="AD246" s="209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56"/>
    </row>
    <row r="247" spans="1:65">
      <c r="A247" s="30"/>
      <c r="B247" s="20" t="s">
        <v>274</v>
      </c>
      <c r="C247" s="12"/>
      <c r="D247" s="213">
        <v>0.11738333333333333</v>
      </c>
      <c r="E247" s="213">
        <v>0.12168899999999999</v>
      </c>
      <c r="F247" s="213">
        <v>0.12258166666666666</v>
      </c>
      <c r="G247" s="213">
        <v>0.12557833333333332</v>
      </c>
      <c r="H247" s="213">
        <v>0.12193382266896258</v>
      </c>
      <c r="I247" s="213">
        <v>0.123</v>
      </c>
      <c r="J247" s="213">
        <v>0.11800000000000001</v>
      </c>
      <c r="K247" s="213">
        <v>0.11434033333333336</v>
      </c>
      <c r="L247" s="213">
        <v>0.12488333333333335</v>
      </c>
      <c r="M247" s="213">
        <v>0.12583333333333332</v>
      </c>
      <c r="N247" s="213">
        <v>0.12020000000000002</v>
      </c>
      <c r="O247" s="213">
        <v>0.12175000000000001</v>
      </c>
      <c r="P247" s="213">
        <v>0.123</v>
      </c>
      <c r="Q247" s="213">
        <v>0.12041666666666666</v>
      </c>
      <c r="R247" s="213">
        <v>0.12558333333333332</v>
      </c>
      <c r="S247" s="213">
        <v>0.12366666666666666</v>
      </c>
      <c r="T247" s="213">
        <v>0.13339999999999999</v>
      </c>
      <c r="U247" s="213">
        <v>0.14031666666666667</v>
      </c>
      <c r="V247" s="213">
        <v>0.1275</v>
      </c>
      <c r="W247" s="213">
        <v>0.11833333333333333</v>
      </c>
      <c r="X247" s="213">
        <v>0.11758333333333336</v>
      </c>
      <c r="Y247" s="213">
        <v>0.11471606666666666</v>
      </c>
      <c r="Z247" s="213">
        <v>0.11916666666666666</v>
      </c>
      <c r="AA247" s="213">
        <v>0.12105345042801512</v>
      </c>
      <c r="AB247" s="213">
        <v>0.11432726666666666</v>
      </c>
      <c r="AC247" s="213">
        <v>0.12941666666666665</v>
      </c>
      <c r="AD247" s="209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56"/>
    </row>
    <row r="248" spans="1:65">
      <c r="A248" s="30"/>
      <c r="B248" s="3" t="s">
        <v>275</v>
      </c>
      <c r="C248" s="29"/>
      <c r="D248" s="24">
        <v>0.1173</v>
      </c>
      <c r="E248" s="24">
        <v>0.12127000000000002</v>
      </c>
      <c r="F248" s="24">
        <v>0.1226</v>
      </c>
      <c r="G248" s="24">
        <v>0.12548000000000001</v>
      </c>
      <c r="H248" s="24">
        <v>0.12180319947222998</v>
      </c>
      <c r="I248" s="24">
        <v>0.122</v>
      </c>
      <c r="J248" s="24">
        <v>0.11750000000000001</v>
      </c>
      <c r="K248" s="24">
        <v>0.11411500000000001</v>
      </c>
      <c r="L248" s="24">
        <v>0.12469999999999999</v>
      </c>
      <c r="M248" s="24">
        <v>0.126</v>
      </c>
      <c r="N248" s="24">
        <v>0.1192</v>
      </c>
      <c r="O248" s="24">
        <v>0.12175</v>
      </c>
      <c r="P248" s="24">
        <v>0.123</v>
      </c>
      <c r="Q248" s="24">
        <v>0.1205</v>
      </c>
      <c r="R248" s="24">
        <v>0.12575</v>
      </c>
      <c r="S248" s="24">
        <v>0.12375</v>
      </c>
      <c r="T248" s="24">
        <v>0.13324999999999998</v>
      </c>
      <c r="U248" s="24">
        <v>0.14015</v>
      </c>
      <c r="V248" s="24">
        <v>0.128</v>
      </c>
      <c r="W248" s="24">
        <v>0.11850000000000001</v>
      </c>
      <c r="X248" s="24">
        <v>0.11699500000000002</v>
      </c>
      <c r="Y248" s="24">
        <v>0.11443381499999999</v>
      </c>
      <c r="Z248" s="24">
        <v>0.1195</v>
      </c>
      <c r="AA248" s="24">
        <v>0.12129050231496519</v>
      </c>
      <c r="AB248" s="24">
        <v>0.11523540000000002</v>
      </c>
      <c r="AC248" s="24">
        <v>0.13009999999999999</v>
      </c>
      <c r="AD248" s="209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56"/>
    </row>
    <row r="249" spans="1:65">
      <c r="A249" s="30"/>
      <c r="B249" s="3" t="s">
        <v>276</v>
      </c>
      <c r="C249" s="29"/>
      <c r="D249" s="24">
        <v>1.2655697004379757E-3</v>
      </c>
      <c r="E249" s="24">
        <v>2.2713406613716104E-3</v>
      </c>
      <c r="F249" s="24">
        <v>3.3558406795714652E-4</v>
      </c>
      <c r="G249" s="24">
        <v>1.5306001001785668E-3</v>
      </c>
      <c r="H249" s="24">
        <v>9.8864785455704519E-4</v>
      </c>
      <c r="I249" s="24">
        <v>2.8284271247461927E-3</v>
      </c>
      <c r="J249" s="24">
        <v>1.2649110640673485E-3</v>
      </c>
      <c r="K249" s="24">
        <v>2.7940211285290457E-3</v>
      </c>
      <c r="L249" s="24">
        <v>6.2102066524928037E-4</v>
      </c>
      <c r="M249" s="24">
        <v>7.5277265270908163E-4</v>
      </c>
      <c r="N249" s="24">
        <v>2.9236962906567434E-3</v>
      </c>
      <c r="O249" s="24">
        <v>9.3541434669348617E-4</v>
      </c>
      <c r="P249" s="24">
        <v>7.7459666924148418E-4</v>
      </c>
      <c r="Q249" s="24">
        <v>8.0104098937985532E-4</v>
      </c>
      <c r="R249" s="24">
        <v>2.0351085147152902E-3</v>
      </c>
      <c r="S249" s="24">
        <v>1.5055453054181633E-3</v>
      </c>
      <c r="T249" s="24">
        <v>1.0276186062932059E-3</v>
      </c>
      <c r="U249" s="24">
        <v>2.11982703696946E-3</v>
      </c>
      <c r="V249" s="24">
        <v>2.1679483388678819E-3</v>
      </c>
      <c r="W249" s="24">
        <v>1.2323419438884024E-3</v>
      </c>
      <c r="X249" s="24">
        <v>3.4863658251346355E-3</v>
      </c>
      <c r="Y249" s="24">
        <v>9.4356572768761161E-4</v>
      </c>
      <c r="Z249" s="24">
        <v>1.9407902170679469E-3</v>
      </c>
      <c r="AA249" s="24">
        <v>1.3141535230039433E-3</v>
      </c>
      <c r="AB249" s="24">
        <v>2.5272928058827429E-3</v>
      </c>
      <c r="AC249" s="24">
        <v>3.7456196639096564E-3</v>
      </c>
      <c r="AD249" s="209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56"/>
    </row>
    <row r="250" spans="1:65">
      <c r="A250" s="30"/>
      <c r="B250" s="3" t="s">
        <v>86</v>
      </c>
      <c r="C250" s="29"/>
      <c r="D250" s="13">
        <v>1.0781511007564751E-2</v>
      </c>
      <c r="E250" s="13">
        <v>1.8665127179709019E-2</v>
      </c>
      <c r="F250" s="13">
        <v>2.7376366881166013E-3</v>
      </c>
      <c r="G250" s="13">
        <v>1.2188409095347396E-2</v>
      </c>
      <c r="H250" s="13">
        <v>8.1080690567794256E-3</v>
      </c>
      <c r="I250" s="13">
        <v>2.2995342477611324E-2</v>
      </c>
      <c r="J250" s="13">
        <v>1.0719585288706342E-2</v>
      </c>
      <c r="K250" s="13">
        <v>2.4436006499856087E-2</v>
      </c>
      <c r="L250" s="13">
        <v>4.97280660816186E-3</v>
      </c>
      <c r="M250" s="13">
        <v>5.9822992268271395E-3</v>
      </c>
      <c r="N250" s="13">
        <v>2.4323596428092703E-2</v>
      </c>
      <c r="O250" s="13">
        <v>7.6830747161682634E-3</v>
      </c>
      <c r="P250" s="13">
        <v>6.2975338962722293E-3</v>
      </c>
      <c r="Q250" s="13">
        <v>6.6522435104209446E-3</v>
      </c>
      <c r="R250" s="13">
        <v>1.6205243647367938E-2</v>
      </c>
      <c r="S250" s="13">
        <v>1.2174220798529622E-2</v>
      </c>
      <c r="T250" s="13">
        <v>7.7032879032474209E-3</v>
      </c>
      <c r="U250" s="13">
        <v>1.5107450079364246E-2</v>
      </c>
      <c r="V250" s="13">
        <v>1.7003516383277507E-2</v>
      </c>
      <c r="W250" s="13">
        <v>1.0414157272296359E-2</v>
      </c>
      <c r="X250" s="13">
        <v>2.9650170022406531E-2</v>
      </c>
      <c r="Y250" s="13">
        <v>8.2252273382886643E-3</v>
      </c>
      <c r="Z250" s="13">
        <v>1.6286351471898858E-2</v>
      </c>
      <c r="AA250" s="13">
        <v>1.0855977407974914E-2</v>
      </c>
      <c r="AB250" s="13">
        <v>2.2105774760200772E-2</v>
      </c>
      <c r="AC250" s="13">
        <v>2.894232837534828E-2</v>
      </c>
      <c r="AD250" s="154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277</v>
      </c>
      <c r="C251" s="29"/>
      <c r="D251" s="13">
        <v>-3.6684281436015875E-2</v>
      </c>
      <c r="E251" s="13">
        <v>-1.349483376407834E-3</v>
      </c>
      <c r="F251" s="13">
        <v>5.9762570589587671E-3</v>
      </c>
      <c r="G251" s="13">
        <v>3.0568641866257407E-2</v>
      </c>
      <c r="H251" s="13">
        <v>6.5967344828998797E-4</v>
      </c>
      <c r="I251" s="13">
        <v>9.4093430359509789E-3</v>
      </c>
      <c r="J251" s="13">
        <v>-3.1623557087461562E-2</v>
      </c>
      <c r="K251" s="13">
        <v>-6.1656904451124483E-2</v>
      </c>
      <c r="L251" s="13">
        <v>2.4865068749103214E-2</v>
      </c>
      <c r="M251" s="13">
        <v>3.2661319772551378E-2</v>
      </c>
      <c r="N251" s="13">
        <v>-1.3569081033159902E-2</v>
      </c>
      <c r="O251" s="13">
        <v>-8.4888199490207317E-4</v>
      </c>
      <c r="P251" s="13">
        <v>9.4093430359509789E-3</v>
      </c>
      <c r="Q251" s="13">
        <v>-1.1790988694478921E-2</v>
      </c>
      <c r="R251" s="13">
        <v>3.0609674766380879E-2</v>
      </c>
      <c r="S251" s="13">
        <v>1.4880396385739347E-2</v>
      </c>
      <c r="T251" s="13">
        <v>9.4757775292649171E-2</v>
      </c>
      <c r="U251" s="13">
        <v>0.15151995379670358</v>
      </c>
      <c r="V251" s="13">
        <v>4.633895314702241E-2</v>
      </c>
      <c r="W251" s="13">
        <v>-2.8888030412567378E-2</v>
      </c>
      <c r="X251" s="13">
        <v>-3.5042965431079098E-2</v>
      </c>
      <c r="Y251" s="13">
        <v>-5.8573418783184117E-2</v>
      </c>
      <c r="Z251" s="13">
        <v>-2.2049213725332084E-2</v>
      </c>
      <c r="AA251" s="13">
        <v>-6.5651717985544256E-3</v>
      </c>
      <c r="AB251" s="13">
        <v>-6.1764137096780636E-2</v>
      </c>
      <c r="AC251" s="13">
        <v>6.206823152766372E-2</v>
      </c>
      <c r="AD251" s="154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278</v>
      </c>
      <c r="C252" s="47"/>
      <c r="D252" s="45">
        <v>0.83</v>
      </c>
      <c r="E252" s="45">
        <v>0.03</v>
      </c>
      <c r="F252" s="45">
        <v>0.14000000000000001</v>
      </c>
      <c r="G252" s="45">
        <v>0.7</v>
      </c>
      <c r="H252" s="45">
        <v>0.02</v>
      </c>
      <c r="I252" s="45">
        <v>0.22</v>
      </c>
      <c r="J252" s="45">
        <v>0.72</v>
      </c>
      <c r="K252" s="45">
        <v>1.4</v>
      </c>
      <c r="L252" s="45">
        <v>0.56999999999999995</v>
      </c>
      <c r="M252" s="45">
        <v>0.74</v>
      </c>
      <c r="N252" s="45">
        <v>0.31</v>
      </c>
      <c r="O252" s="45">
        <v>0.02</v>
      </c>
      <c r="P252" s="45">
        <v>0.22</v>
      </c>
      <c r="Q252" s="45">
        <v>0.27</v>
      </c>
      <c r="R252" s="45">
        <v>0.7</v>
      </c>
      <c r="S252" s="45">
        <v>0.34</v>
      </c>
      <c r="T252" s="45">
        <v>2.15</v>
      </c>
      <c r="U252" s="45">
        <v>3.44</v>
      </c>
      <c r="V252" s="45">
        <v>1.05</v>
      </c>
      <c r="W252" s="45">
        <v>0.65</v>
      </c>
      <c r="X252" s="45">
        <v>0.79</v>
      </c>
      <c r="Y252" s="45">
        <v>1.33</v>
      </c>
      <c r="Z252" s="45">
        <v>0.5</v>
      </c>
      <c r="AA252" s="45">
        <v>0.15</v>
      </c>
      <c r="AB252" s="45">
        <v>1.4</v>
      </c>
      <c r="AC252" s="45">
        <v>1.41</v>
      </c>
      <c r="AD252" s="154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BM253" s="55"/>
    </row>
    <row r="254" spans="1:65" ht="15">
      <c r="B254" s="8" t="s">
        <v>542</v>
      </c>
      <c r="BM254" s="28" t="s">
        <v>66</v>
      </c>
    </row>
    <row r="255" spans="1:65" ht="15">
      <c r="A255" s="25" t="s">
        <v>33</v>
      </c>
      <c r="B255" s="18" t="s">
        <v>110</v>
      </c>
      <c r="C255" s="15" t="s">
        <v>111</v>
      </c>
      <c r="D255" s="16" t="s">
        <v>237</v>
      </c>
      <c r="E255" s="17" t="s">
        <v>237</v>
      </c>
      <c r="F255" s="17" t="s">
        <v>237</v>
      </c>
      <c r="G255" s="17" t="s">
        <v>237</v>
      </c>
      <c r="H255" s="17" t="s">
        <v>237</v>
      </c>
      <c r="I255" s="17" t="s">
        <v>237</v>
      </c>
      <c r="J255" s="17" t="s">
        <v>237</v>
      </c>
      <c r="K255" s="17" t="s">
        <v>237</v>
      </c>
      <c r="L255" s="17" t="s">
        <v>237</v>
      </c>
      <c r="M255" s="17" t="s">
        <v>237</v>
      </c>
      <c r="N255" s="154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238</v>
      </c>
      <c r="C256" s="9" t="s">
        <v>238</v>
      </c>
      <c r="D256" s="152" t="s">
        <v>242</v>
      </c>
      <c r="E256" s="153" t="s">
        <v>244</v>
      </c>
      <c r="F256" s="153" t="s">
        <v>245</v>
      </c>
      <c r="G256" s="153" t="s">
        <v>246</v>
      </c>
      <c r="H256" s="153" t="s">
        <v>248</v>
      </c>
      <c r="I256" s="153" t="s">
        <v>251</v>
      </c>
      <c r="J256" s="153" t="s">
        <v>258</v>
      </c>
      <c r="K256" s="153" t="s">
        <v>262</v>
      </c>
      <c r="L256" s="153" t="s">
        <v>264</v>
      </c>
      <c r="M256" s="153" t="s">
        <v>267</v>
      </c>
      <c r="N256" s="154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281</v>
      </c>
      <c r="E257" s="11" t="s">
        <v>281</v>
      </c>
      <c r="F257" s="11" t="s">
        <v>281</v>
      </c>
      <c r="G257" s="11" t="s">
        <v>303</v>
      </c>
      <c r="H257" s="11" t="s">
        <v>281</v>
      </c>
      <c r="I257" s="11" t="s">
        <v>281</v>
      </c>
      <c r="J257" s="11" t="s">
        <v>281</v>
      </c>
      <c r="K257" s="11" t="s">
        <v>281</v>
      </c>
      <c r="L257" s="11" t="s">
        <v>281</v>
      </c>
      <c r="M257" s="11" t="s">
        <v>281</v>
      </c>
      <c r="N257" s="154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 t="s">
        <v>304</v>
      </c>
      <c r="E258" s="26" t="s">
        <v>305</v>
      </c>
      <c r="F258" s="26" t="s">
        <v>306</v>
      </c>
      <c r="G258" s="26" t="s">
        <v>304</v>
      </c>
      <c r="H258" s="26" t="s">
        <v>307</v>
      </c>
      <c r="I258" s="26" t="s">
        <v>305</v>
      </c>
      <c r="J258" s="26" t="s">
        <v>308</v>
      </c>
      <c r="K258" s="26" t="s">
        <v>304</v>
      </c>
      <c r="L258" s="26" t="s">
        <v>304</v>
      </c>
      <c r="M258" s="26" t="s">
        <v>116</v>
      </c>
      <c r="N258" s="154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3</v>
      </c>
    </row>
    <row r="259" spans="1:65">
      <c r="A259" s="30"/>
      <c r="B259" s="18">
        <v>1</v>
      </c>
      <c r="C259" s="14">
        <v>1</v>
      </c>
      <c r="D259" s="22">
        <v>1.67</v>
      </c>
      <c r="E259" s="22">
        <v>1.6870000000000001</v>
      </c>
      <c r="F259" s="22">
        <v>1.7257703696862925</v>
      </c>
      <c r="G259" s="22">
        <v>1.8</v>
      </c>
      <c r="H259" s="148">
        <v>1.1791</v>
      </c>
      <c r="I259" s="22">
        <v>1.95</v>
      </c>
      <c r="J259" s="22">
        <v>1.69</v>
      </c>
      <c r="K259" s="22">
        <v>1.657</v>
      </c>
      <c r="L259" s="148">
        <v>1.29</v>
      </c>
      <c r="M259" s="148">
        <v>2.0099999999999998</v>
      </c>
      <c r="N259" s="154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1.71</v>
      </c>
      <c r="E260" s="11">
        <v>1.6930000000000001</v>
      </c>
      <c r="F260" s="11">
        <v>1.7691112298216636</v>
      </c>
      <c r="G260" s="11">
        <v>1.8</v>
      </c>
      <c r="H260" s="149">
        <v>1.2986</v>
      </c>
      <c r="I260" s="11">
        <v>1.9299999999999997</v>
      </c>
      <c r="J260" s="11">
        <v>1.69</v>
      </c>
      <c r="K260" s="11">
        <v>1.6255999999999999</v>
      </c>
      <c r="L260" s="149">
        <v>1.27</v>
      </c>
      <c r="M260" s="149">
        <v>2.0699999999999998</v>
      </c>
      <c r="N260" s="154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33</v>
      </c>
    </row>
    <row r="261" spans="1:65">
      <c r="A261" s="30"/>
      <c r="B261" s="19">
        <v>1</v>
      </c>
      <c r="C261" s="9">
        <v>3</v>
      </c>
      <c r="D261" s="11">
        <v>1.82</v>
      </c>
      <c r="E261" s="11">
        <v>1.77</v>
      </c>
      <c r="F261" s="11">
        <v>1.7357909598170376</v>
      </c>
      <c r="G261" s="11">
        <v>1.8</v>
      </c>
      <c r="H261" s="149">
        <v>1.2713000000000001</v>
      </c>
      <c r="I261" s="11">
        <v>1.85</v>
      </c>
      <c r="J261" s="11">
        <v>1.63</v>
      </c>
      <c r="K261" s="11">
        <v>1.7146999999999999</v>
      </c>
      <c r="L261" s="149">
        <v>1.2</v>
      </c>
      <c r="M261" s="149">
        <v>2.17</v>
      </c>
      <c r="N261" s="154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1.79</v>
      </c>
      <c r="E262" s="11">
        <v>1.728</v>
      </c>
      <c r="F262" s="11">
        <v>1.7580773444012068</v>
      </c>
      <c r="G262" s="11">
        <v>1.8</v>
      </c>
      <c r="H262" s="149">
        <v>1.2807999999999999</v>
      </c>
      <c r="I262" s="11">
        <v>2.04</v>
      </c>
      <c r="J262" s="11">
        <v>1.63</v>
      </c>
      <c r="K262" s="11">
        <v>1.8869</v>
      </c>
      <c r="L262" s="149">
        <v>1.25</v>
      </c>
      <c r="M262" s="149">
        <v>2.04</v>
      </c>
      <c r="N262" s="154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1.7562019980361734</v>
      </c>
    </row>
    <row r="263" spans="1:65">
      <c r="A263" s="30"/>
      <c r="B263" s="19">
        <v>1</v>
      </c>
      <c r="C263" s="9">
        <v>5</v>
      </c>
      <c r="D263" s="11">
        <v>1.7</v>
      </c>
      <c r="E263" s="11">
        <v>1.7170000000000001</v>
      </c>
      <c r="F263" s="11">
        <v>1.7030435312103434</v>
      </c>
      <c r="G263" s="11">
        <v>1.8</v>
      </c>
      <c r="H263" s="149">
        <v>1.3625</v>
      </c>
      <c r="I263" s="11">
        <v>1.92</v>
      </c>
      <c r="J263" s="11">
        <v>1.68</v>
      </c>
      <c r="K263" s="11">
        <v>1.5450999999999999</v>
      </c>
      <c r="L263" s="149">
        <v>1.24</v>
      </c>
      <c r="M263" s="149">
        <v>1.87</v>
      </c>
      <c r="N263" s="154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87</v>
      </c>
    </row>
    <row r="264" spans="1:65">
      <c r="A264" s="30"/>
      <c r="B264" s="19">
        <v>1</v>
      </c>
      <c r="C264" s="9">
        <v>6</v>
      </c>
      <c r="D264" s="11">
        <v>1.7</v>
      </c>
      <c r="E264" s="11">
        <v>1.7210000000000001</v>
      </c>
      <c r="F264" s="11">
        <v>1.7945904825827392</v>
      </c>
      <c r="G264" s="11">
        <v>1.8</v>
      </c>
      <c r="H264" s="149">
        <v>1.3731</v>
      </c>
      <c r="I264" s="11">
        <v>1.9699999999999998</v>
      </c>
      <c r="J264" s="11">
        <v>1.66</v>
      </c>
      <c r="K264" s="11">
        <v>1.6988000000000001</v>
      </c>
      <c r="L264" s="149">
        <v>1.23</v>
      </c>
      <c r="M264" s="149">
        <v>1.89</v>
      </c>
      <c r="N264" s="154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274</v>
      </c>
      <c r="C265" s="12"/>
      <c r="D265" s="23">
        <v>1.7316666666666665</v>
      </c>
      <c r="E265" s="23">
        <v>1.7193333333333334</v>
      </c>
      <c r="F265" s="23">
        <v>1.7477306529198804</v>
      </c>
      <c r="G265" s="23">
        <v>1.8</v>
      </c>
      <c r="H265" s="23">
        <v>1.2942333333333333</v>
      </c>
      <c r="I265" s="23">
        <v>1.9433333333333334</v>
      </c>
      <c r="J265" s="23">
        <v>1.6633333333333333</v>
      </c>
      <c r="K265" s="23">
        <v>1.6880166666666667</v>
      </c>
      <c r="L265" s="23">
        <v>1.2466666666666668</v>
      </c>
      <c r="M265" s="23">
        <v>2.0083333333333333</v>
      </c>
      <c r="N265" s="154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275</v>
      </c>
      <c r="C266" s="29"/>
      <c r="D266" s="11">
        <v>1.7050000000000001</v>
      </c>
      <c r="E266" s="11">
        <v>1.7190000000000001</v>
      </c>
      <c r="F266" s="11">
        <v>1.7469341521091222</v>
      </c>
      <c r="G266" s="11">
        <v>1.8</v>
      </c>
      <c r="H266" s="11">
        <v>1.2896999999999998</v>
      </c>
      <c r="I266" s="11">
        <v>1.94</v>
      </c>
      <c r="J266" s="11">
        <v>1.67</v>
      </c>
      <c r="K266" s="11">
        <v>1.6779000000000002</v>
      </c>
      <c r="L266" s="11">
        <v>1.2450000000000001</v>
      </c>
      <c r="M266" s="11">
        <v>2.0249999999999999</v>
      </c>
      <c r="N266" s="15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276</v>
      </c>
      <c r="C267" s="29"/>
      <c r="D267" s="24">
        <v>5.9132619311735829E-2</v>
      </c>
      <c r="E267" s="24">
        <v>2.9628814803610782E-2</v>
      </c>
      <c r="F267" s="24">
        <v>3.2807852374294212E-2</v>
      </c>
      <c r="G267" s="24">
        <v>0</v>
      </c>
      <c r="H267" s="24">
        <v>7.0514442965017216E-2</v>
      </c>
      <c r="I267" s="24">
        <v>6.2503333244449163E-2</v>
      </c>
      <c r="J267" s="24">
        <v>2.8047578623950201E-2</v>
      </c>
      <c r="K267" s="24">
        <v>0.11460009453166552</v>
      </c>
      <c r="L267" s="24">
        <v>3.1411250638372683E-2</v>
      </c>
      <c r="M267" s="24">
        <v>0.11321071798494459</v>
      </c>
      <c r="N267" s="209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  <c r="BI267" s="210"/>
      <c r="BJ267" s="210"/>
      <c r="BK267" s="210"/>
      <c r="BL267" s="210"/>
      <c r="BM267" s="56"/>
    </row>
    <row r="268" spans="1:65">
      <c r="A268" s="30"/>
      <c r="B268" s="3" t="s">
        <v>86</v>
      </c>
      <c r="C268" s="29"/>
      <c r="D268" s="13">
        <v>3.4147807109760828E-2</v>
      </c>
      <c r="E268" s="13">
        <v>1.7232734472825192E-2</v>
      </c>
      <c r="F268" s="13">
        <v>1.877168676963074E-2</v>
      </c>
      <c r="G268" s="13">
        <v>0</v>
      </c>
      <c r="H268" s="13">
        <v>5.4483562699938613E-2</v>
      </c>
      <c r="I268" s="13">
        <v>3.2162950211551883E-2</v>
      </c>
      <c r="J268" s="13">
        <v>1.6862271717805733E-2</v>
      </c>
      <c r="K268" s="13">
        <v>6.7890380939168563E-2</v>
      </c>
      <c r="L268" s="13">
        <v>2.5196190351635839E-2</v>
      </c>
      <c r="M268" s="13">
        <v>5.6370481984204773E-2</v>
      </c>
      <c r="N268" s="154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277</v>
      </c>
      <c r="C269" s="29"/>
      <c r="D269" s="13">
        <v>-1.3970677289368183E-2</v>
      </c>
      <c r="E269" s="13">
        <v>-2.0993407787980756E-2</v>
      </c>
      <c r="F269" s="13">
        <v>-4.823673544253948E-3</v>
      </c>
      <c r="G269" s="13">
        <v>2.4939045743486599E-2</v>
      </c>
      <c r="H269" s="13">
        <v>-0.26304984575773416</v>
      </c>
      <c r="I269" s="13">
        <v>0.10655456234898653</v>
      </c>
      <c r="J269" s="13">
        <v>-5.2880400322222632E-2</v>
      </c>
      <c r="K269" s="13">
        <v>-3.8825449148647495E-2</v>
      </c>
      <c r="L269" s="13">
        <v>-0.29013480905914069</v>
      </c>
      <c r="M269" s="13">
        <v>0.14356625011194568</v>
      </c>
      <c r="N269" s="154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278</v>
      </c>
      <c r="C270" s="47"/>
      <c r="D270" s="45">
        <v>0.06</v>
      </c>
      <c r="E270" s="45">
        <v>0.06</v>
      </c>
      <c r="F270" s="45">
        <v>0.22</v>
      </c>
      <c r="G270" s="45">
        <v>0.74</v>
      </c>
      <c r="H270" s="45">
        <v>4.26</v>
      </c>
      <c r="I270" s="45">
        <v>2.15</v>
      </c>
      <c r="J270" s="45">
        <v>0.61</v>
      </c>
      <c r="K270" s="45">
        <v>0.37</v>
      </c>
      <c r="L270" s="45">
        <v>4.7300000000000004</v>
      </c>
      <c r="M270" s="45">
        <v>2.79</v>
      </c>
      <c r="N270" s="154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BM271" s="55"/>
    </row>
    <row r="272" spans="1:65" ht="15">
      <c r="B272" s="8" t="s">
        <v>543</v>
      </c>
      <c r="BM272" s="28" t="s">
        <v>66</v>
      </c>
    </row>
    <row r="273" spans="1:65" ht="15">
      <c r="A273" s="25" t="s">
        <v>36</v>
      </c>
      <c r="B273" s="18" t="s">
        <v>110</v>
      </c>
      <c r="C273" s="15" t="s">
        <v>111</v>
      </c>
      <c r="D273" s="16" t="s">
        <v>237</v>
      </c>
      <c r="E273" s="17" t="s">
        <v>237</v>
      </c>
      <c r="F273" s="17" t="s">
        <v>237</v>
      </c>
      <c r="G273" s="17" t="s">
        <v>237</v>
      </c>
      <c r="H273" s="17" t="s">
        <v>237</v>
      </c>
      <c r="I273" s="17" t="s">
        <v>237</v>
      </c>
      <c r="J273" s="17" t="s">
        <v>237</v>
      </c>
      <c r="K273" s="17" t="s">
        <v>237</v>
      </c>
      <c r="L273" s="17" t="s">
        <v>237</v>
      </c>
      <c r="M273" s="17" t="s">
        <v>237</v>
      </c>
      <c r="N273" s="154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238</v>
      </c>
      <c r="C274" s="9" t="s">
        <v>238</v>
      </c>
      <c r="D274" s="152" t="s">
        <v>242</v>
      </c>
      <c r="E274" s="153" t="s">
        <v>244</v>
      </c>
      <c r="F274" s="153" t="s">
        <v>245</v>
      </c>
      <c r="G274" s="153" t="s">
        <v>246</v>
      </c>
      <c r="H274" s="153" t="s">
        <v>248</v>
      </c>
      <c r="I274" s="153" t="s">
        <v>251</v>
      </c>
      <c r="J274" s="153" t="s">
        <v>258</v>
      </c>
      <c r="K274" s="153" t="s">
        <v>262</v>
      </c>
      <c r="L274" s="153" t="s">
        <v>264</v>
      </c>
      <c r="M274" s="153" t="s">
        <v>267</v>
      </c>
      <c r="N274" s="154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281</v>
      </c>
      <c r="E275" s="11" t="s">
        <v>281</v>
      </c>
      <c r="F275" s="11" t="s">
        <v>281</v>
      </c>
      <c r="G275" s="11" t="s">
        <v>303</v>
      </c>
      <c r="H275" s="11" t="s">
        <v>281</v>
      </c>
      <c r="I275" s="11" t="s">
        <v>281</v>
      </c>
      <c r="J275" s="11" t="s">
        <v>281</v>
      </c>
      <c r="K275" s="11" t="s">
        <v>281</v>
      </c>
      <c r="L275" s="11" t="s">
        <v>281</v>
      </c>
      <c r="M275" s="11" t="s">
        <v>281</v>
      </c>
      <c r="N275" s="154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 t="s">
        <v>304</v>
      </c>
      <c r="E276" s="26" t="s">
        <v>305</v>
      </c>
      <c r="F276" s="26" t="s">
        <v>306</v>
      </c>
      <c r="G276" s="26" t="s">
        <v>304</v>
      </c>
      <c r="H276" s="26" t="s">
        <v>307</v>
      </c>
      <c r="I276" s="26" t="s">
        <v>305</v>
      </c>
      <c r="J276" s="26" t="s">
        <v>308</v>
      </c>
      <c r="K276" s="26" t="s">
        <v>304</v>
      </c>
      <c r="L276" s="26" t="s">
        <v>304</v>
      </c>
      <c r="M276" s="26" t="s">
        <v>116</v>
      </c>
      <c r="N276" s="154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2">
        <v>0.44</v>
      </c>
      <c r="E277" s="22">
        <v>0.436</v>
      </c>
      <c r="F277" s="22">
        <v>0.47591945095364618</v>
      </c>
      <c r="G277" s="148">
        <v>0.4</v>
      </c>
      <c r="H277" s="22">
        <v>0.33329999999999999</v>
      </c>
      <c r="I277" s="22">
        <v>0.46</v>
      </c>
      <c r="J277" s="22">
        <v>0.42</v>
      </c>
      <c r="K277" s="22">
        <v>0.4763</v>
      </c>
      <c r="L277" s="22">
        <v>0.35</v>
      </c>
      <c r="M277" s="22">
        <v>0.48</v>
      </c>
      <c r="N277" s="154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0.4</v>
      </c>
      <c r="E278" s="11">
        <v>0.432</v>
      </c>
      <c r="F278" s="11">
        <v>0.48639342060032081</v>
      </c>
      <c r="G278" s="149">
        <v>0.4</v>
      </c>
      <c r="H278" s="11">
        <v>0.34689999999999999</v>
      </c>
      <c r="I278" s="11">
        <v>0.46</v>
      </c>
      <c r="J278" s="11">
        <v>0.43</v>
      </c>
      <c r="K278" s="11">
        <v>0.44600000000000001</v>
      </c>
      <c r="L278" s="11">
        <v>0.35</v>
      </c>
      <c r="M278" s="11">
        <v>0.56000000000000005</v>
      </c>
      <c r="N278" s="154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34</v>
      </c>
    </row>
    <row r="279" spans="1:65">
      <c r="A279" s="30"/>
      <c r="B279" s="19">
        <v>1</v>
      </c>
      <c r="C279" s="9">
        <v>3</v>
      </c>
      <c r="D279" s="11">
        <v>0.43</v>
      </c>
      <c r="E279" s="11">
        <v>0.43099999999999999</v>
      </c>
      <c r="F279" s="11">
        <v>0.46387319825071494</v>
      </c>
      <c r="G279" s="149">
        <v>0.4</v>
      </c>
      <c r="H279" s="11">
        <v>0.36730000000000002</v>
      </c>
      <c r="I279" s="11">
        <v>0.47</v>
      </c>
      <c r="J279" s="11">
        <v>0.42</v>
      </c>
      <c r="K279" s="11">
        <v>0.4743</v>
      </c>
      <c r="L279" s="11">
        <v>0.33</v>
      </c>
      <c r="M279" s="11">
        <v>0.53</v>
      </c>
      <c r="N279" s="15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0.44</v>
      </c>
      <c r="E280" s="11">
        <v>0.42699999999999999</v>
      </c>
      <c r="F280" s="11">
        <v>0.48054664380202911</v>
      </c>
      <c r="G280" s="149">
        <v>0.4</v>
      </c>
      <c r="H280" s="11">
        <v>0.34899999999999998</v>
      </c>
      <c r="I280" s="11">
        <v>0.47</v>
      </c>
      <c r="J280" s="11">
        <v>0.4</v>
      </c>
      <c r="K280" s="11">
        <v>0.51549999999999996</v>
      </c>
      <c r="L280" s="11">
        <v>0.35</v>
      </c>
      <c r="M280" s="11">
        <v>0.46</v>
      </c>
      <c r="N280" s="15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0.42835881568260137</v>
      </c>
    </row>
    <row r="281" spans="1:65">
      <c r="A281" s="30"/>
      <c r="B281" s="19">
        <v>1</v>
      </c>
      <c r="C281" s="9">
        <v>5</v>
      </c>
      <c r="D281" s="11">
        <v>0.39</v>
      </c>
      <c r="E281" s="11">
        <v>0.44600000000000001</v>
      </c>
      <c r="F281" s="11">
        <v>0.44651561939732587</v>
      </c>
      <c r="G281" s="149">
        <v>0.4</v>
      </c>
      <c r="H281" s="11">
        <v>0.3569</v>
      </c>
      <c r="I281" s="11">
        <v>0.48</v>
      </c>
      <c r="J281" s="11">
        <v>0.43</v>
      </c>
      <c r="K281" s="11">
        <v>0.4355</v>
      </c>
      <c r="L281" s="11">
        <v>0.34</v>
      </c>
      <c r="M281" s="11">
        <v>0.43</v>
      </c>
      <c r="N281" s="15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88</v>
      </c>
    </row>
    <row r="282" spans="1:65">
      <c r="A282" s="30"/>
      <c r="B282" s="19">
        <v>1</v>
      </c>
      <c r="C282" s="9">
        <v>6</v>
      </c>
      <c r="D282" s="11">
        <v>0.42</v>
      </c>
      <c r="E282" s="11">
        <v>0.42199999999999999</v>
      </c>
      <c r="F282" s="11">
        <v>0.45152771385643337</v>
      </c>
      <c r="G282" s="149">
        <v>0.5</v>
      </c>
      <c r="H282" s="11">
        <v>0.35630000000000001</v>
      </c>
      <c r="I282" s="11">
        <v>0.46</v>
      </c>
      <c r="J282" s="11">
        <v>0.43</v>
      </c>
      <c r="K282" s="11">
        <v>0.45529999999999998</v>
      </c>
      <c r="L282" s="11">
        <v>0.33</v>
      </c>
      <c r="M282" s="11">
        <v>0.46</v>
      </c>
      <c r="N282" s="15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274</v>
      </c>
      <c r="C283" s="12"/>
      <c r="D283" s="23">
        <v>0.42</v>
      </c>
      <c r="E283" s="23">
        <v>0.4323333333333334</v>
      </c>
      <c r="F283" s="23">
        <v>0.46746267447674511</v>
      </c>
      <c r="G283" s="23">
        <v>0.41666666666666669</v>
      </c>
      <c r="H283" s="23">
        <v>0.35161666666666663</v>
      </c>
      <c r="I283" s="23">
        <v>0.46666666666666662</v>
      </c>
      <c r="J283" s="23">
        <v>0.42166666666666669</v>
      </c>
      <c r="K283" s="23">
        <v>0.46714999999999995</v>
      </c>
      <c r="L283" s="23">
        <v>0.34166666666666662</v>
      </c>
      <c r="M283" s="23">
        <v>0.48666666666666675</v>
      </c>
      <c r="N283" s="15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275</v>
      </c>
      <c r="C284" s="29"/>
      <c r="D284" s="11">
        <v>0.42499999999999999</v>
      </c>
      <c r="E284" s="11">
        <v>0.43149999999999999</v>
      </c>
      <c r="F284" s="11">
        <v>0.46989632460218056</v>
      </c>
      <c r="G284" s="11">
        <v>0.4</v>
      </c>
      <c r="H284" s="11">
        <v>0.35265000000000002</v>
      </c>
      <c r="I284" s="11">
        <v>0.46499999999999997</v>
      </c>
      <c r="J284" s="11">
        <v>0.42499999999999999</v>
      </c>
      <c r="K284" s="11">
        <v>0.46479999999999999</v>
      </c>
      <c r="L284" s="11">
        <v>0.34499999999999997</v>
      </c>
      <c r="M284" s="11">
        <v>0.47</v>
      </c>
      <c r="N284" s="15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276</v>
      </c>
      <c r="C285" s="29"/>
      <c r="D285" s="24">
        <v>2.0976176963403023E-2</v>
      </c>
      <c r="E285" s="24">
        <v>8.2138095100061075E-3</v>
      </c>
      <c r="F285" s="24">
        <v>1.6165808959213032E-2</v>
      </c>
      <c r="G285" s="24">
        <v>4.0824829046386291E-2</v>
      </c>
      <c r="H285" s="24">
        <v>1.1492678829005313E-2</v>
      </c>
      <c r="I285" s="24">
        <v>8.1649658092772404E-3</v>
      </c>
      <c r="J285" s="24">
        <v>1.1690451944500111E-2</v>
      </c>
      <c r="K285" s="24">
        <v>2.8502754252878775E-2</v>
      </c>
      <c r="L285" s="24">
        <v>9.8319208025017327E-3</v>
      </c>
      <c r="M285" s="24">
        <v>4.8853522561496714E-2</v>
      </c>
      <c r="N285" s="15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86</v>
      </c>
      <c r="C286" s="29"/>
      <c r="D286" s="13">
        <v>4.9943278484292912E-2</v>
      </c>
      <c r="E286" s="13">
        <v>1.8998788380893077E-2</v>
      </c>
      <c r="F286" s="13">
        <v>3.4582031554301632E-2</v>
      </c>
      <c r="G286" s="13">
        <v>9.7979589711327086E-2</v>
      </c>
      <c r="H286" s="13">
        <v>3.2685250497242205E-2</v>
      </c>
      <c r="I286" s="13">
        <v>1.749635530559409E-2</v>
      </c>
      <c r="J286" s="13">
        <v>2.772439196324137E-2</v>
      </c>
      <c r="K286" s="13">
        <v>6.1014137328221724E-2</v>
      </c>
      <c r="L286" s="13">
        <v>2.8776353568297757E-2</v>
      </c>
      <c r="M286" s="13">
        <v>0.10038395046882885</v>
      </c>
      <c r="N286" s="15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277</v>
      </c>
      <c r="C287" s="29"/>
      <c r="D287" s="13">
        <v>-1.9513583884765873E-2</v>
      </c>
      <c r="E287" s="13">
        <v>9.2784775408405462E-3</v>
      </c>
      <c r="F287" s="13">
        <v>9.1287624679395662E-2</v>
      </c>
      <c r="G287" s="13">
        <v>-2.7295222107902473E-2</v>
      </c>
      <c r="H287" s="13">
        <v>-0.17915389203241694</v>
      </c>
      <c r="I287" s="13">
        <v>8.942935123914908E-2</v>
      </c>
      <c r="J287" s="13">
        <v>-1.5622764773197351E-2</v>
      </c>
      <c r="K287" s="13">
        <v>9.0557688781503831E-2</v>
      </c>
      <c r="L287" s="13">
        <v>-0.20238208212848019</v>
      </c>
      <c r="M287" s="13">
        <v>0.13611918057797001</v>
      </c>
      <c r="N287" s="15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278</v>
      </c>
      <c r="C288" s="47"/>
      <c r="D288" s="45">
        <v>0.24</v>
      </c>
      <c r="E288" s="45">
        <v>0</v>
      </c>
      <c r="F288" s="45">
        <v>0.68</v>
      </c>
      <c r="G288" s="45" t="s">
        <v>279</v>
      </c>
      <c r="H288" s="45">
        <v>1.56</v>
      </c>
      <c r="I288" s="45">
        <v>0.66</v>
      </c>
      <c r="J288" s="45">
        <v>0.21</v>
      </c>
      <c r="K288" s="45">
        <v>0.67</v>
      </c>
      <c r="L288" s="45">
        <v>1.76</v>
      </c>
      <c r="M288" s="45">
        <v>1.05</v>
      </c>
      <c r="N288" s="154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 t="s">
        <v>311</v>
      </c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BM289" s="55"/>
    </row>
    <row r="290" spans="1:65">
      <c r="BM290" s="55"/>
    </row>
    <row r="291" spans="1:65" ht="15">
      <c r="B291" s="8" t="s">
        <v>544</v>
      </c>
      <c r="BM291" s="28" t="s">
        <v>66</v>
      </c>
    </row>
    <row r="292" spans="1:65" ht="15">
      <c r="A292" s="25" t="s">
        <v>39</v>
      </c>
      <c r="B292" s="18" t="s">
        <v>110</v>
      </c>
      <c r="C292" s="15" t="s">
        <v>111</v>
      </c>
      <c r="D292" s="16" t="s">
        <v>237</v>
      </c>
      <c r="E292" s="17" t="s">
        <v>237</v>
      </c>
      <c r="F292" s="17" t="s">
        <v>237</v>
      </c>
      <c r="G292" s="17" t="s">
        <v>237</v>
      </c>
      <c r="H292" s="17" t="s">
        <v>237</v>
      </c>
      <c r="I292" s="17" t="s">
        <v>237</v>
      </c>
      <c r="J292" s="17" t="s">
        <v>237</v>
      </c>
      <c r="K292" s="17" t="s">
        <v>237</v>
      </c>
      <c r="L292" s="17" t="s">
        <v>237</v>
      </c>
      <c r="M292" s="17" t="s">
        <v>237</v>
      </c>
      <c r="N292" s="154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238</v>
      </c>
      <c r="C293" s="9" t="s">
        <v>238</v>
      </c>
      <c r="D293" s="152" t="s">
        <v>242</v>
      </c>
      <c r="E293" s="153" t="s">
        <v>244</v>
      </c>
      <c r="F293" s="153" t="s">
        <v>245</v>
      </c>
      <c r="G293" s="153" t="s">
        <v>246</v>
      </c>
      <c r="H293" s="153" t="s">
        <v>248</v>
      </c>
      <c r="I293" s="153" t="s">
        <v>251</v>
      </c>
      <c r="J293" s="153" t="s">
        <v>258</v>
      </c>
      <c r="K293" s="153" t="s">
        <v>262</v>
      </c>
      <c r="L293" s="153" t="s">
        <v>264</v>
      </c>
      <c r="M293" s="153" t="s">
        <v>267</v>
      </c>
      <c r="N293" s="154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281</v>
      </c>
      <c r="E294" s="11" t="s">
        <v>281</v>
      </c>
      <c r="F294" s="11" t="s">
        <v>281</v>
      </c>
      <c r="G294" s="11" t="s">
        <v>303</v>
      </c>
      <c r="H294" s="11" t="s">
        <v>281</v>
      </c>
      <c r="I294" s="11" t="s">
        <v>281</v>
      </c>
      <c r="J294" s="11" t="s">
        <v>281</v>
      </c>
      <c r="K294" s="11" t="s">
        <v>281</v>
      </c>
      <c r="L294" s="11" t="s">
        <v>281</v>
      </c>
      <c r="M294" s="11" t="s">
        <v>281</v>
      </c>
      <c r="N294" s="154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304</v>
      </c>
      <c r="E295" s="26" t="s">
        <v>305</v>
      </c>
      <c r="F295" s="26" t="s">
        <v>306</v>
      </c>
      <c r="G295" s="26" t="s">
        <v>304</v>
      </c>
      <c r="H295" s="26" t="s">
        <v>307</v>
      </c>
      <c r="I295" s="26" t="s">
        <v>305</v>
      </c>
      <c r="J295" s="26" t="s">
        <v>308</v>
      </c>
      <c r="K295" s="26" t="s">
        <v>304</v>
      </c>
      <c r="L295" s="26" t="s">
        <v>304</v>
      </c>
      <c r="M295" s="26" t="s">
        <v>116</v>
      </c>
      <c r="N295" s="154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0.56000000000000005</v>
      </c>
      <c r="E296" s="22">
        <v>0.57499999999999996</v>
      </c>
      <c r="F296" s="22">
        <v>0.50814228415092511</v>
      </c>
      <c r="G296" s="148">
        <v>0.6</v>
      </c>
      <c r="H296" s="22">
        <v>0.6089</v>
      </c>
      <c r="I296" s="22">
        <v>0.67</v>
      </c>
      <c r="J296" s="22">
        <v>0.67</v>
      </c>
      <c r="K296" s="22">
        <v>0.61029999999999995</v>
      </c>
      <c r="L296" s="22">
        <v>0.46</v>
      </c>
      <c r="M296" s="22">
        <v>0.59</v>
      </c>
      <c r="N296" s="154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0.55000000000000004</v>
      </c>
      <c r="E297" s="11">
        <v>0.58099999999999996</v>
      </c>
      <c r="F297" s="11">
        <v>0.52088977452550189</v>
      </c>
      <c r="G297" s="149">
        <v>0.6</v>
      </c>
      <c r="H297" s="11">
        <v>0.69289999999999996</v>
      </c>
      <c r="I297" s="11">
        <v>0.65</v>
      </c>
      <c r="J297" s="11">
        <v>0.67</v>
      </c>
      <c r="K297" s="11">
        <v>0.5978</v>
      </c>
      <c r="L297" s="11">
        <v>0.45</v>
      </c>
      <c r="M297" s="11">
        <v>0.67</v>
      </c>
      <c r="N297" s="154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35</v>
      </c>
    </row>
    <row r="298" spans="1:65">
      <c r="A298" s="30"/>
      <c r="B298" s="19">
        <v>1</v>
      </c>
      <c r="C298" s="9">
        <v>3</v>
      </c>
      <c r="D298" s="11">
        <v>0.6</v>
      </c>
      <c r="E298" s="11">
        <v>0.57799999999999996</v>
      </c>
      <c r="F298" s="11">
        <v>0.51642818411292124</v>
      </c>
      <c r="G298" s="149">
        <v>0.5</v>
      </c>
      <c r="H298" s="11">
        <v>0.67469999999999997</v>
      </c>
      <c r="I298" s="11">
        <v>0.66</v>
      </c>
      <c r="J298" s="11">
        <v>0.63</v>
      </c>
      <c r="K298" s="11">
        <v>0.63100000000000001</v>
      </c>
      <c r="L298" s="11">
        <v>0.44</v>
      </c>
      <c r="M298" s="11">
        <v>0.63</v>
      </c>
      <c r="N298" s="154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0.61</v>
      </c>
      <c r="E299" s="11">
        <v>0.57799999999999996</v>
      </c>
      <c r="F299" s="11">
        <v>0.52708511653908008</v>
      </c>
      <c r="G299" s="149">
        <v>0.6</v>
      </c>
      <c r="H299" s="11">
        <v>0.64570000000000005</v>
      </c>
      <c r="I299" s="11">
        <v>0.69</v>
      </c>
      <c r="J299" s="11">
        <v>0.65</v>
      </c>
      <c r="K299" s="11">
        <v>0.69259999999999999</v>
      </c>
      <c r="L299" s="11">
        <v>0.46</v>
      </c>
      <c r="M299" s="11">
        <v>0.63</v>
      </c>
      <c r="N299" s="154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0.59094114874796255</v>
      </c>
    </row>
    <row r="300" spans="1:65">
      <c r="A300" s="30"/>
      <c r="B300" s="19">
        <v>1</v>
      </c>
      <c r="C300" s="9">
        <v>5</v>
      </c>
      <c r="D300" s="11">
        <v>0.56999999999999995</v>
      </c>
      <c r="E300" s="11">
        <v>0.57099999999999995</v>
      </c>
      <c r="F300" s="11">
        <v>0.51667350518699973</v>
      </c>
      <c r="G300" s="149">
        <v>0.6</v>
      </c>
      <c r="H300" s="11">
        <v>0.60589999999999999</v>
      </c>
      <c r="I300" s="11">
        <v>0.67</v>
      </c>
      <c r="J300" s="11">
        <v>0.67</v>
      </c>
      <c r="K300" s="11">
        <v>0.57520000000000004</v>
      </c>
      <c r="L300" s="11">
        <v>0.45</v>
      </c>
      <c r="M300" s="11">
        <v>0.53</v>
      </c>
      <c r="N300" s="154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89</v>
      </c>
    </row>
    <row r="301" spans="1:65">
      <c r="A301" s="30"/>
      <c r="B301" s="19">
        <v>1</v>
      </c>
      <c r="C301" s="9">
        <v>6</v>
      </c>
      <c r="D301" s="11">
        <v>0.56000000000000005</v>
      </c>
      <c r="E301" s="11">
        <v>0.57299999999999995</v>
      </c>
      <c r="F301" s="11">
        <v>0.51710316787454913</v>
      </c>
      <c r="G301" s="149">
        <v>0.6</v>
      </c>
      <c r="H301" s="11">
        <v>0.66320000000000001</v>
      </c>
      <c r="I301" s="11">
        <v>0.67</v>
      </c>
      <c r="J301" s="11">
        <v>0.65</v>
      </c>
      <c r="K301" s="11">
        <v>0.63029999999999997</v>
      </c>
      <c r="L301" s="11">
        <v>0.45</v>
      </c>
      <c r="M301" s="11">
        <v>0.56000000000000005</v>
      </c>
      <c r="N301" s="154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274</v>
      </c>
      <c r="C302" s="12"/>
      <c r="D302" s="23">
        <v>0.57499999999999996</v>
      </c>
      <c r="E302" s="23">
        <v>0.57599999999999996</v>
      </c>
      <c r="F302" s="23">
        <v>0.51772033873166279</v>
      </c>
      <c r="G302" s="23">
        <v>0.58333333333333337</v>
      </c>
      <c r="H302" s="23">
        <v>0.64855000000000007</v>
      </c>
      <c r="I302" s="23">
        <v>0.66833333333333333</v>
      </c>
      <c r="J302" s="23">
        <v>0.65666666666666662</v>
      </c>
      <c r="K302" s="23">
        <v>0.62286666666666668</v>
      </c>
      <c r="L302" s="23">
        <v>0.45166666666666672</v>
      </c>
      <c r="M302" s="23">
        <v>0.60166666666666668</v>
      </c>
      <c r="N302" s="154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275</v>
      </c>
      <c r="C303" s="29"/>
      <c r="D303" s="11">
        <v>0.56499999999999995</v>
      </c>
      <c r="E303" s="11">
        <v>0.57650000000000001</v>
      </c>
      <c r="F303" s="11">
        <v>0.51688833653077437</v>
      </c>
      <c r="G303" s="11">
        <v>0.6</v>
      </c>
      <c r="H303" s="11">
        <v>0.65444999999999998</v>
      </c>
      <c r="I303" s="11">
        <v>0.67</v>
      </c>
      <c r="J303" s="11">
        <v>0.66</v>
      </c>
      <c r="K303" s="11">
        <v>0.62029999999999996</v>
      </c>
      <c r="L303" s="11">
        <v>0.45</v>
      </c>
      <c r="M303" s="11">
        <v>0.61</v>
      </c>
      <c r="N303" s="154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276</v>
      </c>
      <c r="C304" s="29"/>
      <c r="D304" s="24">
        <v>2.4289915602982208E-2</v>
      </c>
      <c r="E304" s="24">
        <v>3.6878177829171581E-3</v>
      </c>
      <c r="F304" s="24">
        <v>6.2069306437399696E-3</v>
      </c>
      <c r="G304" s="24">
        <v>4.0824829046386291E-2</v>
      </c>
      <c r="H304" s="24">
        <v>3.539670888656174E-2</v>
      </c>
      <c r="I304" s="24">
        <v>1.3291601358251233E-2</v>
      </c>
      <c r="J304" s="24">
        <v>1.6329931618554533E-2</v>
      </c>
      <c r="K304" s="24">
        <v>4.0106142505440062E-2</v>
      </c>
      <c r="L304" s="24">
        <v>7.5277265270908174E-3</v>
      </c>
      <c r="M304" s="24">
        <v>5.1542862422130437E-2</v>
      </c>
      <c r="N304" s="154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86</v>
      </c>
      <c r="C305" s="29"/>
      <c r="D305" s="13">
        <v>4.2243331483447319E-2</v>
      </c>
      <c r="E305" s="13">
        <v>6.4024614286756218E-3</v>
      </c>
      <c r="F305" s="13">
        <v>1.1988964271610459E-2</v>
      </c>
      <c r="G305" s="13">
        <v>6.9985421222376498E-2</v>
      </c>
      <c r="H305" s="13">
        <v>5.457822663875065E-2</v>
      </c>
      <c r="I305" s="13">
        <v>1.9887682830301096E-2</v>
      </c>
      <c r="J305" s="13">
        <v>2.4867916170387614E-2</v>
      </c>
      <c r="K305" s="13">
        <v>6.4389611214984585E-2</v>
      </c>
      <c r="L305" s="13">
        <v>1.6666553196511034E-2</v>
      </c>
      <c r="M305" s="13">
        <v>8.5666807349801283E-2</v>
      </c>
      <c r="N305" s="154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-2.6975865163117119E-2</v>
      </c>
      <c r="E306" s="13">
        <v>-2.5283649276444331E-2</v>
      </c>
      <c r="F306" s="13">
        <v>-0.12390541794463628</v>
      </c>
      <c r="G306" s="13">
        <v>-1.2874066107510074E-2</v>
      </c>
      <c r="H306" s="13">
        <v>9.74866133016703E-2</v>
      </c>
      <c r="I306" s="13">
        <v>0.13096428425968121</v>
      </c>
      <c r="J306" s="13">
        <v>0.1112217655818315</v>
      </c>
      <c r="K306" s="13">
        <v>5.4024868612289501E-2</v>
      </c>
      <c r="L306" s="13">
        <v>-0.23568249118610063</v>
      </c>
      <c r="M306" s="13">
        <v>1.8149891814825292E-2</v>
      </c>
      <c r="N306" s="154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>
        <v>0.38</v>
      </c>
      <c r="E307" s="45">
        <v>0.37</v>
      </c>
      <c r="F307" s="45">
        <v>1.21</v>
      </c>
      <c r="G307" s="45" t="s">
        <v>279</v>
      </c>
      <c r="H307" s="45">
        <v>0.67</v>
      </c>
      <c r="I307" s="45">
        <v>0.96</v>
      </c>
      <c r="J307" s="45">
        <v>0.79</v>
      </c>
      <c r="K307" s="45">
        <v>0.3</v>
      </c>
      <c r="L307" s="45">
        <v>2.16</v>
      </c>
      <c r="M307" s="45">
        <v>0</v>
      </c>
      <c r="N307" s="154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 t="s">
        <v>311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BM308" s="55"/>
    </row>
    <row r="309" spans="1:65">
      <c r="BM309" s="55"/>
    </row>
    <row r="310" spans="1:65" ht="15">
      <c r="B310" s="8" t="s">
        <v>545</v>
      </c>
      <c r="BM310" s="28" t="s">
        <v>66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237</v>
      </c>
      <c r="E311" s="17" t="s">
        <v>237</v>
      </c>
      <c r="F311" s="17" t="s">
        <v>237</v>
      </c>
      <c r="G311" s="17" t="s">
        <v>237</v>
      </c>
      <c r="H311" s="17" t="s">
        <v>237</v>
      </c>
      <c r="I311" s="17" t="s">
        <v>237</v>
      </c>
      <c r="J311" s="17" t="s">
        <v>237</v>
      </c>
      <c r="K311" s="17" t="s">
        <v>237</v>
      </c>
      <c r="L311" s="17" t="s">
        <v>237</v>
      </c>
      <c r="M311" s="17" t="s">
        <v>237</v>
      </c>
      <c r="N311" s="17" t="s">
        <v>237</v>
      </c>
      <c r="O311" s="17" t="s">
        <v>237</v>
      </c>
      <c r="P311" s="17" t="s">
        <v>237</v>
      </c>
      <c r="Q311" s="17" t="s">
        <v>237</v>
      </c>
      <c r="R311" s="17" t="s">
        <v>237</v>
      </c>
      <c r="S311" s="17" t="s">
        <v>237</v>
      </c>
      <c r="T311" s="17" t="s">
        <v>237</v>
      </c>
      <c r="U311" s="17" t="s">
        <v>237</v>
      </c>
      <c r="V311" s="17" t="s">
        <v>237</v>
      </c>
      <c r="W311" s="17" t="s">
        <v>237</v>
      </c>
      <c r="X311" s="17" t="s">
        <v>237</v>
      </c>
      <c r="Y311" s="17" t="s">
        <v>237</v>
      </c>
      <c r="Z311" s="17" t="s">
        <v>237</v>
      </c>
      <c r="AA311" s="17" t="s">
        <v>237</v>
      </c>
      <c r="AB311" s="154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238</v>
      </c>
      <c r="C312" s="9" t="s">
        <v>238</v>
      </c>
      <c r="D312" s="152" t="s">
        <v>240</v>
      </c>
      <c r="E312" s="153" t="s">
        <v>242</v>
      </c>
      <c r="F312" s="153" t="s">
        <v>243</v>
      </c>
      <c r="G312" s="153" t="s">
        <v>244</v>
      </c>
      <c r="H312" s="153" t="s">
        <v>245</v>
      </c>
      <c r="I312" s="153" t="s">
        <v>246</v>
      </c>
      <c r="J312" s="153" t="s">
        <v>247</v>
      </c>
      <c r="K312" s="153" t="s">
        <v>249</v>
      </c>
      <c r="L312" s="153" t="s">
        <v>250</v>
      </c>
      <c r="M312" s="153" t="s">
        <v>251</v>
      </c>
      <c r="N312" s="153" t="s">
        <v>252</v>
      </c>
      <c r="O312" s="153" t="s">
        <v>253</v>
      </c>
      <c r="P312" s="153" t="s">
        <v>254</v>
      </c>
      <c r="Q312" s="153" t="s">
        <v>255</v>
      </c>
      <c r="R312" s="153" t="s">
        <v>256</v>
      </c>
      <c r="S312" s="153" t="s">
        <v>257</v>
      </c>
      <c r="T312" s="153" t="s">
        <v>258</v>
      </c>
      <c r="U312" s="153" t="s">
        <v>259</v>
      </c>
      <c r="V312" s="153" t="s">
        <v>260</v>
      </c>
      <c r="W312" s="153" t="s">
        <v>261</v>
      </c>
      <c r="X312" s="153" t="s">
        <v>262</v>
      </c>
      <c r="Y312" s="153" t="s">
        <v>264</v>
      </c>
      <c r="Z312" s="153" t="s">
        <v>265</v>
      </c>
      <c r="AA312" s="153" t="s">
        <v>266</v>
      </c>
      <c r="AB312" s="154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282</v>
      </c>
      <c r="E313" s="11" t="s">
        <v>281</v>
      </c>
      <c r="F313" s="11" t="s">
        <v>281</v>
      </c>
      <c r="G313" s="11" t="s">
        <v>282</v>
      </c>
      <c r="H313" s="11" t="s">
        <v>281</v>
      </c>
      <c r="I313" s="11" t="s">
        <v>303</v>
      </c>
      <c r="J313" s="11" t="s">
        <v>281</v>
      </c>
      <c r="K313" s="11" t="s">
        <v>303</v>
      </c>
      <c r="L313" s="11" t="s">
        <v>303</v>
      </c>
      <c r="M313" s="11" t="s">
        <v>282</v>
      </c>
      <c r="N313" s="11" t="s">
        <v>281</v>
      </c>
      <c r="O313" s="11" t="s">
        <v>281</v>
      </c>
      <c r="P313" s="11" t="s">
        <v>281</v>
      </c>
      <c r="Q313" s="11" t="s">
        <v>281</v>
      </c>
      <c r="R313" s="11" t="s">
        <v>281</v>
      </c>
      <c r="S313" s="11" t="s">
        <v>303</v>
      </c>
      <c r="T313" s="11" t="s">
        <v>282</v>
      </c>
      <c r="U313" s="11" t="s">
        <v>281</v>
      </c>
      <c r="V313" s="11" t="s">
        <v>282</v>
      </c>
      <c r="W313" s="11" t="s">
        <v>303</v>
      </c>
      <c r="X313" s="11" t="s">
        <v>282</v>
      </c>
      <c r="Y313" s="11" t="s">
        <v>282</v>
      </c>
      <c r="Z313" s="11" t="s">
        <v>303</v>
      </c>
      <c r="AA313" s="11" t="s">
        <v>282</v>
      </c>
      <c r="AB313" s="154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304</v>
      </c>
      <c r="E314" s="26" t="s">
        <v>304</v>
      </c>
      <c r="F314" s="26" t="s">
        <v>273</v>
      </c>
      <c r="G314" s="26" t="s">
        <v>305</v>
      </c>
      <c r="H314" s="26" t="s">
        <v>306</v>
      </c>
      <c r="I314" s="26" t="s">
        <v>304</v>
      </c>
      <c r="J314" s="26" t="s">
        <v>304</v>
      </c>
      <c r="K314" s="26" t="s">
        <v>306</v>
      </c>
      <c r="L314" s="26" t="s">
        <v>305</v>
      </c>
      <c r="M314" s="26" t="s">
        <v>305</v>
      </c>
      <c r="N314" s="26" t="s">
        <v>304</v>
      </c>
      <c r="O314" s="26" t="s">
        <v>304</v>
      </c>
      <c r="P314" s="26" t="s">
        <v>304</v>
      </c>
      <c r="Q314" s="26" t="s">
        <v>304</v>
      </c>
      <c r="R314" s="26" t="s">
        <v>304</v>
      </c>
      <c r="S314" s="26" t="s">
        <v>304</v>
      </c>
      <c r="T314" s="26" t="s">
        <v>308</v>
      </c>
      <c r="U314" s="26" t="s">
        <v>304</v>
      </c>
      <c r="V314" s="26" t="s">
        <v>305</v>
      </c>
      <c r="W314" s="26" t="s">
        <v>306</v>
      </c>
      <c r="X314" s="26" t="s">
        <v>304</v>
      </c>
      <c r="Y314" s="26" t="s">
        <v>304</v>
      </c>
      <c r="Z314" s="26" t="s">
        <v>305</v>
      </c>
      <c r="AA314" s="26" t="s">
        <v>307</v>
      </c>
      <c r="AB314" s="154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2.13</v>
      </c>
      <c r="E315" s="22">
        <v>1.86</v>
      </c>
      <c r="F315" s="22">
        <v>2.04</v>
      </c>
      <c r="G315" s="22">
        <v>2.02</v>
      </c>
      <c r="H315" s="22">
        <v>2.073907545008236</v>
      </c>
      <c r="I315" s="22">
        <v>2.17</v>
      </c>
      <c r="J315" s="22">
        <v>2.16</v>
      </c>
      <c r="K315" s="22">
        <v>2.06</v>
      </c>
      <c r="L315" s="148">
        <v>2.2999999999999998</v>
      </c>
      <c r="M315" s="155">
        <v>2.19</v>
      </c>
      <c r="N315" s="22">
        <v>1.9900000000000002</v>
      </c>
      <c r="O315" s="22">
        <v>2.0099999999999998</v>
      </c>
      <c r="P315" s="22">
        <v>2</v>
      </c>
      <c r="Q315" s="22">
        <v>2.0299999999999998</v>
      </c>
      <c r="R315" s="22">
        <v>2.02</v>
      </c>
      <c r="S315" s="22">
        <v>2.0035000000000003</v>
      </c>
      <c r="T315" s="22">
        <v>2.11</v>
      </c>
      <c r="U315" s="22">
        <v>1.92</v>
      </c>
      <c r="V315" s="22">
        <v>1.9</v>
      </c>
      <c r="W315" s="22">
        <v>1.8399999999999999</v>
      </c>
      <c r="X315" s="22">
        <v>2.0411000000000001</v>
      </c>
      <c r="Y315" s="22">
        <v>2.0699999999999998</v>
      </c>
      <c r="Z315" s="22">
        <v>2.0337919281405075</v>
      </c>
      <c r="AA315" s="22">
        <v>1.9695232999999999</v>
      </c>
      <c r="AB315" s="154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2.14</v>
      </c>
      <c r="E316" s="11">
        <v>1.8500000000000003</v>
      </c>
      <c r="F316" s="11">
        <v>2.04</v>
      </c>
      <c r="G316" s="11">
        <v>1.9</v>
      </c>
      <c r="H316" s="11">
        <v>2.1071693626296724</v>
      </c>
      <c r="I316" s="11">
        <v>2.0499999999999998</v>
      </c>
      <c r="J316" s="11">
        <v>2.19</v>
      </c>
      <c r="K316" s="11">
        <v>2.04</v>
      </c>
      <c r="L316" s="149">
        <v>2.3199999999999998</v>
      </c>
      <c r="M316" s="11">
        <v>2.09</v>
      </c>
      <c r="N316" s="11">
        <v>1.9799999999999998</v>
      </c>
      <c r="O316" s="11">
        <v>1.9900000000000002</v>
      </c>
      <c r="P316" s="11">
        <v>1.9799999999999998</v>
      </c>
      <c r="Q316" s="11">
        <v>2.0499999999999998</v>
      </c>
      <c r="R316" s="11">
        <v>2.04</v>
      </c>
      <c r="S316" s="11">
        <v>2.0131000000000001</v>
      </c>
      <c r="T316" s="11">
        <v>2.12</v>
      </c>
      <c r="U316" s="11">
        <v>1.9</v>
      </c>
      <c r="V316" s="11">
        <v>1.91</v>
      </c>
      <c r="W316" s="11">
        <v>1.83</v>
      </c>
      <c r="X316" s="11">
        <v>2.0007000000000001</v>
      </c>
      <c r="Y316" s="11">
        <v>2.0630000000000002</v>
      </c>
      <c r="Z316" s="11">
        <v>2.0497599415560859</v>
      </c>
      <c r="AA316" s="11">
        <v>1.9070395</v>
      </c>
      <c r="AB316" s="154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e">
        <v>#N/A</v>
      </c>
    </row>
    <row r="317" spans="1:65">
      <c r="A317" s="30"/>
      <c r="B317" s="19">
        <v>1</v>
      </c>
      <c r="C317" s="9">
        <v>3</v>
      </c>
      <c r="D317" s="11">
        <v>2.12</v>
      </c>
      <c r="E317" s="11">
        <v>1.92</v>
      </c>
      <c r="F317" s="11">
        <v>2.0299999999999998</v>
      </c>
      <c r="G317" s="11">
        <v>2.0299999999999998</v>
      </c>
      <c r="H317" s="11">
        <v>2.0818765590512776</v>
      </c>
      <c r="I317" s="11">
        <v>2.14</v>
      </c>
      <c r="J317" s="11">
        <v>2.16</v>
      </c>
      <c r="K317" s="11">
        <v>2.04</v>
      </c>
      <c r="L317" s="149">
        <v>2.34</v>
      </c>
      <c r="M317" s="11">
        <v>2.09</v>
      </c>
      <c r="N317" s="11">
        <v>2</v>
      </c>
      <c r="O317" s="11">
        <v>2.0099999999999998</v>
      </c>
      <c r="P317" s="11">
        <v>1.9799999999999998</v>
      </c>
      <c r="Q317" s="11">
        <v>2.0499999999999998</v>
      </c>
      <c r="R317" s="11">
        <v>2.0299999999999998</v>
      </c>
      <c r="S317" s="11">
        <v>1.9938</v>
      </c>
      <c r="T317" s="11">
        <v>2.0699999999999998</v>
      </c>
      <c r="U317" s="11">
        <v>1.9299999999999997</v>
      </c>
      <c r="V317" s="11">
        <v>1.96</v>
      </c>
      <c r="W317" s="11">
        <v>1.8399999999999999</v>
      </c>
      <c r="X317" s="11">
        <v>1.9681</v>
      </c>
      <c r="Y317" s="11">
        <v>2.0840000000000001</v>
      </c>
      <c r="Z317" s="11">
        <v>2.0591003273912758</v>
      </c>
      <c r="AA317" s="11">
        <v>1.9608266999999999</v>
      </c>
      <c r="AB317" s="154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2.13</v>
      </c>
      <c r="E318" s="11">
        <v>1.9299999999999997</v>
      </c>
      <c r="F318" s="11">
        <v>2.0299999999999998</v>
      </c>
      <c r="G318" s="11">
        <v>1.95</v>
      </c>
      <c r="H318" s="11">
        <v>2.0943442881885166</v>
      </c>
      <c r="I318" s="11">
        <v>2.13</v>
      </c>
      <c r="J318" s="11">
        <v>2.1800000000000002</v>
      </c>
      <c r="K318" s="11">
        <v>2.0499999999999998</v>
      </c>
      <c r="L318" s="149">
        <v>2.27</v>
      </c>
      <c r="M318" s="11">
        <v>2.13</v>
      </c>
      <c r="N318" s="11">
        <v>1.9900000000000002</v>
      </c>
      <c r="O318" s="11">
        <v>2.0099999999999998</v>
      </c>
      <c r="P318" s="11">
        <v>2.0099999999999998</v>
      </c>
      <c r="Q318" s="11">
        <v>2.0299999999999998</v>
      </c>
      <c r="R318" s="11">
        <v>2.02</v>
      </c>
      <c r="S318" s="11">
        <v>1.9775</v>
      </c>
      <c r="T318" s="11">
        <v>2.11</v>
      </c>
      <c r="U318" s="11">
        <v>1.96</v>
      </c>
      <c r="V318" s="11">
        <v>1.92</v>
      </c>
      <c r="W318" s="11">
        <v>1.87</v>
      </c>
      <c r="X318" s="11">
        <v>2.0007000000000001</v>
      </c>
      <c r="Y318" s="11">
        <v>2.056</v>
      </c>
      <c r="Z318" s="11">
        <v>2.0625874217529128</v>
      </c>
      <c r="AA318" s="11">
        <v>1.8282246999999998</v>
      </c>
      <c r="AB318" s="154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2.0182800361332562</v>
      </c>
    </row>
    <row r="319" spans="1:65">
      <c r="A319" s="30"/>
      <c r="B319" s="19">
        <v>1</v>
      </c>
      <c r="C319" s="9">
        <v>5</v>
      </c>
      <c r="D319" s="11">
        <v>2.12</v>
      </c>
      <c r="E319" s="11">
        <v>1.87</v>
      </c>
      <c r="F319" s="11">
        <v>2.02</v>
      </c>
      <c r="G319" s="11">
        <v>1.96</v>
      </c>
      <c r="H319" s="11">
        <v>2.0504700213084757</v>
      </c>
      <c r="I319" s="11">
        <v>2.12</v>
      </c>
      <c r="J319" s="11">
        <v>2.19</v>
      </c>
      <c r="K319" s="11">
        <v>2</v>
      </c>
      <c r="L319" s="149">
        <v>2.31</v>
      </c>
      <c r="M319" s="11">
        <v>2.09</v>
      </c>
      <c r="N319" s="11">
        <v>2.0099999999999998</v>
      </c>
      <c r="O319" s="11">
        <v>2.0099999999999998</v>
      </c>
      <c r="P319" s="11">
        <v>1.9799999999999998</v>
      </c>
      <c r="Q319" s="11">
        <v>2.08</v>
      </c>
      <c r="R319" s="11">
        <v>2.06</v>
      </c>
      <c r="S319" s="11">
        <v>1.9956999999999998</v>
      </c>
      <c r="T319" s="11">
        <v>2.0699999999999998</v>
      </c>
      <c r="U319" s="11">
        <v>1.95</v>
      </c>
      <c r="V319" s="11">
        <v>1.9299999999999997</v>
      </c>
      <c r="W319" s="11">
        <v>1.8399999999999999</v>
      </c>
      <c r="X319" s="11">
        <v>1.9751000000000001</v>
      </c>
      <c r="Y319" s="11">
        <v>2.0070000000000001</v>
      </c>
      <c r="Z319" s="11">
        <v>2.0788114604676355</v>
      </c>
      <c r="AA319" s="11">
        <v>1.9970583</v>
      </c>
      <c r="AB319" s="154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90</v>
      </c>
    </row>
    <row r="320" spans="1:65">
      <c r="A320" s="30"/>
      <c r="B320" s="19">
        <v>1</v>
      </c>
      <c r="C320" s="9">
        <v>6</v>
      </c>
      <c r="D320" s="11">
        <v>2.17</v>
      </c>
      <c r="E320" s="11">
        <v>1.87</v>
      </c>
      <c r="F320" s="11">
        <v>2.02</v>
      </c>
      <c r="G320" s="11">
        <v>1.8900000000000001</v>
      </c>
      <c r="H320" s="11">
        <v>2.0570530172377515</v>
      </c>
      <c r="I320" s="11">
        <v>2.19</v>
      </c>
      <c r="J320" s="11">
        <v>2.2000000000000002</v>
      </c>
      <c r="K320" s="11">
        <v>2.0299999999999998</v>
      </c>
      <c r="L320" s="149">
        <v>2.33</v>
      </c>
      <c r="M320" s="11">
        <v>2.06</v>
      </c>
      <c r="N320" s="11">
        <v>2</v>
      </c>
      <c r="O320" s="11">
        <v>2.02</v>
      </c>
      <c r="P320" s="11">
        <v>1.9900000000000002</v>
      </c>
      <c r="Q320" s="11">
        <v>2.0699999999999998</v>
      </c>
      <c r="R320" s="11">
        <v>1.9900000000000002</v>
      </c>
      <c r="S320" s="11">
        <v>1.9696000000000002</v>
      </c>
      <c r="T320" s="11">
        <v>2.1</v>
      </c>
      <c r="U320" s="11">
        <v>1.95</v>
      </c>
      <c r="V320" s="11">
        <v>1.91</v>
      </c>
      <c r="W320" s="11">
        <v>1.83</v>
      </c>
      <c r="X320" s="11">
        <v>1.9972000000000001</v>
      </c>
      <c r="Y320" s="11">
        <v>2.1120000000000001</v>
      </c>
      <c r="Z320" s="11">
        <v>2.0297352384314369</v>
      </c>
      <c r="AA320" s="11">
        <v>1.8590567999999998</v>
      </c>
      <c r="AB320" s="154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274</v>
      </c>
      <c r="C321" s="12"/>
      <c r="D321" s="23">
        <v>2.1350000000000002</v>
      </c>
      <c r="E321" s="23">
        <v>1.8833333333333335</v>
      </c>
      <c r="F321" s="23">
        <v>2.0299999999999998</v>
      </c>
      <c r="G321" s="23">
        <v>1.9583333333333333</v>
      </c>
      <c r="H321" s="23">
        <v>2.0774701322373215</v>
      </c>
      <c r="I321" s="23">
        <v>2.1333333333333333</v>
      </c>
      <c r="J321" s="23">
        <v>2.1799999999999997</v>
      </c>
      <c r="K321" s="23">
        <v>2.0366666666666666</v>
      </c>
      <c r="L321" s="23">
        <v>2.3116666666666665</v>
      </c>
      <c r="M321" s="23">
        <v>2.1083333333333334</v>
      </c>
      <c r="N321" s="23">
        <v>1.9949999999999999</v>
      </c>
      <c r="O321" s="23">
        <v>2.0083333333333333</v>
      </c>
      <c r="P321" s="23">
        <v>1.99</v>
      </c>
      <c r="Q321" s="23">
        <v>2.0516666666666667</v>
      </c>
      <c r="R321" s="23">
        <v>2.0266666666666668</v>
      </c>
      <c r="S321" s="23">
        <v>1.9922000000000002</v>
      </c>
      <c r="T321" s="23">
        <v>2.0966666666666667</v>
      </c>
      <c r="U321" s="23">
        <v>1.9349999999999998</v>
      </c>
      <c r="V321" s="23">
        <v>1.9216666666666666</v>
      </c>
      <c r="W321" s="23">
        <v>1.8416666666666666</v>
      </c>
      <c r="X321" s="23">
        <v>1.9971499999999998</v>
      </c>
      <c r="Y321" s="23">
        <v>2.0653333333333332</v>
      </c>
      <c r="Z321" s="23">
        <v>2.0522977196233092</v>
      </c>
      <c r="AA321" s="23">
        <v>1.9202882166666664</v>
      </c>
      <c r="AB321" s="154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275</v>
      </c>
      <c r="C322" s="29"/>
      <c r="D322" s="11">
        <v>2.13</v>
      </c>
      <c r="E322" s="11">
        <v>1.87</v>
      </c>
      <c r="F322" s="11">
        <v>2.0299999999999998</v>
      </c>
      <c r="G322" s="11">
        <v>1.9550000000000001</v>
      </c>
      <c r="H322" s="11">
        <v>2.0778920520297568</v>
      </c>
      <c r="I322" s="11">
        <v>2.1349999999999998</v>
      </c>
      <c r="J322" s="11">
        <v>2.1850000000000001</v>
      </c>
      <c r="K322" s="11">
        <v>2.04</v>
      </c>
      <c r="L322" s="11">
        <v>2.3149999999999999</v>
      </c>
      <c r="M322" s="11">
        <v>2.09</v>
      </c>
      <c r="N322" s="11">
        <v>1.9950000000000001</v>
      </c>
      <c r="O322" s="11">
        <v>2.0099999999999998</v>
      </c>
      <c r="P322" s="11">
        <v>1.9849999999999999</v>
      </c>
      <c r="Q322" s="11">
        <v>2.0499999999999998</v>
      </c>
      <c r="R322" s="11">
        <v>2.0249999999999999</v>
      </c>
      <c r="S322" s="11">
        <v>1.9947499999999998</v>
      </c>
      <c r="T322" s="11">
        <v>2.105</v>
      </c>
      <c r="U322" s="11">
        <v>1.94</v>
      </c>
      <c r="V322" s="11">
        <v>1.915</v>
      </c>
      <c r="W322" s="11">
        <v>1.8399999999999999</v>
      </c>
      <c r="X322" s="11">
        <v>1.9989500000000002</v>
      </c>
      <c r="Y322" s="11">
        <v>2.0665</v>
      </c>
      <c r="Z322" s="11">
        <v>2.0544301344736811</v>
      </c>
      <c r="AA322" s="11">
        <v>1.9339331</v>
      </c>
      <c r="AB322" s="154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276</v>
      </c>
      <c r="C323" s="29"/>
      <c r="D323" s="24">
        <v>1.8708286933869663E-2</v>
      </c>
      <c r="E323" s="24">
        <v>3.3266599866332208E-2</v>
      </c>
      <c r="F323" s="24">
        <v>8.9442719099991665E-3</v>
      </c>
      <c r="G323" s="24">
        <v>5.8452259722500552E-2</v>
      </c>
      <c r="H323" s="24">
        <v>2.1655274761916234E-2</v>
      </c>
      <c r="I323" s="24">
        <v>4.84424056655599E-2</v>
      </c>
      <c r="J323" s="24">
        <v>1.6733200530681471E-2</v>
      </c>
      <c r="K323" s="24">
        <v>2.0655911179772894E-2</v>
      </c>
      <c r="L323" s="24">
        <v>2.4832774042918879E-2</v>
      </c>
      <c r="M323" s="24">
        <v>4.5789372857319918E-2</v>
      </c>
      <c r="N323" s="24">
        <v>1.0488088481701482E-2</v>
      </c>
      <c r="O323" s="24">
        <v>9.8319208025016459E-3</v>
      </c>
      <c r="P323" s="24">
        <v>1.2649110640673563E-2</v>
      </c>
      <c r="Q323" s="24">
        <v>2.0412414523193232E-2</v>
      </c>
      <c r="R323" s="24">
        <v>2.3380903889000187E-2</v>
      </c>
      <c r="S323" s="24">
        <v>1.6162673046250721E-2</v>
      </c>
      <c r="T323" s="24">
        <v>2.1602468994692939E-2</v>
      </c>
      <c r="U323" s="24">
        <v>2.2583179581272463E-2</v>
      </c>
      <c r="V323" s="24">
        <v>2.1369760566432805E-2</v>
      </c>
      <c r="W323" s="24">
        <v>1.4719601443879774E-2</v>
      </c>
      <c r="X323" s="24">
        <v>2.5639481274004016E-2</v>
      </c>
      <c r="Y323" s="24">
        <v>3.4765883660086441E-2</v>
      </c>
      <c r="Z323" s="24">
        <v>1.8510008586588366E-2</v>
      </c>
      <c r="AA323" s="24">
        <v>6.6875427083747829E-2</v>
      </c>
      <c r="AB323" s="209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56"/>
    </row>
    <row r="324" spans="1:65">
      <c r="A324" s="30"/>
      <c r="B324" s="3" t="s">
        <v>86</v>
      </c>
      <c r="C324" s="29"/>
      <c r="D324" s="13">
        <v>8.7626636692597938E-3</v>
      </c>
      <c r="E324" s="13">
        <v>1.7663681344955152E-2</v>
      </c>
      <c r="F324" s="13">
        <v>4.406045275861659E-3</v>
      </c>
      <c r="G324" s="13">
        <v>2.9847962411489643E-2</v>
      </c>
      <c r="H324" s="13">
        <v>1.0423868158621704E-2</v>
      </c>
      <c r="I324" s="13">
        <v>2.2707377655731203E-2</v>
      </c>
      <c r="J324" s="13">
        <v>7.6757800599456302E-3</v>
      </c>
      <c r="K324" s="13">
        <v>1.0142018582539882E-2</v>
      </c>
      <c r="L324" s="13">
        <v>1.0742368007030517E-2</v>
      </c>
      <c r="M324" s="13">
        <v>2.171827961612012E-2</v>
      </c>
      <c r="N324" s="13">
        <v>5.2571872088729233E-3</v>
      </c>
      <c r="O324" s="13">
        <v>4.8955622253120225E-3</v>
      </c>
      <c r="P324" s="13">
        <v>6.3563370053635994E-3</v>
      </c>
      <c r="Q324" s="13">
        <v>9.9491866075677813E-3</v>
      </c>
      <c r="R324" s="13">
        <v>1.153663020838825E-2</v>
      </c>
      <c r="S324" s="13">
        <v>8.112977133947756E-3</v>
      </c>
      <c r="T324" s="13">
        <v>1.0303244353589636E-2</v>
      </c>
      <c r="U324" s="13">
        <v>1.1670893840450886E-2</v>
      </c>
      <c r="V324" s="13">
        <v>1.1120430476894781E-2</v>
      </c>
      <c r="W324" s="13">
        <v>7.9925437704324569E-3</v>
      </c>
      <c r="X324" s="13">
        <v>1.2838034836644228E-2</v>
      </c>
      <c r="Y324" s="13">
        <v>1.6833061810887562E-2</v>
      </c>
      <c r="Z324" s="13">
        <v>9.019163452554926E-3</v>
      </c>
      <c r="AA324" s="13">
        <v>3.4825723817559835E-2</v>
      </c>
      <c r="AB324" s="154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277</v>
      </c>
      <c r="C325" s="29"/>
      <c r="D325" s="13">
        <v>5.7831401875412247E-2</v>
      </c>
      <c r="E325" s="13">
        <v>-6.686222941513198E-2</v>
      </c>
      <c r="F325" s="13">
        <v>5.8069067012114228E-3</v>
      </c>
      <c r="G325" s="13">
        <v>-2.9701875719274629E-2</v>
      </c>
      <c r="H325" s="13">
        <v>2.932699875358491E-2</v>
      </c>
      <c r="I325" s="13">
        <v>5.7005616237726375E-2</v>
      </c>
      <c r="J325" s="13">
        <v>8.0127614092926569E-2</v>
      </c>
      <c r="K325" s="13">
        <v>9.1100492519544662E-3</v>
      </c>
      <c r="L325" s="13">
        <v>0.1453646794700989</v>
      </c>
      <c r="M325" s="13">
        <v>4.461883167244074E-2</v>
      </c>
      <c r="N325" s="13">
        <v>-1.1534591690188667E-2</v>
      </c>
      <c r="O325" s="13">
        <v>-4.9283065887028021E-3</v>
      </c>
      <c r="P325" s="13">
        <v>-1.4011948603245838E-2</v>
      </c>
      <c r="Q325" s="13">
        <v>1.6542119991125981E-2</v>
      </c>
      <c r="R325" s="13">
        <v>4.1553354258401232E-3</v>
      </c>
      <c r="S325" s="13">
        <v>-1.2921911561500576E-2</v>
      </c>
      <c r="T325" s="13">
        <v>3.8838332208640525E-2</v>
      </c>
      <c r="U325" s="13">
        <v>-4.1262874646874725E-2</v>
      </c>
      <c r="V325" s="13">
        <v>-4.7869159748360479E-2</v>
      </c>
      <c r="W325" s="13">
        <v>-8.7506870357275224E-2</v>
      </c>
      <c r="X325" s="13">
        <v>-1.0469328217574181E-2</v>
      </c>
      <c r="Y325" s="13">
        <v>2.3313562220148798E-2</v>
      </c>
      <c r="Z325" s="13">
        <v>1.6854788672054699E-2</v>
      </c>
      <c r="AA325" s="13">
        <v>-4.8552142275721355E-2</v>
      </c>
      <c r="AB325" s="154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278</v>
      </c>
      <c r="C326" s="47"/>
      <c r="D326" s="45">
        <v>1.22</v>
      </c>
      <c r="E326" s="45">
        <v>1.66</v>
      </c>
      <c r="F326" s="45">
        <v>0.02</v>
      </c>
      <c r="G326" s="45">
        <v>0.8</v>
      </c>
      <c r="H326" s="45">
        <v>0.56000000000000005</v>
      </c>
      <c r="I326" s="45">
        <v>1.21</v>
      </c>
      <c r="J326" s="45">
        <v>1.74</v>
      </c>
      <c r="K326" s="45">
        <v>0.1</v>
      </c>
      <c r="L326" s="45">
        <v>3.25</v>
      </c>
      <c r="M326" s="45">
        <v>0.92</v>
      </c>
      <c r="N326" s="45">
        <v>0.38</v>
      </c>
      <c r="O326" s="45">
        <v>0.23</v>
      </c>
      <c r="P326" s="45">
        <v>0.44</v>
      </c>
      <c r="Q326" s="45">
        <v>0.27</v>
      </c>
      <c r="R326" s="45">
        <v>0.02</v>
      </c>
      <c r="S326" s="45">
        <v>0.41</v>
      </c>
      <c r="T326" s="45">
        <v>0.78</v>
      </c>
      <c r="U326" s="45">
        <v>1.07</v>
      </c>
      <c r="V326" s="45">
        <v>1.22</v>
      </c>
      <c r="W326" s="45">
        <v>2.14</v>
      </c>
      <c r="X326" s="45">
        <v>0.36</v>
      </c>
      <c r="Y326" s="45">
        <v>0.43</v>
      </c>
      <c r="Z326" s="45">
        <v>0.28000000000000003</v>
      </c>
      <c r="AA326" s="45">
        <v>1.24</v>
      </c>
      <c r="AB326" s="154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BM327" s="55"/>
    </row>
    <row r="328" spans="1:65" ht="15">
      <c r="B328" s="8" t="s">
        <v>546</v>
      </c>
      <c r="BM328" s="28" t="s">
        <v>66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237</v>
      </c>
      <c r="E329" s="17" t="s">
        <v>237</v>
      </c>
      <c r="F329" s="17" t="s">
        <v>237</v>
      </c>
      <c r="G329" s="17" t="s">
        <v>237</v>
      </c>
      <c r="H329" s="17" t="s">
        <v>237</v>
      </c>
      <c r="I329" s="17" t="s">
        <v>237</v>
      </c>
      <c r="J329" s="17" t="s">
        <v>237</v>
      </c>
      <c r="K329" s="17" t="s">
        <v>237</v>
      </c>
      <c r="L329" s="17" t="s">
        <v>237</v>
      </c>
      <c r="M329" s="17" t="s">
        <v>237</v>
      </c>
      <c r="N329" s="17" t="s">
        <v>237</v>
      </c>
      <c r="O329" s="17" t="s">
        <v>237</v>
      </c>
      <c r="P329" s="17" t="s">
        <v>237</v>
      </c>
      <c r="Q329" s="17" t="s">
        <v>237</v>
      </c>
      <c r="R329" s="17" t="s">
        <v>237</v>
      </c>
      <c r="S329" s="17" t="s">
        <v>237</v>
      </c>
      <c r="T329" s="17" t="s">
        <v>237</v>
      </c>
      <c r="U329" s="17" t="s">
        <v>237</v>
      </c>
      <c r="V329" s="17" t="s">
        <v>237</v>
      </c>
      <c r="W329" s="17" t="s">
        <v>237</v>
      </c>
      <c r="X329" s="17" t="s">
        <v>237</v>
      </c>
      <c r="Y329" s="17" t="s">
        <v>237</v>
      </c>
      <c r="Z329" s="17" t="s">
        <v>237</v>
      </c>
      <c r="AA329" s="17" t="s">
        <v>237</v>
      </c>
      <c r="AB329" s="15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238</v>
      </c>
      <c r="C330" s="9" t="s">
        <v>238</v>
      </c>
      <c r="D330" s="152" t="s">
        <v>240</v>
      </c>
      <c r="E330" s="153" t="s">
        <v>242</v>
      </c>
      <c r="F330" s="153" t="s">
        <v>243</v>
      </c>
      <c r="G330" s="153" t="s">
        <v>244</v>
      </c>
      <c r="H330" s="153" t="s">
        <v>245</v>
      </c>
      <c r="I330" s="153" t="s">
        <v>246</v>
      </c>
      <c r="J330" s="153" t="s">
        <v>247</v>
      </c>
      <c r="K330" s="153" t="s">
        <v>249</v>
      </c>
      <c r="L330" s="153" t="s">
        <v>250</v>
      </c>
      <c r="M330" s="153" t="s">
        <v>251</v>
      </c>
      <c r="N330" s="153" t="s">
        <v>252</v>
      </c>
      <c r="O330" s="153" t="s">
        <v>253</v>
      </c>
      <c r="P330" s="153" t="s">
        <v>254</v>
      </c>
      <c r="Q330" s="153" t="s">
        <v>255</v>
      </c>
      <c r="R330" s="153" t="s">
        <v>256</v>
      </c>
      <c r="S330" s="153" t="s">
        <v>258</v>
      </c>
      <c r="T330" s="153" t="s">
        <v>259</v>
      </c>
      <c r="U330" s="153" t="s">
        <v>260</v>
      </c>
      <c r="V330" s="153" t="s">
        <v>261</v>
      </c>
      <c r="W330" s="153" t="s">
        <v>262</v>
      </c>
      <c r="X330" s="153" t="s">
        <v>264</v>
      </c>
      <c r="Y330" s="153" t="s">
        <v>265</v>
      </c>
      <c r="Z330" s="153" t="s">
        <v>266</v>
      </c>
      <c r="AA330" s="153" t="s">
        <v>267</v>
      </c>
      <c r="AB330" s="15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281</v>
      </c>
      <c r="E331" s="11" t="s">
        <v>281</v>
      </c>
      <c r="F331" s="11" t="s">
        <v>281</v>
      </c>
      <c r="G331" s="11" t="s">
        <v>281</v>
      </c>
      <c r="H331" s="11" t="s">
        <v>281</v>
      </c>
      <c r="I331" s="11" t="s">
        <v>303</v>
      </c>
      <c r="J331" s="11" t="s">
        <v>281</v>
      </c>
      <c r="K331" s="11" t="s">
        <v>303</v>
      </c>
      <c r="L331" s="11" t="s">
        <v>303</v>
      </c>
      <c r="M331" s="11" t="s">
        <v>281</v>
      </c>
      <c r="N331" s="11" t="s">
        <v>281</v>
      </c>
      <c r="O331" s="11" t="s">
        <v>281</v>
      </c>
      <c r="P331" s="11" t="s">
        <v>281</v>
      </c>
      <c r="Q331" s="11" t="s">
        <v>281</v>
      </c>
      <c r="R331" s="11" t="s">
        <v>281</v>
      </c>
      <c r="S331" s="11" t="s">
        <v>281</v>
      </c>
      <c r="T331" s="11" t="s">
        <v>282</v>
      </c>
      <c r="U331" s="11" t="s">
        <v>282</v>
      </c>
      <c r="V331" s="11" t="s">
        <v>281</v>
      </c>
      <c r="W331" s="11" t="s">
        <v>281</v>
      </c>
      <c r="X331" s="11" t="s">
        <v>281</v>
      </c>
      <c r="Y331" s="11" t="s">
        <v>303</v>
      </c>
      <c r="Z331" s="11" t="s">
        <v>282</v>
      </c>
      <c r="AA331" s="11" t="s">
        <v>281</v>
      </c>
      <c r="AB331" s="154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304</v>
      </c>
      <c r="E332" s="26" t="s">
        <v>304</v>
      </c>
      <c r="F332" s="26" t="s">
        <v>273</v>
      </c>
      <c r="G332" s="26" t="s">
        <v>305</v>
      </c>
      <c r="H332" s="26" t="s">
        <v>306</v>
      </c>
      <c r="I332" s="26" t="s">
        <v>304</v>
      </c>
      <c r="J332" s="26" t="s">
        <v>304</v>
      </c>
      <c r="K332" s="26" t="s">
        <v>306</v>
      </c>
      <c r="L332" s="26" t="s">
        <v>305</v>
      </c>
      <c r="M332" s="26" t="s">
        <v>305</v>
      </c>
      <c r="N332" s="26" t="s">
        <v>304</v>
      </c>
      <c r="O332" s="26" t="s">
        <v>304</v>
      </c>
      <c r="P332" s="26" t="s">
        <v>304</v>
      </c>
      <c r="Q332" s="26" t="s">
        <v>304</v>
      </c>
      <c r="R332" s="26" t="s">
        <v>304</v>
      </c>
      <c r="S332" s="26" t="s">
        <v>308</v>
      </c>
      <c r="T332" s="26" t="s">
        <v>304</v>
      </c>
      <c r="U332" s="26" t="s">
        <v>305</v>
      </c>
      <c r="V332" s="26" t="s">
        <v>306</v>
      </c>
      <c r="W332" s="26" t="s">
        <v>304</v>
      </c>
      <c r="X332" s="26" t="s">
        <v>304</v>
      </c>
      <c r="Y332" s="26" t="s">
        <v>305</v>
      </c>
      <c r="Z332" s="26" t="s">
        <v>307</v>
      </c>
      <c r="AA332" s="26" t="s">
        <v>116</v>
      </c>
      <c r="AB332" s="154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5.81</v>
      </c>
      <c r="E333" s="22">
        <v>5.9</v>
      </c>
      <c r="F333" s="148">
        <v>5</v>
      </c>
      <c r="G333" s="22">
        <v>5.54</v>
      </c>
      <c r="H333" s="22">
        <v>5.9684895925674333</v>
      </c>
      <c r="I333" s="22">
        <v>6.56</v>
      </c>
      <c r="J333" s="22">
        <v>5.99</v>
      </c>
      <c r="K333" s="22">
        <v>5.66</v>
      </c>
      <c r="L333" s="22">
        <v>6.1</v>
      </c>
      <c r="M333" s="22">
        <v>6.38</v>
      </c>
      <c r="N333" s="22">
        <v>4.97</v>
      </c>
      <c r="O333" s="22">
        <v>5.94</v>
      </c>
      <c r="P333" s="22">
        <v>5.36</v>
      </c>
      <c r="Q333" s="22">
        <v>5.74</v>
      </c>
      <c r="R333" s="22">
        <v>5.2</v>
      </c>
      <c r="S333" s="22">
        <v>5.34</v>
      </c>
      <c r="T333" s="148" t="s">
        <v>95</v>
      </c>
      <c r="U333" s="22">
        <v>6.2</v>
      </c>
      <c r="V333" s="148">
        <v>7.79</v>
      </c>
      <c r="W333" s="22">
        <v>5.7362000000000002</v>
      </c>
      <c r="X333" s="148">
        <v>4.09</v>
      </c>
      <c r="Y333" s="22">
        <v>5.3663199371982522</v>
      </c>
      <c r="Z333" s="22">
        <v>6.3150000000000004</v>
      </c>
      <c r="AA333" s="22">
        <v>5.53</v>
      </c>
      <c r="AB333" s="154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5.93</v>
      </c>
      <c r="E334" s="11">
        <v>6</v>
      </c>
      <c r="F334" s="149">
        <v>5</v>
      </c>
      <c r="G334" s="11">
        <v>5.57</v>
      </c>
      <c r="H334" s="11">
        <v>5.9415750009059956</v>
      </c>
      <c r="I334" s="11">
        <v>6.45</v>
      </c>
      <c r="J334" s="11">
        <v>5.97</v>
      </c>
      <c r="K334" s="11">
        <v>5.74</v>
      </c>
      <c r="L334" s="11">
        <v>6</v>
      </c>
      <c r="M334" s="11">
        <v>6.35</v>
      </c>
      <c r="N334" s="11">
        <v>4.93</v>
      </c>
      <c r="O334" s="11">
        <v>5.85</v>
      </c>
      <c r="P334" s="11">
        <v>5.5</v>
      </c>
      <c r="Q334" s="11">
        <v>5.65</v>
      </c>
      <c r="R334" s="11">
        <v>5.1100000000000003</v>
      </c>
      <c r="S334" s="11">
        <v>5.29</v>
      </c>
      <c r="T334" s="149" t="s">
        <v>95</v>
      </c>
      <c r="U334" s="11">
        <v>6.4</v>
      </c>
      <c r="V334" s="149">
        <v>7.7000000000000011</v>
      </c>
      <c r="W334" s="11">
        <v>5.5122999999999998</v>
      </c>
      <c r="X334" s="149">
        <v>3.9600000000000004</v>
      </c>
      <c r="Y334" s="11">
        <v>5.9397392858535127</v>
      </c>
      <c r="Z334" s="11">
        <v>5.89</v>
      </c>
      <c r="AA334" s="11">
        <v>5.43</v>
      </c>
      <c r="AB334" s="154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36</v>
      </c>
    </row>
    <row r="335" spans="1:65">
      <c r="A335" s="30"/>
      <c r="B335" s="19">
        <v>1</v>
      </c>
      <c r="C335" s="9">
        <v>3</v>
      </c>
      <c r="D335" s="11">
        <v>5.62</v>
      </c>
      <c r="E335" s="11">
        <v>6.1</v>
      </c>
      <c r="F335" s="149">
        <v>5</v>
      </c>
      <c r="G335" s="11">
        <v>5.52</v>
      </c>
      <c r="H335" s="11">
        <v>5.9485557026578384</v>
      </c>
      <c r="I335" s="11">
        <v>6.53</v>
      </c>
      <c r="J335" s="11">
        <v>6.04</v>
      </c>
      <c r="K335" s="11">
        <v>5.69</v>
      </c>
      <c r="L335" s="11">
        <v>6</v>
      </c>
      <c r="M335" s="11">
        <v>6.26</v>
      </c>
      <c r="N335" s="150">
        <v>4.7699999999999996</v>
      </c>
      <c r="O335" s="11">
        <v>6.14</v>
      </c>
      <c r="P335" s="11">
        <v>5.47</v>
      </c>
      <c r="Q335" s="11">
        <v>5.87</v>
      </c>
      <c r="R335" s="11">
        <v>5.1100000000000003</v>
      </c>
      <c r="S335" s="11">
        <v>5.3</v>
      </c>
      <c r="T335" s="149" t="s">
        <v>95</v>
      </c>
      <c r="U335" s="11">
        <v>5.6</v>
      </c>
      <c r="V335" s="149">
        <v>8.0500000000000007</v>
      </c>
      <c r="W335" s="11">
        <v>5.9442000000000004</v>
      </c>
      <c r="X335" s="149">
        <v>3.8500000000000005</v>
      </c>
      <c r="Y335" s="11">
        <v>5.6411333879838006</v>
      </c>
      <c r="Z335" s="11">
        <v>5.883</v>
      </c>
      <c r="AA335" s="11">
        <v>5.95</v>
      </c>
      <c r="AB335" s="154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5.62</v>
      </c>
      <c r="E336" s="11">
        <v>6.2</v>
      </c>
      <c r="F336" s="149">
        <v>5</v>
      </c>
      <c r="G336" s="11">
        <v>5.44</v>
      </c>
      <c r="H336" s="11">
        <v>5.9354342858836366</v>
      </c>
      <c r="I336" s="11">
        <v>6.44</v>
      </c>
      <c r="J336" s="11">
        <v>6.11</v>
      </c>
      <c r="K336" s="11">
        <v>5.81</v>
      </c>
      <c r="L336" s="11">
        <v>6</v>
      </c>
      <c r="M336" s="11">
        <v>6.42</v>
      </c>
      <c r="N336" s="11">
        <v>4.9000000000000004</v>
      </c>
      <c r="O336" s="11">
        <v>6</v>
      </c>
      <c r="P336" s="11">
        <v>5.66</v>
      </c>
      <c r="Q336" s="11">
        <v>5.72</v>
      </c>
      <c r="R336" s="11">
        <v>5.21</v>
      </c>
      <c r="S336" s="11">
        <v>5.2</v>
      </c>
      <c r="T336" s="149" t="s">
        <v>95</v>
      </c>
      <c r="U336" s="11">
        <v>5.6</v>
      </c>
      <c r="V336" s="149">
        <v>8.0299999999999994</v>
      </c>
      <c r="W336" s="11">
        <v>6.7831000000000001</v>
      </c>
      <c r="X336" s="149">
        <v>4.05</v>
      </c>
      <c r="Y336" s="11">
        <v>6.0241363758338569</v>
      </c>
      <c r="Z336" s="11">
        <v>6.1829999999999998</v>
      </c>
      <c r="AA336" s="11">
        <v>5.62</v>
      </c>
      <c r="AB336" s="154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5.7778393863124284</v>
      </c>
    </row>
    <row r="337" spans="1:65">
      <c r="A337" s="30"/>
      <c r="B337" s="19">
        <v>1</v>
      </c>
      <c r="C337" s="9">
        <v>5</v>
      </c>
      <c r="D337" s="11">
        <v>5.7</v>
      </c>
      <c r="E337" s="11">
        <v>5.9</v>
      </c>
      <c r="F337" s="149">
        <v>5</v>
      </c>
      <c r="G337" s="11">
        <v>5.54</v>
      </c>
      <c r="H337" s="11">
        <v>5.7523863331641891</v>
      </c>
      <c r="I337" s="11">
        <v>6.47</v>
      </c>
      <c r="J337" s="11">
        <v>5.92</v>
      </c>
      <c r="K337" s="150">
        <v>5.25</v>
      </c>
      <c r="L337" s="11">
        <v>6.1</v>
      </c>
      <c r="M337" s="11">
        <v>6.28</v>
      </c>
      <c r="N337" s="11">
        <v>4.96</v>
      </c>
      <c r="O337" s="11">
        <v>6.08</v>
      </c>
      <c r="P337" s="11">
        <v>5.44</v>
      </c>
      <c r="Q337" s="11">
        <v>5.69</v>
      </c>
      <c r="R337" s="11">
        <v>5.25</v>
      </c>
      <c r="S337" s="11">
        <v>5.33</v>
      </c>
      <c r="T337" s="149" t="s">
        <v>95</v>
      </c>
      <c r="U337" s="11">
        <v>6</v>
      </c>
      <c r="V337" s="149">
        <v>7.9799999999999995</v>
      </c>
      <c r="W337" s="11">
        <v>5.4722999999999997</v>
      </c>
      <c r="X337" s="149">
        <v>4.01</v>
      </c>
      <c r="Y337" s="11">
        <v>5.3811488582719251</v>
      </c>
      <c r="Z337" s="11">
        <v>6.5940000000000003</v>
      </c>
      <c r="AA337" s="11">
        <v>5.17</v>
      </c>
      <c r="AB337" s="154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91</v>
      </c>
    </row>
    <row r="338" spans="1:65">
      <c r="A338" s="30"/>
      <c r="B338" s="19">
        <v>1</v>
      </c>
      <c r="C338" s="9">
        <v>6</v>
      </c>
      <c r="D338" s="11">
        <v>5.69</v>
      </c>
      <c r="E338" s="11">
        <v>5.9</v>
      </c>
      <c r="F338" s="149">
        <v>5</v>
      </c>
      <c r="G338" s="11">
        <v>5.55</v>
      </c>
      <c r="H338" s="11">
        <v>5.7627389456649762</v>
      </c>
      <c r="I338" s="11">
        <v>6.6</v>
      </c>
      <c r="J338" s="11">
        <v>6.1</v>
      </c>
      <c r="K338" s="11">
        <v>5.87</v>
      </c>
      <c r="L338" s="11">
        <v>6</v>
      </c>
      <c r="M338" s="11">
        <v>6.11</v>
      </c>
      <c r="N338" s="11">
        <v>5</v>
      </c>
      <c r="O338" s="11">
        <v>6.09</v>
      </c>
      <c r="P338" s="11">
        <v>5.57</v>
      </c>
      <c r="Q338" s="11">
        <v>5.75</v>
      </c>
      <c r="R338" s="11">
        <v>5.21</v>
      </c>
      <c r="S338" s="11">
        <v>5.51</v>
      </c>
      <c r="T338" s="149" t="s">
        <v>95</v>
      </c>
      <c r="U338" s="11">
        <v>5.4</v>
      </c>
      <c r="V338" s="149">
        <v>7.81</v>
      </c>
      <c r="W338" s="11">
        <v>6.048</v>
      </c>
      <c r="X338" s="149">
        <v>3.97</v>
      </c>
      <c r="Y338" s="11">
        <v>5.3199686515060529</v>
      </c>
      <c r="Z338" s="11">
        <v>6.2619999999999996</v>
      </c>
      <c r="AA338" s="11">
        <v>5.31</v>
      </c>
      <c r="AB338" s="154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274</v>
      </c>
      <c r="C339" s="12"/>
      <c r="D339" s="23">
        <v>5.7283333333333326</v>
      </c>
      <c r="E339" s="23">
        <v>6</v>
      </c>
      <c r="F339" s="23">
        <v>5</v>
      </c>
      <c r="G339" s="23">
        <v>5.5266666666666664</v>
      </c>
      <c r="H339" s="23">
        <v>5.8848633101406778</v>
      </c>
      <c r="I339" s="23">
        <v>6.5083333333333337</v>
      </c>
      <c r="J339" s="23">
        <v>6.0216666666666674</v>
      </c>
      <c r="K339" s="23">
        <v>5.669999999999999</v>
      </c>
      <c r="L339" s="23">
        <v>6.0333333333333341</v>
      </c>
      <c r="M339" s="23">
        <v>6.3000000000000007</v>
      </c>
      <c r="N339" s="23">
        <v>4.9216666666666669</v>
      </c>
      <c r="O339" s="23">
        <v>6.0166666666666657</v>
      </c>
      <c r="P339" s="23">
        <v>5.5</v>
      </c>
      <c r="Q339" s="23">
        <v>5.7366666666666672</v>
      </c>
      <c r="R339" s="23">
        <v>5.1816666666666675</v>
      </c>
      <c r="S339" s="23">
        <v>5.3283333333333331</v>
      </c>
      <c r="T339" s="23" t="s">
        <v>719</v>
      </c>
      <c r="U339" s="23">
        <v>5.8666666666666671</v>
      </c>
      <c r="V339" s="23">
        <v>7.8933333333333335</v>
      </c>
      <c r="W339" s="23">
        <v>5.9160166666666676</v>
      </c>
      <c r="X339" s="23">
        <v>3.9883333333333333</v>
      </c>
      <c r="Y339" s="23">
        <v>5.6120744161079008</v>
      </c>
      <c r="Z339" s="23">
        <v>6.1878333333333337</v>
      </c>
      <c r="AA339" s="23">
        <v>5.5016666666666678</v>
      </c>
      <c r="AB339" s="154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275</v>
      </c>
      <c r="C340" s="29"/>
      <c r="D340" s="11">
        <v>5.6950000000000003</v>
      </c>
      <c r="E340" s="11">
        <v>5.95</v>
      </c>
      <c r="F340" s="11">
        <v>5</v>
      </c>
      <c r="G340" s="11">
        <v>5.54</v>
      </c>
      <c r="H340" s="11">
        <v>5.9385046433948165</v>
      </c>
      <c r="I340" s="11">
        <v>6.5</v>
      </c>
      <c r="J340" s="11">
        <v>6.0150000000000006</v>
      </c>
      <c r="K340" s="11">
        <v>5.7149999999999999</v>
      </c>
      <c r="L340" s="11">
        <v>6</v>
      </c>
      <c r="M340" s="11">
        <v>6.3149999999999995</v>
      </c>
      <c r="N340" s="11">
        <v>4.9450000000000003</v>
      </c>
      <c r="O340" s="11">
        <v>6.04</v>
      </c>
      <c r="P340" s="11">
        <v>5.4849999999999994</v>
      </c>
      <c r="Q340" s="11">
        <v>5.73</v>
      </c>
      <c r="R340" s="11">
        <v>5.2050000000000001</v>
      </c>
      <c r="S340" s="11">
        <v>5.3149999999999995</v>
      </c>
      <c r="T340" s="11" t="s">
        <v>719</v>
      </c>
      <c r="U340" s="11">
        <v>5.8</v>
      </c>
      <c r="V340" s="11">
        <v>7.8949999999999996</v>
      </c>
      <c r="W340" s="11">
        <v>5.8402000000000003</v>
      </c>
      <c r="X340" s="11">
        <v>3.99</v>
      </c>
      <c r="Y340" s="11">
        <v>5.5111411231278629</v>
      </c>
      <c r="Z340" s="11">
        <v>6.2225000000000001</v>
      </c>
      <c r="AA340" s="11">
        <v>5.48</v>
      </c>
      <c r="AB340" s="154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276</v>
      </c>
      <c r="C341" s="29"/>
      <c r="D341" s="24">
        <v>0.12089940722214733</v>
      </c>
      <c r="E341" s="24">
        <v>0.126491106406735</v>
      </c>
      <c r="F341" s="24">
        <v>0</v>
      </c>
      <c r="G341" s="24">
        <v>4.546060565661942E-2</v>
      </c>
      <c r="H341" s="24">
        <v>9.9285673953051851E-2</v>
      </c>
      <c r="I341" s="24">
        <v>6.4935865795926959E-2</v>
      </c>
      <c r="J341" s="24">
        <v>7.5210814825174402E-2</v>
      </c>
      <c r="K341" s="24">
        <v>0.21972710347155627</v>
      </c>
      <c r="L341" s="24">
        <v>5.1639777949432045E-2</v>
      </c>
      <c r="M341" s="24">
        <v>0.11081516141756038</v>
      </c>
      <c r="N341" s="24">
        <v>8.1833163611500961E-2</v>
      </c>
      <c r="O341" s="24">
        <v>0.10819735055289784</v>
      </c>
      <c r="P341" s="24">
        <v>0.10449880382090503</v>
      </c>
      <c r="Q341" s="24">
        <v>7.4744007563594381E-2</v>
      </c>
      <c r="R341" s="24">
        <v>5.8109092805400504E-2</v>
      </c>
      <c r="S341" s="24">
        <v>0.10186592495366957</v>
      </c>
      <c r="T341" s="24" t="s">
        <v>719</v>
      </c>
      <c r="U341" s="24">
        <v>0.39327683210007019</v>
      </c>
      <c r="V341" s="24">
        <v>0.14541893503483852</v>
      </c>
      <c r="W341" s="24">
        <v>0.48213132408781201</v>
      </c>
      <c r="X341" s="24">
        <v>8.3526442918794394E-2</v>
      </c>
      <c r="Y341" s="24">
        <v>0.30888554651997824</v>
      </c>
      <c r="Z341" s="24">
        <v>0.27140185457484767</v>
      </c>
      <c r="AA341" s="24">
        <v>0.27117644932159346</v>
      </c>
      <c r="AB341" s="209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56"/>
    </row>
    <row r="342" spans="1:65">
      <c r="A342" s="30"/>
      <c r="B342" s="3" t="s">
        <v>86</v>
      </c>
      <c r="C342" s="29"/>
      <c r="D342" s="13">
        <v>2.1105511880502883E-2</v>
      </c>
      <c r="E342" s="13">
        <v>2.1081851067789165E-2</v>
      </c>
      <c r="F342" s="13">
        <v>0</v>
      </c>
      <c r="G342" s="13">
        <v>8.2256825675427175E-3</v>
      </c>
      <c r="H342" s="13">
        <v>1.6871364502547542E-2</v>
      </c>
      <c r="I342" s="13">
        <v>9.9773417356097752E-3</v>
      </c>
      <c r="J342" s="13">
        <v>1.2490032907585009E-2</v>
      </c>
      <c r="K342" s="13">
        <v>3.8752575568175719E-2</v>
      </c>
      <c r="L342" s="13">
        <v>8.5590792181379077E-3</v>
      </c>
      <c r="M342" s="13">
        <v>1.7589708161517521E-2</v>
      </c>
      <c r="N342" s="13">
        <v>1.6627124336911811E-2</v>
      </c>
      <c r="O342" s="13">
        <v>1.7982939150066126E-2</v>
      </c>
      <c r="P342" s="13">
        <v>1.8999782512891823E-2</v>
      </c>
      <c r="Q342" s="13">
        <v>1.3029170406204714E-2</v>
      </c>
      <c r="R342" s="13">
        <v>1.1214363359035156E-2</v>
      </c>
      <c r="S342" s="13">
        <v>1.911778385117352E-2</v>
      </c>
      <c r="T342" s="13" t="s">
        <v>719</v>
      </c>
      <c r="U342" s="13">
        <v>6.7035823653421048E-2</v>
      </c>
      <c r="V342" s="13">
        <v>1.8423006972319068E-2</v>
      </c>
      <c r="W342" s="13">
        <v>8.1495937427685627E-2</v>
      </c>
      <c r="X342" s="13">
        <v>2.0942693585991073E-2</v>
      </c>
      <c r="Y342" s="13">
        <v>5.5039460209830443E-2</v>
      </c>
      <c r="Z342" s="13">
        <v>4.3860563133274598E-2</v>
      </c>
      <c r="AA342" s="13">
        <v>4.9289872642519252E-2</v>
      </c>
      <c r="AB342" s="15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277</v>
      </c>
      <c r="C343" s="29"/>
      <c r="D343" s="13">
        <v>-8.5682639597727261E-3</v>
      </c>
      <c r="E343" s="13">
        <v>3.845046544801245E-2</v>
      </c>
      <c r="F343" s="13">
        <v>-0.13462461212665633</v>
      </c>
      <c r="G343" s="13">
        <v>-4.3471737937330834E-2</v>
      </c>
      <c r="H343" s="13">
        <v>1.8523173918919777E-2</v>
      </c>
      <c r="I343" s="13">
        <v>0.12643029654846916</v>
      </c>
      <c r="J343" s="13">
        <v>4.2200425462130431E-2</v>
      </c>
      <c r="K343" s="13">
        <v>-1.8664310151628394E-2</v>
      </c>
      <c r="L343" s="13">
        <v>4.4219634700501498E-2</v>
      </c>
      <c r="M343" s="13">
        <v>9.0372988720413217E-2</v>
      </c>
      <c r="N343" s="13">
        <v>-0.14818215987000527</v>
      </c>
      <c r="O343" s="13">
        <v>4.1335050074256863E-2</v>
      </c>
      <c r="P343" s="13">
        <v>-4.808707333932194E-2</v>
      </c>
      <c r="Q343" s="13">
        <v>-7.1259716466501866E-3</v>
      </c>
      <c r="R343" s="13">
        <v>-0.10318263970059127</v>
      </c>
      <c r="S343" s="13">
        <v>-7.7798294989640082E-2</v>
      </c>
      <c r="T343" s="13" t="s">
        <v>719</v>
      </c>
      <c r="U343" s="13">
        <v>1.5373788438056701E-2</v>
      </c>
      <c r="V343" s="13">
        <v>0.36613927898938536</v>
      </c>
      <c r="W343" s="13">
        <v>2.3915043516366641E-2</v>
      </c>
      <c r="X343" s="13">
        <v>-0.30971889893969617</v>
      </c>
      <c r="Y343" s="13">
        <v>-2.8689785077311236E-2</v>
      </c>
      <c r="Z343" s="13">
        <v>7.0959734185787715E-2</v>
      </c>
      <c r="AA343" s="13">
        <v>-4.7798614876697232E-2</v>
      </c>
      <c r="AB343" s="15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278</v>
      </c>
      <c r="C344" s="47"/>
      <c r="D344" s="45">
        <v>0.02</v>
      </c>
      <c r="E344" s="45">
        <v>0.63</v>
      </c>
      <c r="F344" s="45" t="s">
        <v>279</v>
      </c>
      <c r="G344" s="45">
        <v>0.51</v>
      </c>
      <c r="H344" s="45">
        <v>0.36</v>
      </c>
      <c r="I344" s="45">
        <v>1.86</v>
      </c>
      <c r="J344" s="45">
        <v>0.69</v>
      </c>
      <c r="K344" s="45">
        <v>0.16</v>
      </c>
      <c r="L344" s="45">
        <v>0.71</v>
      </c>
      <c r="M344" s="45">
        <v>1.36</v>
      </c>
      <c r="N344" s="45">
        <v>1.96</v>
      </c>
      <c r="O344" s="45">
        <v>0.67</v>
      </c>
      <c r="P344" s="45">
        <v>0.56999999999999995</v>
      </c>
      <c r="Q344" s="45">
        <v>0</v>
      </c>
      <c r="R344" s="45">
        <v>1.34</v>
      </c>
      <c r="S344" s="45">
        <v>0.98</v>
      </c>
      <c r="T344" s="45">
        <v>1.77</v>
      </c>
      <c r="U344" s="45">
        <v>0.31</v>
      </c>
      <c r="V344" s="45">
        <v>5.19</v>
      </c>
      <c r="W344" s="45">
        <v>0.43</v>
      </c>
      <c r="X344" s="45">
        <v>4.21</v>
      </c>
      <c r="Y344" s="45">
        <v>0.3</v>
      </c>
      <c r="Z344" s="45">
        <v>1.0900000000000001</v>
      </c>
      <c r="AA344" s="45">
        <v>0.56999999999999995</v>
      </c>
      <c r="AB344" s="15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312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>
      <c r="BM346" s="55"/>
    </row>
    <row r="347" spans="1:65" ht="15">
      <c r="B347" s="8" t="s">
        <v>547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237</v>
      </c>
      <c r="E348" s="17" t="s">
        <v>237</v>
      </c>
      <c r="F348" s="17" t="s">
        <v>237</v>
      </c>
      <c r="G348" s="17" t="s">
        <v>237</v>
      </c>
      <c r="H348" s="17" t="s">
        <v>237</v>
      </c>
      <c r="I348" s="17" t="s">
        <v>237</v>
      </c>
      <c r="J348" s="17" t="s">
        <v>237</v>
      </c>
      <c r="K348" s="17" t="s">
        <v>237</v>
      </c>
      <c r="L348" s="17" t="s">
        <v>237</v>
      </c>
      <c r="M348" s="17" t="s">
        <v>237</v>
      </c>
      <c r="N348" s="154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238</v>
      </c>
      <c r="C349" s="9" t="s">
        <v>238</v>
      </c>
      <c r="D349" s="152" t="s">
        <v>242</v>
      </c>
      <c r="E349" s="153" t="s">
        <v>244</v>
      </c>
      <c r="F349" s="153" t="s">
        <v>245</v>
      </c>
      <c r="G349" s="153" t="s">
        <v>246</v>
      </c>
      <c r="H349" s="153" t="s">
        <v>248</v>
      </c>
      <c r="I349" s="153" t="s">
        <v>251</v>
      </c>
      <c r="J349" s="153" t="s">
        <v>258</v>
      </c>
      <c r="K349" s="153" t="s">
        <v>262</v>
      </c>
      <c r="L349" s="153" t="s">
        <v>264</v>
      </c>
      <c r="M349" s="153" t="s">
        <v>267</v>
      </c>
      <c r="N349" s="154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281</v>
      </c>
      <c r="E350" s="11" t="s">
        <v>281</v>
      </c>
      <c r="F350" s="11" t="s">
        <v>281</v>
      </c>
      <c r="G350" s="11" t="s">
        <v>303</v>
      </c>
      <c r="H350" s="11" t="s">
        <v>281</v>
      </c>
      <c r="I350" s="11" t="s">
        <v>281</v>
      </c>
      <c r="J350" s="11" t="s">
        <v>281</v>
      </c>
      <c r="K350" s="11" t="s">
        <v>281</v>
      </c>
      <c r="L350" s="11" t="s">
        <v>281</v>
      </c>
      <c r="M350" s="11" t="s">
        <v>281</v>
      </c>
      <c r="N350" s="154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304</v>
      </c>
      <c r="E351" s="26" t="s">
        <v>305</v>
      </c>
      <c r="F351" s="26" t="s">
        <v>306</v>
      </c>
      <c r="G351" s="26" t="s">
        <v>304</v>
      </c>
      <c r="H351" s="26" t="s">
        <v>307</v>
      </c>
      <c r="I351" s="26" t="s">
        <v>305</v>
      </c>
      <c r="J351" s="26" t="s">
        <v>308</v>
      </c>
      <c r="K351" s="26" t="s">
        <v>304</v>
      </c>
      <c r="L351" s="26" t="s">
        <v>304</v>
      </c>
      <c r="M351" s="26" t="s">
        <v>116</v>
      </c>
      <c r="N351" s="154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3.08</v>
      </c>
      <c r="E352" s="22">
        <v>3.0649999999999999</v>
      </c>
      <c r="F352" s="22">
        <v>3.2520931472808217</v>
      </c>
      <c r="G352" s="22">
        <v>3.3</v>
      </c>
      <c r="H352" s="22">
        <v>2.6850999999999998</v>
      </c>
      <c r="I352" s="22">
        <v>3.37</v>
      </c>
      <c r="J352" s="22">
        <v>3.24</v>
      </c>
      <c r="K352" s="22">
        <v>3.5920000000000001</v>
      </c>
      <c r="L352" s="148">
        <v>2.2400000000000002</v>
      </c>
      <c r="M352" s="22">
        <v>2.86</v>
      </c>
      <c r="N352" s="154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2.98</v>
      </c>
      <c r="E353" s="11">
        <v>3.0230000000000001</v>
      </c>
      <c r="F353" s="11">
        <v>3.2724740638210665</v>
      </c>
      <c r="G353" s="11">
        <v>3.2</v>
      </c>
      <c r="H353" s="11">
        <v>2.609</v>
      </c>
      <c r="I353" s="11">
        <v>3.37</v>
      </c>
      <c r="J353" s="11">
        <v>3.34</v>
      </c>
      <c r="K353" s="11">
        <v>3.4510000000000001</v>
      </c>
      <c r="L353" s="149">
        <v>2.21</v>
      </c>
      <c r="M353" s="11">
        <v>2.81</v>
      </c>
      <c r="N353" s="154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37</v>
      </c>
    </row>
    <row r="354" spans="1:65">
      <c r="A354" s="30"/>
      <c r="B354" s="19">
        <v>1</v>
      </c>
      <c r="C354" s="9">
        <v>3</v>
      </c>
      <c r="D354" s="11">
        <v>3.19</v>
      </c>
      <c r="E354" s="11">
        <v>3.0979999999999999</v>
      </c>
      <c r="F354" s="11">
        <v>3.2149469263315638</v>
      </c>
      <c r="G354" s="11">
        <v>3.4</v>
      </c>
      <c r="H354" s="11">
        <v>2.8809</v>
      </c>
      <c r="I354" s="11">
        <v>3.38</v>
      </c>
      <c r="J354" s="11">
        <v>3.14</v>
      </c>
      <c r="K354" s="11">
        <v>3.6797</v>
      </c>
      <c r="L354" s="149">
        <v>2.08</v>
      </c>
      <c r="M354" s="11">
        <v>3.09</v>
      </c>
      <c r="N354" s="154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3.3</v>
      </c>
      <c r="E355" s="11">
        <v>3.0310000000000001</v>
      </c>
      <c r="F355" s="11">
        <v>3.3254548671426036</v>
      </c>
      <c r="G355" s="11">
        <v>3.3</v>
      </c>
      <c r="H355" s="11">
        <v>2.8371</v>
      </c>
      <c r="I355" s="11">
        <v>3.5</v>
      </c>
      <c r="J355" s="11">
        <v>3.16</v>
      </c>
      <c r="K355" s="11">
        <v>3.9893000000000001</v>
      </c>
      <c r="L355" s="149">
        <v>2.2200000000000002</v>
      </c>
      <c r="M355" s="11">
        <v>2.85</v>
      </c>
      <c r="N355" s="154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3.1647146333179128</v>
      </c>
    </row>
    <row r="356" spans="1:65">
      <c r="A356" s="30"/>
      <c r="B356" s="19">
        <v>1</v>
      </c>
      <c r="C356" s="9">
        <v>5</v>
      </c>
      <c r="D356" s="11">
        <v>3.03</v>
      </c>
      <c r="E356" s="11">
        <v>3.0619999999999998</v>
      </c>
      <c r="F356" s="11">
        <v>3.2530507250168399</v>
      </c>
      <c r="G356" s="11">
        <v>3.2</v>
      </c>
      <c r="H356" s="11">
        <v>2.9830000000000001</v>
      </c>
      <c r="I356" s="11">
        <v>3.54</v>
      </c>
      <c r="J356" s="11">
        <v>3.29</v>
      </c>
      <c r="K356" s="11">
        <v>3.3813</v>
      </c>
      <c r="L356" s="149">
        <v>2.16</v>
      </c>
      <c r="M356" s="11">
        <v>2.5</v>
      </c>
      <c r="N356" s="154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92</v>
      </c>
    </row>
    <row r="357" spans="1:65">
      <c r="A357" s="30"/>
      <c r="B357" s="19">
        <v>1</v>
      </c>
      <c r="C357" s="9">
        <v>6</v>
      </c>
      <c r="D357" s="11">
        <v>3.06</v>
      </c>
      <c r="E357" s="11">
        <v>2.9710000000000001</v>
      </c>
      <c r="F357" s="11">
        <v>3.2594704695744001</v>
      </c>
      <c r="G357" s="11">
        <v>3.3</v>
      </c>
      <c r="H357" s="11">
        <v>2.3113000000000001</v>
      </c>
      <c r="I357" s="11">
        <v>3.44</v>
      </c>
      <c r="J357" s="11">
        <v>3.17</v>
      </c>
      <c r="K357" s="11">
        <v>3.6374</v>
      </c>
      <c r="L357" s="149">
        <v>2.14</v>
      </c>
      <c r="M357" s="11">
        <v>2.64</v>
      </c>
      <c r="N357" s="154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274</v>
      </c>
      <c r="C358" s="12"/>
      <c r="D358" s="23">
        <v>3.1066666666666669</v>
      </c>
      <c r="E358" s="23">
        <v>3.0416666666666665</v>
      </c>
      <c r="F358" s="23">
        <v>3.2629150331945493</v>
      </c>
      <c r="G358" s="23">
        <v>3.2833333333333332</v>
      </c>
      <c r="H358" s="23">
        <v>2.7177333333333333</v>
      </c>
      <c r="I358" s="23">
        <v>3.4333333333333336</v>
      </c>
      <c r="J358" s="23">
        <v>3.223333333333334</v>
      </c>
      <c r="K358" s="23">
        <v>3.6217833333333331</v>
      </c>
      <c r="L358" s="23">
        <v>2.1750000000000003</v>
      </c>
      <c r="M358" s="23">
        <v>2.7916666666666665</v>
      </c>
      <c r="N358" s="154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275</v>
      </c>
      <c r="C359" s="29"/>
      <c r="D359" s="11">
        <v>3.0700000000000003</v>
      </c>
      <c r="E359" s="11">
        <v>3.0465</v>
      </c>
      <c r="F359" s="11">
        <v>3.2562605972956202</v>
      </c>
      <c r="G359" s="11">
        <v>3.3</v>
      </c>
      <c r="H359" s="11">
        <v>2.7610999999999999</v>
      </c>
      <c r="I359" s="11">
        <v>3.41</v>
      </c>
      <c r="J359" s="11">
        <v>3.2050000000000001</v>
      </c>
      <c r="K359" s="11">
        <v>3.6147</v>
      </c>
      <c r="L359" s="11">
        <v>2.1850000000000001</v>
      </c>
      <c r="M359" s="11">
        <v>2.83</v>
      </c>
      <c r="N359" s="154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276</v>
      </c>
      <c r="C360" s="29"/>
      <c r="D360" s="24">
        <v>0.11758684733704981</v>
      </c>
      <c r="E360" s="24">
        <v>4.3788887479207068E-2</v>
      </c>
      <c r="F360" s="24">
        <v>3.6138146000799544E-2</v>
      </c>
      <c r="G360" s="24">
        <v>7.5277265270907973E-2</v>
      </c>
      <c r="H360" s="24">
        <v>0.24054691572885872</v>
      </c>
      <c r="I360" s="24">
        <v>7.31209044437134E-2</v>
      </c>
      <c r="J360" s="24">
        <v>8.0166493416306148E-2</v>
      </c>
      <c r="K360" s="24">
        <v>0.21286284238134817</v>
      </c>
      <c r="L360" s="24">
        <v>5.9916608715780993E-2</v>
      </c>
      <c r="M360" s="24">
        <v>0.2027231281000435</v>
      </c>
      <c r="N360" s="209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56"/>
    </row>
    <row r="361" spans="1:65">
      <c r="A361" s="30"/>
      <c r="B361" s="3" t="s">
        <v>86</v>
      </c>
      <c r="C361" s="29"/>
      <c r="D361" s="13">
        <v>3.7849843563428048E-2</v>
      </c>
      <c r="E361" s="13">
        <v>1.4396346568506434E-2</v>
      </c>
      <c r="F361" s="13">
        <v>1.107541742066712E-2</v>
      </c>
      <c r="G361" s="13">
        <v>2.2927085869312074E-2</v>
      </c>
      <c r="H361" s="13">
        <v>8.8510124513881197E-2</v>
      </c>
      <c r="I361" s="13">
        <v>2.1297350808848561E-2</v>
      </c>
      <c r="J361" s="13">
        <v>2.4870680480756815E-2</v>
      </c>
      <c r="K361" s="13">
        <v>5.8772936642081899E-2</v>
      </c>
      <c r="L361" s="13">
        <v>2.7547866076221141E-2</v>
      </c>
      <c r="M361" s="13">
        <v>7.2617239916433499E-2</v>
      </c>
      <c r="N361" s="154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-1.8342243575493522E-2</v>
      </c>
      <c r="E362" s="13">
        <v>-3.8881220238881964E-2</v>
      </c>
      <c r="F362" s="13">
        <v>3.1029780329255852E-2</v>
      </c>
      <c r="G362" s="13">
        <v>3.7481641714741221E-2</v>
      </c>
      <c r="H362" s="13">
        <v>-0.14123905368237277</v>
      </c>
      <c r="I362" s="13">
        <v>8.4879280168714155E-2</v>
      </c>
      <c r="J362" s="13">
        <v>1.852258633315218E-2</v>
      </c>
      <c r="K362" s="13">
        <v>0.144426513279722</v>
      </c>
      <c r="L362" s="13">
        <v>-0.31273424241739223</v>
      </c>
      <c r="M362" s="13">
        <v>-0.11787728432883682</v>
      </c>
      <c r="N362" s="154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>
        <v>0.2</v>
      </c>
      <c r="E363" s="45">
        <v>0.42</v>
      </c>
      <c r="F363" s="45">
        <v>0.34</v>
      </c>
      <c r="G363" s="45">
        <v>0.41</v>
      </c>
      <c r="H363" s="45">
        <v>1.54</v>
      </c>
      <c r="I363" s="45">
        <v>0.92</v>
      </c>
      <c r="J363" s="45">
        <v>0.2</v>
      </c>
      <c r="K363" s="45">
        <v>1.57</v>
      </c>
      <c r="L363" s="45">
        <v>3.41</v>
      </c>
      <c r="M363" s="45">
        <v>1.29</v>
      </c>
      <c r="N363" s="154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BM364" s="55"/>
    </row>
    <row r="365" spans="1:65" ht="15">
      <c r="B365" s="8" t="s">
        <v>548</v>
      </c>
      <c r="BM365" s="28" t="s">
        <v>66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237</v>
      </c>
      <c r="E366" s="17" t="s">
        <v>237</v>
      </c>
      <c r="F366" s="17" t="s">
        <v>237</v>
      </c>
      <c r="G366" s="17" t="s">
        <v>237</v>
      </c>
      <c r="H366" s="17" t="s">
        <v>237</v>
      </c>
      <c r="I366" s="17" t="s">
        <v>237</v>
      </c>
      <c r="J366" s="17" t="s">
        <v>237</v>
      </c>
      <c r="K366" s="17" t="s">
        <v>237</v>
      </c>
      <c r="L366" s="17" t="s">
        <v>237</v>
      </c>
      <c r="M366" s="17" t="s">
        <v>237</v>
      </c>
      <c r="N366" s="17" t="s">
        <v>237</v>
      </c>
      <c r="O366" s="17" t="s">
        <v>237</v>
      </c>
      <c r="P366" s="17" t="s">
        <v>237</v>
      </c>
      <c r="Q366" s="17" t="s">
        <v>237</v>
      </c>
      <c r="R366" s="154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238</v>
      </c>
      <c r="C367" s="9" t="s">
        <v>238</v>
      </c>
      <c r="D367" s="152" t="s">
        <v>240</v>
      </c>
      <c r="E367" s="153" t="s">
        <v>242</v>
      </c>
      <c r="F367" s="153" t="s">
        <v>245</v>
      </c>
      <c r="G367" s="153" t="s">
        <v>246</v>
      </c>
      <c r="H367" s="153" t="s">
        <v>247</v>
      </c>
      <c r="I367" s="153" t="s">
        <v>252</v>
      </c>
      <c r="J367" s="153" t="s">
        <v>253</v>
      </c>
      <c r="K367" s="153" t="s">
        <v>254</v>
      </c>
      <c r="L367" s="153" t="s">
        <v>255</v>
      </c>
      <c r="M367" s="153" t="s">
        <v>256</v>
      </c>
      <c r="N367" s="153" t="s">
        <v>258</v>
      </c>
      <c r="O367" s="153" t="s">
        <v>259</v>
      </c>
      <c r="P367" s="153" t="s">
        <v>261</v>
      </c>
      <c r="Q367" s="153" t="s">
        <v>264</v>
      </c>
      <c r="R367" s="154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281</v>
      </c>
      <c r="E368" s="11" t="s">
        <v>281</v>
      </c>
      <c r="F368" s="11" t="s">
        <v>281</v>
      </c>
      <c r="G368" s="11" t="s">
        <v>303</v>
      </c>
      <c r="H368" s="11" t="s">
        <v>281</v>
      </c>
      <c r="I368" s="11" t="s">
        <v>281</v>
      </c>
      <c r="J368" s="11" t="s">
        <v>281</v>
      </c>
      <c r="K368" s="11" t="s">
        <v>281</v>
      </c>
      <c r="L368" s="11" t="s">
        <v>281</v>
      </c>
      <c r="M368" s="11" t="s">
        <v>281</v>
      </c>
      <c r="N368" s="11" t="s">
        <v>281</v>
      </c>
      <c r="O368" s="11" t="s">
        <v>281</v>
      </c>
      <c r="P368" s="11" t="s">
        <v>281</v>
      </c>
      <c r="Q368" s="11" t="s">
        <v>281</v>
      </c>
      <c r="R368" s="154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304</v>
      </c>
      <c r="E369" s="26" t="s">
        <v>304</v>
      </c>
      <c r="F369" s="26" t="s">
        <v>306</v>
      </c>
      <c r="G369" s="26" t="s">
        <v>304</v>
      </c>
      <c r="H369" s="26" t="s">
        <v>304</v>
      </c>
      <c r="I369" s="26" t="s">
        <v>304</v>
      </c>
      <c r="J369" s="26" t="s">
        <v>304</v>
      </c>
      <c r="K369" s="26" t="s">
        <v>304</v>
      </c>
      <c r="L369" s="26" t="s">
        <v>304</v>
      </c>
      <c r="M369" s="26" t="s">
        <v>304</v>
      </c>
      <c r="N369" s="26" t="s">
        <v>308</v>
      </c>
      <c r="O369" s="26" t="s">
        <v>304</v>
      </c>
      <c r="P369" s="26" t="s">
        <v>306</v>
      </c>
      <c r="Q369" s="26" t="s">
        <v>304</v>
      </c>
      <c r="R369" s="154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0.16</v>
      </c>
      <c r="E370" s="148" t="s">
        <v>104</v>
      </c>
      <c r="F370" s="148" t="s">
        <v>96</v>
      </c>
      <c r="G370" s="148" t="s">
        <v>104</v>
      </c>
      <c r="H370" s="148">
        <v>0.2</v>
      </c>
      <c r="I370" s="22">
        <v>0.1</v>
      </c>
      <c r="J370" s="22">
        <v>0.11</v>
      </c>
      <c r="K370" s="22">
        <v>0.14000000000000001</v>
      </c>
      <c r="L370" s="22">
        <v>0.09</v>
      </c>
      <c r="M370" s="148">
        <v>0.18</v>
      </c>
      <c r="N370" s="148" t="s">
        <v>218</v>
      </c>
      <c r="O370" s="22">
        <v>0.12</v>
      </c>
      <c r="P370" s="22">
        <v>0.08</v>
      </c>
      <c r="Q370" s="148" t="s">
        <v>105</v>
      </c>
      <c r="R370" s="154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0.18</v>
      </c>
      <c r="E371" s="149" t="s">
        <v>104</v>
      </c>
      <c r="F371" s="149" t="s">
        <v>96</v>
      </c>
      <c r="G371" s="149" t="s">
        <v>104</v>
      </c>
      <c r="H371" s="149">
        <v>0.19</v>
      </c>
      <c r="I371" s="11">
        <v>0.09</v>
      </c>
      <c r="J371" s="11">
        <v>0.11</v>
      </c>
      <c r="K371" s="11">
        <v>0.12</v>
      </c>
      <c r="L371" s="11">
        <v>0.09</v>
      </c>
      <c r="M371" s="149">
        <v>0.17</v>
      </c>
      <c r="N371" s="149" t="s">
        <v>218</v>
      </c>
      <c r="O371" s="11">
        <v>0.09</v>
      </c>
      <c r="P371" s="11">
        <v>0.08</v>
      </c>
      <c r="Q371" s="149" t="s">
        <v>105</v>
      </c>
      <c r="R371" s="154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38</v>
      </c>
    </row>
    <row r="372" spans="1:65">
      <c r="A372" s="30"/>
      <c r="B372" s="19">
        <v>1</v>
      </c>
      <c r="C372" s="9">
        <v>3</v>
      </c>
      <c r="D372" s="11">
        <v>0.18</v>
      </c>
      <c r="E372" s="149" t="s">
        <v>104</v>
      </c>
      <c r="F372" s="149" t="s">
        <v>96</v>
      </c>
      <c r="G372" s="149" t="s">
        <v>104</v>
      </c>
      <c r="H372" s="149">
        <v>0.2</v>
      </c>
      <c r="I372" s="11">
        <v>0.1</v>
      </c>
      <c r="J372" s="11">
        <v>0.11</v>
      </c>
      <c r="K372" s="11">
        <v>0.14000000000000001</v>
      </c>
      <c r="L372" s="11">
        <v>0.09</v>
      </c>
      <c r="M372" s="149">
        <v>0.18</v>
      </c>
      <c r="N372" s="149" t="s">
        <v>218</v>
      </c>
      <c r="O372" s="11">
        <v>0.11</v>
      </c>
      <c r="P372" s="11">
        <v>0.09</v>
      </c>
      <c r="Q372" s="149" t="s">
        <v>105</v>
      </c>
      <c r="R372" s="154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0.17</v>
      </c>
      <c r="E373" s="149" t="s">
        <v>104</v>
      </c>
      <c r="F373" s="149" t="s">
        <v>96</v>
      </c>
      <c r="G373" s="149" t="s">
        <v>104</v>
      </c>
      <c r="H373" s="149">
        <v>0.2</v>
      </c>
      <c r="I373" s="11">
        <v>0.09</v>
      </c>
      <c r="J373" s="11">
        <v>0.11</v>
      </c>
      <c r="K373" s="11">
        <v>0.13</v>
      </c>
      <c r="L373" s="11">
        <v>0.09</v>
      </c>
      <c r="M373" s="149">
        <v>0.19</v>
      </c>
      <c r="N373" s="11">
        <v>0.06</v>
      </c>
      <c r="O373" s="11">
        <v>0.1</v>
      </c>
      <c r="P373" s="11">
        <v>0.09</v>
      </c>
      <c r="Q373" s="149" t="s">
        <v>105</v>
      </c>
      <c r="R373" s="154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0.10479166666666667</v>
      </c>
    </row>
    <row r="374" spans="1:65">
      <c r="A374" s="30"/>
      <c r="B374" s="19">
        <v>1</v>
      </c>
      <c r="C374" s="9">
        <v>5</v>
      </c>
      <c r="D374" s="11">
        <v>0.16</v>
      </c>
      <c r="E374" s="149" t="s">
        <v>104</v>
      </c>
      <c r="F374" s="149" t="s">
        <v>96</v>
      </c>
      <c r="G374" s="149" t="s">
        <v>104</v>
      </c>
      <c r="H374" s="149">
        <v>0.21</v>
      </c>
      <c r="I374" s="11">
        <v>0.08</v>
      </c>
      <c r="J374" s="11">
        <v>0.12</v>
      </c>
      <c r="K374" s="11">
        <v>0.11</v>
      </c>
      <c r="L374" s="11">
        <v>0.09</v>
      </c>
      <c r="M374" s="149">
        <v>0.18</v>
      </c>
      <c r="N374" s="149" t="s">
        <v>218</v>
      </c>
      <c r="O374" s="11">
        <v>0.11</v>
      </c>
      <c r="P374" s="11">
        <v>0.08</v>
      </c>
      <c r="Q374" s="149" t="s">
        <v>105</v>
      </c>
      <c r="R374" s="154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93</v>
      </c>
    </row>
    <row r="375" spans="1:65">
      <c r="A375" s="30"/>
      <c r="B375" s="19">
        <v>1</v>
      </c>
      <c r="C375" s="9">
        <v>6</v>
      </c>
      <c r="D375" s="11">
        <v>0.17</v>
      </c>
      <c r="E375" s="149" t="s">
        <v>104</v>
      </c>
      <c r="F375" s="149" t="s">
        <v>96</v>
      </c>
      <c r="G375" s="149" t="s">
        <v>104</v>
      </c>
      <c r="H375" s="149">
        <v>0.22</v>
      </c>
      <c r="I375" s="11">
        <v>0.08</v>
      </c>
      <c r="J375" s="11">
        <v>0.11</v>
      </c>
      <c r="K375" s="11">
        <v>0.11</v>
      </c>
      <c r="L375" s="11">
        <v>0.09</v>
      </c>
      <c r="M375" s="149">
        <v>0.18</v>
      </c>
      <c r="N375" s="149" t="s">
        <v>218</v>
      </c>
      <c r="O375" s="11">
        <v>0.12</v>
      </c>
      <c r="P375" s="11">
        <v>0.08</v>
      </c>
      <c r="Q375" s="149" t="s">
        <v>105</v>
      </c>
      <c r="R375" s="154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274</v>
      </c>
      <c r="C376" s="12"/>
      <c r="D376" s="23">
        <v>0.17</v>
      </c>
      <c r="E376" s="23" t="s">
        <v>719</v>
      </c>
      <c r="F376" s="23" t="s">
        <v>719</v>
      </c>
      <c r="G376" s="23" t="s">
        <v>719</v>
      </c>
      <c r="H376" s="23">
        <v>0.20333333333333334</v>
      </c>
      <c r="I376" s="23">
        <v>9.0000000000000011E-2</v>
      </c>
      <c r="J376" s="23">
        <v>0.11166666666666668</v>
      </c>
      <c r="K376" s="23">
        <v>0.125</v>
      </c>
      <c r="L376" s="23">
        <v>8.9999999999999983E-2</v>
      </c>
      <c r="M376" s="23">
        <v>0.17999999999999997</v>
      </c>
      <c r="N376" s="23">
        <v>0.06</v>
      </c>
      <c r="O376" s="23">
        <v>0.10833333333333334</v>
      </c>
      <c r="P376" s="23">
        <v>8.3333333333333329E-2</v>
      </c>
      <c r="Q376" s="23" t="s">
        <v>719</v>
      </c>
      <c r="R376" s="154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275</v>
      </c>
      <c r="C377" s="29"/>
      <c r="D377" s="11">
        <v>0.17</v>
      </c>
      <c r="E377" s="11" t="s">
        <v>719</v>
      </c>
      <c r="F377" s="11" t="s">
        <v>719</v>
      </c>
      <c r="G377" s="11" t="s">
        <v>719</v>
      </c>
      <c r="H377" s="11">
        <v>0.2</v>
      </c>
      <c r="I377" s="11">
        <v>0.09</v>
      </c>
      <c r="J377" s="11">
        <v>0.11</v>
      </c>
      <c r="K377" s="11">
        <v>0.125</v>
      </c>
      <c r="L377" s="11">
        <v>0.09</v>
      </c>
      <c r="M377" s="11">
        <v>0.18</v>
      </c>
      <c r="N377" s="11">
        <v>0.06</v>
      </c>
      <c r="O377" s="11">
        <v>0.11</v>
      </c>
      <c r="P377" s="11">
        <v>0.08</v>
      </c>
      <c r="Q377" s="11" t="s">
        <v>719</v>
      </c>
      <c r="R377" s="154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276</v>
      </c>
      <c r="C378" s="29"/>
      <c r="D378" s="24">
        <v>8.9442719099991543E-3</v>
      </c>
      <c r="E378" s="24" t="s">
        <v>719</v>
      </c>
      <c r="F378" s="24" t="s">
        <v>719</v>
      </c>
      <c r="G378" s="24" t="s">
        <v>719</v>
      </c>
      <c r="H378" s="24">
        <v>1.0327955589886442E-2</v>
      </c>
      <c r="I378" s="24">
        <v>8.9442719099991613E-3</v>
      </c>
      <c r="J378" s="24">
        <v>4.0824829046386289E-3</v>
      </c>
      <c r="K378" s="24">
        <v>1.3784048752090269E-2</v>
      </c>
      <c r="L378" s="24">
        <v>1.5202354861220293E-17</v>
      </c>
      <c r="M378" s="24">
        <v>6.3245553203367553E-3</v>
      </c>
      <c r="N378" s="24" t="s">
        <v>719</v>
      </c>
      <c r="O378" s="24">
        <v>1.169045194450012E-2</v>
      </c>
      <c r="P378" s="24">
        <v>5.1639777949432199E-3</v>
      </c>
      <c r="Q378" s="24" t="s">
        <v>719</v>
      </c>
      <c r="R378" s="154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>
        <v>5.2613364176465609E-2</v>
      </c>
      <c r="E379" s="13" t="s">
        <v>719</v>
      </c>
      <c r="F379" s="13" t="s">
        <v>719</v>
      </c>
      <c r="G379" s="13" t="s">
        <v>719</v>
      </c>
      <c r="H379" s="13">
        <v>5.0793224212556269E-2</v>
      </c>
      <c r="I379" s="13">
        <v>9.9380798999990666E-2</v>
      </c>
      <c r="J379" s="13">
        <v>3.6559548399748912E-2</v>
      </c>
      <c r="K379" s="13">
        <v>0.11027239001672215</v>
      </c>
      <c r="L379" s="13">
        <v>1.6891505401355884E-16</v>
      </c>
      <c r="M379" s="13">
        <v>3.5136418446315314E-2</v>
      </c>
      <c r="N379" s="13" t="s">
        <v>719</v>
      </c>
      <c r="O379" s="13">
        <v>0.10791186410307803</v>
      </c>
      <c r="P379" s="13">
        <v>6.1967733539318642E-2</v>
      </c>
      <c r="Q379" s="13" t="s">
        <v>719</v>
      </c>
      <c r="R379" s="154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277</v>
      </c>
      <c r="C380" s="29"/>
      <c r="D380" s="13">
        <v>0.62226640159045732</v>
      </c>
      <c r="E380" s="13" t="s">
        <v>719</v>
      </c>
      <c r="F380" s="13" t="s">
        <v>719</v>
      </c>
      <c r="G380" s="13" t="s">
        <v>719</v>
      </c>
      <c r="H380" s="13">
        <v>0.94035785288270368</v>
      </c>
      <c r="I380" s="13">
        <v>-0.14115308151093431</v>
      </c>
      <c r="J380" s="13">
        <v>6.5606361829025905E-2</v>
      </c>
      <c r="K380" s="13">
        <v>0.19284294234592436</v>
      </c>
      <c r="L380" s="13">
        <v>-0.14115308151093464</v>
      </c>
      <c r="M380" s="13">
        <v>0.71769383697813072</v>
      </c>
      <c r="N380" s="13">
        <v>-0.42743538767395628</v>
      </c>
      <c r="O380" s="13">
        <v>3.3797216699801069E-2</v>
      </c>
      <c r="P380" s="13">
        <v>-0.20477137176938376</v>
      </c>
      <c r="Q380" s="13" t="s">
        <v>719</v>
      </c>
      <c r="R380" s="154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278</v>
      </c>
      <c r="C381" s="47"/>
      <c r="D381" s="45">
        <v>1.35</v>
      </c>
      <c r="E381" s="45">
        <v>0.81</v>
      </c>
      <c r="F381" s="45">
        <v>0.09</v>
      </c>
      <c r="G381" s="45">
        <v>0.81</v>
      </c>
      <c r="H381" s="45">
        <v>1.95</v>
      </c>
      <c r="I381" s="45">
        <v>0.09</v>
      </c>
      <c r="J381" s="45">
        <v>0.3</v>
      </c>
      <c r="K381" s="45">
        <v>0.54</v>
      </c>
      <c r="L381" s="45">
        <v>0.09</v>
      </c>
      <c r="M381" s="45">
        <v>1.53</v>
      </c>
      <c r="N381" s="45">
        <v>1.1499999999999999</v>
      </c>
      <c r="O381" s="45">
        <v>0.24</v>
      </c>
      <c r="P381" s="45">
        <v>0.21</v>
      </c>
      <c r="Q381" s="45">
        <v>1.62</v>
      </c>
      <c r="R381" s="154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 ht="15">
      <c r="B383" s="8" t="s">
        <v>549</v>
      </c>
      <c r="BM383" s="28" t="s">
        <v>66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237</v>
      </c>
      <c r="E384" s="17" t="s">
        <v>237</v>
      </c>
      <c r="F384" s="17" t="s">
        <v>237</v>
      </c>
      <c r="G384" s="17" t="s">
        <v>237</v>
      </c>
      <c r="H384" s="17" t="s">
        <v>237</v>
      </c>
      <c r="I384" s="17" t="s">
        <v>237</v>
      </c>
      <c r="J384" s="17" t="s">
        <v>237</v>
      </c>
      <c r="K384" s="17" t="s">
        <v>237</v>
      </c>
      <c r="L384" s="17" t="s">
        <v>237</v>
      </c>
      <c r="M384" s="17" t="s">
        <v>237</v>
      </c>
      <c r="N384" s="17" t="s">
        <v>237</v>
      </c>
      <c r="O384" s="17" t="s">
        <v>237</v>
      </c>
      <c r="P384" s="17" t="s">
        <v>237</v>
      </c>
      <c r="Q384" s="17" t="s">
        <v>237</v>
      </c>
      <c r="R384" s="17" t="s">
        <v>237</v>
      </c>
      <c r="S384" s="17" t="s">
        <v>237</v>
      </c>
      <c r="T384" s="17" t="s">
        <v>237</v>
      </c>
      <c r="U384" s="17" t="s">
        <v>237</v>
      </c>
      <c r="V384" s="17" t="s">
        <v>237</v>
      </c>
      <c r="W384" s="17" t="s">
        <v>237</v>
      </c>
      <c r="X384" s="154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238</v>
      </c>
      <c r="C385" s="9" t="s">
        <v>238</v>
      </c>
      <c r="D385" s="152" t="s">
        <v>240</v>
      </c>
      <c r="E385" s="153" t="s">
        <v>242</v>
      </c>
      <c r="F385" s="153" t="s">
        <v>244</v>
      </c>
      <c r="G385" s="153" t="s">
        <v>245</v>
      </c>
      <c r="H385" s="153" t="s">
        <v>246</v>
      </c>
      <c r="I385" s="153" t="s">
        <v>247</v>
      </c>
      <c r="J385" s="153" t="s">
        <v>249</v>
      </c>
      <c r="K385" s="153" t="s">
        <v>250</v>
      </c>
      <c r="L385" s="153" t="s">
        <v>251</v>
      </c>
      <c r="M385" s="153" t="s">
        <v>252</v>
      </c>
      <c r="N385" s="153" t="s">
        <v>253</v>
      </c>
      <c r="O385" s="153" t="s">
        <v>254</v>
      </c>
      <c r="P385" s="153" t="s">
        <v>255</v>
      </c>
      <c r="Q385" s="153" t="s">
        <v>256</v>
      </c>
      <c r="R385" s="153" t="s">
        <v>258</v>
      </c>
      <c r="S385" s="153" t="s">
        <v>259</v>
      </c>
      <c r="T385" s="153" t="s">
        <v>261</v>
      </c>
      <c r="U385" s="153" t="s">
        <v>264</v>
      </c>
      <c r="V385" s="153" t="s">
        <v>265</v>
      </c>
      <c r="W385" s="153" t="s">
        <v>267</v>
      </c>
      <c r="X385" s="154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281</v>
      </c>
      <c r="E386" s="11" t="s">
        <v>281</v>
      </c>
      <c r="F386" s="11" t="s">
        <v>281</v>
      </c>
      <c r="G386" s="11" t="s">
        <v>281</v>
      </c>
      <c r="H386" s="11" t="s">
        <v>303</v>
      </c>
      <c r="I386" s="11" t="s">
        <v>281</v>
      </c>
      <c r="J386" s="11" t="s">
        <v>303</v>
      </c>
      <c r="K386" s="11" t="s">
        <v>303</v>
      </c>
      <c r="L386" s="11" t="s">
        <v>281</v>
      </c>
      <c r="M386" s="11" t="s">
        <v>281</v>
      </c>
      <c r="N386" s="11" t="s">
        <v>281</v>
      </c>
      <c r="O386" s="11" t="s">
        <v>281</v>
      </c>
      <c r="P386" s="11" t="s">
        <v>281</v>
      </c>
      <c r="Q386" s="11" t="s">
        <v>281</v>
      </c>
      <c r="R386" s="11" t="s">
        <v>281</v>
      </c>
      <c r="S386" s="11" t="s">
        <v>281</v>
      </c>
      <c r="T386" s="11" t="s">
        <v>281</v>
      </c>
      <c r="U386" s="11" t="s">
        <v>281</v>
      </c>
      <c r="V386" s="11" t="s">
        <v>303</v>
      </c>
      <c r="W386" s="11" t="s">
        <v>281</v>
      </c>
      <c r="X386" s="154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304</v>
      </c>
      <c r="E387" s="26" t="s">
        <v>304</v>
      </c>
      <c r="F387" s="26" t="s">
        <v>305</v>
      </c>
      <c r="G387" s="26" t="s">
        <v>306</v>
      </c>
      <c r="H387" s="26" t="s">
        <v>304</v>
      </c>
      <c r="I387" s="26" t="s">
        <v>304</v>
      </c>
      <c r="J387" s="26" t="s">
        <v>306</v>
      </c>
      <c r="K387" s="26" t="s">
        <v>305</v>
      </c>
      <c r="L387" s="26" t="s">
        <v>305</v>
      </c>
      <c r="M387" s="26" t="s">
        <v>304</v>
      </c>
      <c r="N387" s="26" t="s">
        <v>304</v>
      </c>
      <c r="O387" s="26" t="s">
        <v>304</v>
      </c>
      <c r="P387" s="26" t="s">
        <v>304</v>
      </c>
      <c r="Q387" s="26" t="s">
        <v>304</v>
      </c>
      <c r="R387" s="26" t="s">
        <v>308</v>
      </c>
      <c r="S387" s="26" t="s">
        <v>304</v>
      </c>
      <c r="T387" s="26" t="s">
        <v>306</v>
      </c>
      <c r="U387" s="26" t="s">
        <v>304</v>
      </c>
      <c r="V387" s="26" t="s">
        <v>305</v>
      </c>
      <c r="W387" s="26" t="s">
        <v>116</v>
      </c>
      <c r="X387" s="154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1.1399999999999999</v>
      </c>
      <c r="E388" s="22">
        <v>1.22</v>
      </c>
      <c r="F388" s="22">
        <v>1.1200000000000001</v>
      </c>
      <c r="G388" s="22">
        <v>1.0868765450047577</v>
      </c>
      <c r="H388" s="148">
        <v>0.8</v>
      </c>
      <c r="I388" s="22">
        <v>1.04</v>
      </c>
      <c r="J388" s="22">
        <v>1.1100000000000001</v>
      </c>
      <c r="K388" s="22">
        <v>1.21</v>
      </c>
      <c r="L388" s="22">
        <v>1.1200000000000001</v>
      </c>
      <c r="M388" s="22">
        <v>1.04</v>
      </c>
      <c r="N388" s="22">
        <v>1.1200000000000001</v>
      </c>
      <c r="O388" s="22">
        <v>1.06</v>
      </c>
      <c r="P388" s="22">
        <v>1.05</v>
      </c>
      <c r="Q388" s="22">
        <v>0.9900000000000001</v>
      </c>
      <c r="R388" s="22">
        <v>1.22</v>
      </c>
      <c r="S388" s="22">
        <v>1.1599999999999999</v>
      </c>
      <c r="T388" s="22">
        <v>1.1599999999999999</v>
      </c>
      <c r="U388" s="148">
        <v>0.75</v>
      </c>
      <c r="V388" s="22">
        <v>1.0213692907254524</v>
      </c>
      <c r="W388" s="22">
        <v>1.21</v>
      </c>
      <c r="X388" s="154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1.1299999999999999</v>
      </c>
      <c r="E389" s="11">
        <v>1.1599999999999999</v>
      </c>
      <c r="F389" s="11">
        <v>1.1000000000000001</v>
      </c>
      <c r="G389" s="11">
        <v>1.0903407921659787</v>
      </c>
      <c r="H389" s="149">
        <v>0.8</v>
      </c>
      <c r="I389" s="11">
        <v>1.01</v>
      </c>
      <c r="J389" s="11">
        <v>1.1200000000000001</v>
      </c>
      <c r="K389" s="150">
        <v>1.25</v>
      </c>
      <c r="L389" s="11">
        <v>1.1399999999999999</v>
      </c>
      <c r="M389" s="11">
        <v>0.9900000000000001</v>
      </c>
      <c r="N389" s="11">
        <v>1.1000000000000001</v>
      </c>
      <c r="O389" s="11">
        <v>1.05</v>
      </c>
      <c r="P389" s="11">
        <v>1.04</v>
      </c>
      <c r="Q389" s="11">
        <v>0.96</v>
      </c>
      <c r="R389" s="11">
        <v>1.27</v>
      </c>
      <c r="S389" s="11">
        <v>1.17</v>
      </c>
      <c r="T389" s="11">
        <v>1.2</v>
      </c>
      <c r="U389" s="149">
        <v>0.73</v>
      </c>
      <c r="V389" s="11">
        <v>1.1035687632796338</v>
      </c>
      <c r="W389" s="11">
        <v>1.2</v>
      </c>
      <c r="X389" s="154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22</v>
      </c>
    </row>
    <row r="390" spans="1:65">
      <c r="A390" s="30"/>
      <c r="B390" s="19">
        <v>1</v>
      </c>
      <c r="C390" s="9">
        <v>3</v>
      </c>
      <c r="D390" s="11">
        <v>1.19</v>
      </c>
      <c r="E390" s="11">
        <v>1.18</v>
      </c>
      <c r="F390" s="11">
        <v>1.1299999999999999</v>
      </c>
      <c r="G390" s="11">
        <v>1.0646348516998274</v>
      </c>
      <c r="H390" s="149">
        <v>1</v>
      </c>
      <c r="I390" s="11">
        <v>1.01</v>
      </c>
      <c r="J390" s="11">
        <v>1.1299999999999999</v>
      </c>
      <c r="K390" s="11">
        <v>1.23</v>
      </c>
      <c r="L390" s="11">
        <v>1.0900000000000001</v>
      </c>
      <c r="M390" s="11">
        <v>0.9900000000000001</v>
      </c>
      <c r="N390" s="11">
        <v>1.1100000000000001</v>
      </c>
      <c r="O390" s="11">
        <v>1.02</v>
      </c>
      <c r="P390" s="11">
        <v>1.08</v>
      </c>
      <c r="Q390" s="11">
        <v>0.97000000000000008</v>
      </c>
      <c r="R390" s="11">
        <v>1.22</v>
      </c>
      <c r="S390" s="11">
        <v>1.19</v>
      </c>
      <c r="T390" s="11">
        <v>1.24</v>
      </c>
      <c r="U390" s="149">
        <v>0.67</v>
      </c>
      <c r="V390" s="11">
        <v>1.0768682124505309</v>
      </c>
      <c r="W390" s="11">
        <v>1.29</v>
      </c>
      <c r="X390" s="154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1.1499999999999999</v>
      </c>
      <c r="E391" s="11">
        <v>1.22</v>
      </c>
      <c r="F391" s="11">
        <v>1.1100000000000001</v>
      </c>
      <c r="G391" s="11">
        <v>1.0856223063028017</v>
      </c>
      <c r="H391" s="149">
        <v>1</v>
      </c>
      <c r="I391" s="11">
        <v>1.02</v>
      </c>
      <c r="J391" s="11">
        <v>1.07</v>
      </c>
      <c r="K391" s="11">
        <v>1.21</v>
      </c>
      <c r="L391" s="11">
        <v>1.17</v>
      </c>
      <c r="M391" s="11">
        <v>1.04</v>
      </c>
      <c r="N391" s="11">
        <v>1.1200000000000001</v>
      </c>
      <c r="O391" s="11">
        <v>1.06</v>
      </c>
      <c r="P391" s="11">
        <v>1.06</v>
      </c>
      <c r="Q391" s="11">
        <v>1</v>
      </c>
      <c r="R391" s="11">
        <v>1.26</v>
      </c>
      <c r="S391" s="150">
        <v>1.29</v>
      </c>
      <c r="T391" s="11">
        <v>1.2</v>
      </c>
      <c r="U391" s="149">
        <v>0.73</v>
      </c>
      <c r="V391" s="11">
        <v>1.1553235870500618</v>
      </c>
      <c r="W391" s="11">
        <v>1.17</v>
      </c>
      <c r="X391" s="154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1.1152603828466818</v>
      </c>
    </row>
    <row r="392" spans="1:65">
      <c r="A392" s="30"/>
      <c r="B392" s="19">
        <v>1</v>
      </c>
      <c r="C392" s="9">
        <v>5</v>
      </c>
      <c r="D392" s="11">
        <v>1.1399999999999999</v>
      </c>
      <c r="E392" s="11">
        <v>1.17</v>
      </c>
      <c r="F392" s="11">
        <v>1.1299999999999999</v>
      </c>
      <c r="G392" s="150">
        <v>1.0376382041039198</v>
      </c>
      <c r="H392" s="149">
        <v>1</v>
      </c>
      <c r="I392" s="11">
        <v>0.9900000000000001</v>
      </c>
      <c r="J392" s="11">
        <v>1.01</v>
      </c>
      <c r="K392" s="11">
        <v>1.21</v>
      </c>
      <c r="L392" s="11">
        <v>1.1200000000000001</v>
      </c>
      <c r="M392" s="11">
        <v>1.01</v>
      </c>
      <c r="N392" s="11">
        <v>1.1000000000000001</v>
      </c>
      <c r="O392" s="11">
        <v>1.02</v>
      </c>
      <c r="P392" s="11">
        <v>1.0900000000000001</v>
      </c>
      <c r="Q392" s="11">
        <v>1.07</v>
      </c>
      <c r="R392" s="11">
        <v>1.24</v>
      </c>
      <c r="S392" s="11">
        <v>1.2</v>
      </c>
      <c r="T392" s="11">
        <v>1.1599999999999999</v>
      </c>
      <c r="U392" s="149">
        <v>0.71</v>
      </c>
      <c r="V392" s="11">
        <v>1.0472677148957539</v>
      </c>
      <c r="W392" s="11">
        <v>1.06</v>
      </c>
      <c r="X392" s="154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94</v>
      </c>
    </row>
    <row r="393" spans="1:65">
      <c r="A393" s="30"/>
      <c r="B393" s="19">
        <v>1</v>
      </c>
      <c r="C393" s="9">
        <v>6</v>
      </c>
      <c r="D393" s="11">
        <v>1.0900000000000001</v>
      </c>
      <c r="E393" s="11">
        <v>1.17</v>
      </c>
      <c r="F393" s="11">
        <v>1.0900000000000001</v>
      </c>
      <c r="G393" s="11">
        <v>1.0834177166998358</v>
      </c>
      <c r="H393" s="149">
        <v>0.9</v>
      </c>
      <c r="I393" s="11">
        <v>1.03</v>
      </c>
      <c r="J393" s="11">
        <v>1.0900000000000001</v>
      </c>
      <c r="K393" s="11">
        <v>1.2</v>
      </c>
      <c r="L393" s="11">
        <v>1.1499999999999999</v>
      </c>
      <c r="M393" s="11">
        <v>1.02</v>
      </c>
      <c r="N393" s="11">
        <v>1.1000000000000001</v>
      </c>
      <c r="O393" s="11">
        <v>1.04</v>
      </c>
      <c r="P393" s="11">
        <v>1.06</v>
      </c>
      <c r="Q393" s="11">
        <v>1.05</v>
      </c>
      <c r="R393" s="11">
        <v>1.24</v>
      </c>
      <c r="S393" s="11">
        <v>1.18</v>
      </c>
      <c r="T393" s="11">
        <v>1.18</v>
      </c>
      <c r="U393" s="149">
        <v>0.71</v>
      </c>
      <c r="V393" s="11">
        <v>1.1186531247923632</v>
      </c>
      <c r="W393" s="11">
        <v>1.0900000000000001</v>
      </c>
      <c r="X393" s="154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274</v>
      </c>
      <c r="C394" s="12"/>
      <c r="D394" s="23">
        <v>1.1399999999999999</v>
      </c>
      <c r="E394" s="23">
        <v>1.1866666666666665</v>
      </c>
      <c r="F394" s="23">
        <v>1.1133333333333333</v>
      </c>
      <c r="G394" s="23">
        <v>1.0747550693295203</v>
      </c>
      <c r="H394" s="23">
        <v>0.91666666666666663</v>
      </c>
      <c r="I394" s="23">
        <v>1.0166666666666668</v>
      </c>
      <c r="J394" s="23">
        <v>1.0883333333333334</v>
      </c>
      <c r="K394" s="23">
        <v>1.2183333333333335</v>
      </c>
      <c r="L394" s="23">
        <v>1.1316666666666666</v>
      </c>
      <c r="M394" s="23">
        <v>1.0149999999999999</v>
      </c>
      <c r="N394" s="23">
        <v>1.1083333333333334</v>
      </c>
      <c r="O394" s="23">
        <v>1.0416666666666667</v>
      </c>
      <c r="P394" s="23">
        <v>1.0633333333333335</v>
      </c>
      <c r="Q394" s="23">
        <v>1.0066666666666666</v>
      </c>
      <c r="R394" s="23">
        <v>1.2416666666666667</v>
      </c>
      <c r="S394" s="23">
        <v>1.1983333333333335</v>
      </c>
      <c r="T394" s="23">
        <v>1.19</v>
      </c>
      <c r="U394" s="23">
        <v>0.71666666666666667</v>
      </c>
      <c r="V394" s="23">
        <v>1.0871751155322993</v>
      </c>
      <c r="W394" s="23">
        <v>1.17</v>
      </c>
      <c r="X394" s="154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275</v>
      </c>
      <c r="C395" s="29"/>
      <c r="D395" s="11">
        <v>1.1399999999999999</v>
      </c>
      <c r="E395" s="11">
        <v>1.1749999999999998</v>
      </c>
      <c r="F395" s="11">
        <v>1.1150000000000002</v>
      </c>
      <c r="G395" s="11">
        <v>1.0845200115013187</v>
      </c>
      <c r="H395" s="11">
        <v>0.95</v>
      </c>
      <c r="I395" s="11">
        <v>1.0150000000000001</v>
      </c>
      <c r="J395" s="11">
        <v>1.1000000000000001</v>
      </c>
      <c r="K395" s="11">
        <v>1.21</v>
      </c>
      <c r="L395" s="11">
        <v>1.1299999999999999</v>
      </c>
      <c r="M395" s="11">
        <v>1.0150000000000001</v>
      </c>
      <c r="N395" s="11">
        <v>1.105</v>
      </c>
      <c r="O395" s="11">
        <v>1.0449999999999999</v>
      </c>
      <c r="P395" s="11">
        <v>1.06</v>
      </c>
      <c r="Q395" s="11">
        <v>0.99500000000000011</v>
      </c>
      <c r="R395" s="11">
        <v>1.24</v>
      </c>
      <c r="S395" s="11">
        <v>1.1850000000000001</v>
      </c>
      <c r="T395" s="11">
        <v>1.19</v>
      </c>
      <c r="U395" s="11">
        <v>0.72</v>
      </c>
      <c r="V395" s="11">
        <v>1.0902184878650822</v>
      </c>
      <c r="W395" s="11">
        <v>1.1850000000000001</v>
      </c>
      <c r="X395" s="154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276</v>
      </c>
      <c r="C396" s="29"/>
      <c r="D396" s="24">
        <v>3.2249030993194157E-2</v>
      </c>
      <c r="E396" s="24">
        <v>2.6583202716502538E-2</v>
      </c>
      <c r="F396" s="24">
        <v>1.6329931618554446E-2</v>
      </c>
      <c r="G396" s="24">
        <v>2.0312871371738147E-2</v>
      </c>
      <c r="H396" s="24">
        <v>9.8319208025017479E-2</v>
      </c>
      <c r="I396" s="24">
        <v>1.7511900715418246E-2</v>
      </c>
      <c r="J396" s="24">
        <v>4.4007575105505035E-2</v>
      </c>
      <c r="K396" s="24">
        <v>1.8348478592697198E-2</v>
      </c>
      <c r="L396" s="24">
        <v>2.7868739954771227E-2</v>
      </c>
      <c r="M396" s="24">
        <v>2.2583179581272404E-2</v>
      </c>
      <c r="N396" s="24">
        <v>9.8319208025017587E-3</v>
      </c>
      <c r="O396" s="24">
        <v>1.8348478592697198E-2</v>
      </c>
      <c r="P396" s="24">
        <v>1.8618986725025273E-2</v>
      </c>
      <c r="Q396" s="24">
        <v>4.4121045620731471E-2</v>
      </c>
      <c r="R396" s="24">
        <v>2.0412414523193166E-2</v>
      </c>
      <c r="S396" s="24">
        <v>4.7081489639418488E-2</v>
      </c>
      <c r="T396" s="24">
        <v>3.0331501776206232E-2</v>
      </c>
      <c r="U396" s="24">
        <v>2.7325202042558915E-2</v>
      </c>
      <c r="V396" s="24">
        <v>4.8852984307736581E-2</v>
      </c>
      <c r="W396" s="24">
        <v>8.4142735871850491E-2</v>
      </c>
      <c r="X396" s="209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  <c r="BI396" s="210"/>
      <c r="BJ396" s="210"/>
      <c r="BK396" s="210"/>
      <c r="BL396" s="210"/>
      <c r="BM396" s="56"/>
    </row>
    <row r="397" spans="1:65">
      <c r="A397" s="30"/>
      <c r="B397" s="3" t="s">
        <v>86</v>
      </c>
      <c r="C397" s="29"/>
      <c r="D397" s="13">
        <v>2.828862367824049E-2</v>
      </c>
      <c r="E397" s="13">
        <v>2.2401575322895401E-2</v>
      </c>
      <c r="F397" s="13">
        <v>1.4667603250198604E-2</v>
      </c>
      <c r="G397" s="13">
        <v>1.8900000522361075E-2</v>
      </c>
      <c r="H397" s="13">
        <v>0.10725731784547361</v>
      </c>
      <c r="I397" s="13">
        <v>1.7224820375821223E-2</v>
      </c>
      <c r="J397" s="13">
        <v>4.0435750479790228E-2</v>
      </c>
      <c r="K397" s="13">
        <v>1.5060310746399887E-2</v>
      </c>
      <c r="L397" s="13">
        <v>2.4626279783303E-2</v>
      </c>
      <c r="M397" s="13">
        <v>2.2249438011105818E-2</v>
      </c>
      <c r="N397" s="13">
        <v>8.8709059872196308E-3</v>
      </c>
      <c r="O397" s="13">
        <v>1.761453944898931E-2</v>
      </c>
      <c r="P397" s="13">
        <v>1.7510018863660128E-2</v>
      </c>
      <c r="Q397" s="13">
        <v>4.3828853265627292E-2</v>
      </c>
      <c r="R397" s="13">
        <v>1.64395284750549E-2</v>
      </c>
      <c r="S397" s="13">
        <v>3.9289142953617649E-2</v>
      </c>
      <c r="T397" s="13">
        <v>2.5488656954795155E-2</v>
      </c>
      <c r="U397" s="13">
        <v>3.8128188896593834E-2</v>
      </c>
      <c r="V397" s="13">
        <v>4.4935708709463368E-2</v>
      </c>
      <c r="W397" s="13">
        <v>7.1916868266538883E-2</v>
      </c>
      <c r="X397" s="154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277</v>
      </c>
      <c r="C398" s="29"/>
      <c r="D398" s="13">
        <v>2.2182817155371959E-2</v>
      </c>
      <c r="E398" s="13">
        <v>6.4026558208515771E-2</v>
      </c>
      <c r="F398" s="13">
        <v>-1.727892017853061E-3</v>
      </c>
      <c r="G398" s="13">
        <v>-3.6319153930468251E-2</v>
      </c>
      <c r="H398" s="13">
        <v>-0.17806937217038799</v>
      </c>
      <c r="I398" s="13">
        <v>-8.84042127707938E-2</v>
      </c>
      <c r="J398" s="13">
        <v>-2.4144181867751469E-2</v>
      </c>
      <c r="K398" s="13">
        <v>9.2420525351720961E-2</v>
      </c>
      <c r="L398" s="13">
        <v>1.4710720538739119E-2</v>
      </c>
      <c r="M398" s="13">
        <v>-8.9898632094120634E-2</v>
      </c>
      <c r="N398" s="13">
        <v>-6.2111499878326759E-3</v>
      </c>
      <c r="O398" s="13">
        <v>-6.5987922920895392E-2</v>
      </c>
      <c r="P398" s="13">
        <v>-4.6560471717649987E-2</v>
      </c>
      <c r="Q398" s="13">
        <v>-9.7370728710753363E-2</v>
      </c>
      <c r="R398" s="13">
        <v>0.11334239587829265</v>
      </c>
      <c r="S398" s="13">
        <v>7.4487493471802058E-2</v>
      </c>
      <c r="T398" s="13">
        <v>6.7015396855168996E-2</v>
      </c>
      <c r="U398" s="13">
        <v>-0.35739969096957602</v>
      </c>
      <c r="V398" s="13">
        <v>-2.5182699705243228E-2</v>
      </c>
      <c r="W398" s="13">
        <v>4.9082364975250092E-2</v>
      </c>
      <c r="X398" s="154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278</v>
      </c>
      <c r="C399" s="47"/>
      <c r="D399" s="45">
        <v>0.32</v>
      </c>
      <c r="E399" s="45">
        <v>0.79</v>
      </c>
      <c r="F399" s="45">
        <v>0.05</v>
      </c>
      <c r="G399" s="45">
        <v>0.34</v>
      </c>
      <c r="H399" s="45" t="s">
        <v>279</v>
      </c>
      <c r="I399" s="45">
        <v>0.93</v>
      </c>
      <c r="J399" s="45">
        <v>0.2</v>
      </c>
      <c r="K399" s="45">
        <v>1.1100000000000001</v>
      </c>
      <c r="L399" s="45">
        <v>0.24</v>
      </c>
      <c r="M399" s="45">
        <v>0.94</v>
      </c>
      <c r="N399" s="45">
        <v>0</v>
      </c>
      <c r="O399" s="45">
        <v>0.67</v>
      </c>
      <c r="P399" s="45">
        <v>0.46</v>
      </c>
      <c r="Q399" s="45">
        <v>1.03</v>
      </c>
      <c r="R399" s="45">
        <v>1.35</v>
      </c>
      <c r="S399" s="45">
        <v>0.91</v>
      </c>
      <c r="T399" s="45">
        <v>0.83</v>
      </c>
      <c r="U399" s="45">
        <v>3.96</v>
      </c>
      <c r="V399" s="45">
        <v>0.21</v>
      </c>
      <c r="W399" s="45">
        <v>0.62</v>
      </c>
      <c r="X399" s="154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 t="s">
        <v>311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BM400" s="55"/>
    </row>
    <row r="401" spans="1:65">
      <c r="BM401" s="55"/>
    </row>
    <row r="402" spans="1:65" ht="15">
      <c r="B402" s="8" t="s">
        <v>550</v>
      </c>
      <c r="BM402" s="28" t="s">
        <v>66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237</v>
      </c>
      <c r="E403" s="17" t="s">
        <v>237</v>
      </c>
      <c r="F403" s="17" t="s">
        <v>237</v>
      </c>
      <c r="G403" s="17" t="s">
        <v>237</v>
      </c>
      <c r="H403" s="17" t="s">
        <v>237</v>
      </c>
      <c r="I403" s="17" t="s">
        <v>237</v>
      </c>
      <c r="J403" s="17" t="s">
        <v>237</v>
      </c>
      <c r="K403" s="17" t="s">
        <v>237</v>
      </c>
      <c r="L403" s="17" t="s">
        <v>237</v>
      </c>
      <c r="M403" s="17" t="s">
        <v>237</v>
      </c>
      <c r="N403" s="17" t="s">
        <v>237</v>
      </c>
      <c r="O403" s="17" t="s">
        <v>237</v>
      </c>
      <c r="P403" s="17" t="s">
        <v>237</v>
      </c>
      <c r="Q403" s="17" t="s">
        <v>237</v>
      </c>
      <c r="R403" s="17" t="s">
        <v>237</v>
      </c>
      <c r="S403" s="17" t="s">
        <v>237</v>
      </c>
      <c r="T403" s="17" t="s">
        <v>237</v>
      </c>
      <c r="U403" s="17" t="s">
        <v>237</v>
      </c>
      <c r="V403" s="17" t="s">
        <v>237</v>
      </c>
      <c r="W403" s="17" t="s">
        <v>237</v>
      </c>
      <c r="X403" s="17" t="s">
        <v>237</v>
      </c>
      <c r="Y403" s="154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238</v>
      </c>
      <c r="C404" s="9" t="s">
        <v>238</v>
      </c>
      <c r="D404" s="152" t="s">
        <v>240</v>
      </c>
      <c r="E404" s="153" t="s">
        <v>242</v>
      </c>
      <c r="F404" s="153" t="s">
        <v>243</v>
      </c>
      <c r="G404" s="153" t="s">
        <v>244</v>
      </c>
      <c r="H404" s="153" t="s">
        <v>245</v>
      </c>
      <c r="I404" s="153" t="s">
        <v>246</v>
      </c>
      <c r="J404" s="153" t="s">
        <v>247</v>
      </c>
      <c r="K404" s="153" t="s">
        <v>251</v>
      </c>
      <c r="L404" s="153" t="s">
        <v>252</v>
      </c>
      <c r="M404" s="153" t="s">
        <v>253</v>
      </c>
      <c r="N404" s="153" t="s">
        <v>254</v>
      </c>
      <c r="O404" s="153" t="s">
        <v>255</v>
      </c>
      <c r="P404" s="153" t="s">
        <v>256</v>
      </c>
      <c r="Q404" s="153" t="s">
        <v>257</v>
      </c>
      <c r="R404" s="153" t="s">
        <v>258</v>
      </c>
      <c r="S404" s="153" t="s">
        <v>259</v>
      </c>
      <c r="T404" s="153" t="s">
        <v>260</v>
      </c>
      <c r="U404" s="153" t="s">
        <v>261</v>
      </c>
      <c r="V404" s="153" t="s">
        <v>264</v>
      </c>
      <c r="W404" s="153" t="s">
        <v>265</v>
      </c>
      <c r="X404" s="153" t="s">
        <v>267</v>
      </c>
      <c r="Y404" s="154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281</v>
      </c>
      <c r="E405" s="11" t="s">
        <v>281</v>
      </c>
      <c r="F405" s="11" t="s">
        <v>281</v>
      </c>
      <c r="G405" s="11" t="s">
        <v>281</v>
      </c>
      <c r="H405" s="11" t="s">
        <v>281</v>
      </c>
      <c r="I405" s="11" t="s">
        <v>303</v>
      </c>
      <c r="J405" s="11" t="s">
        <v>281</v>
      </c>
      <c r="K405" s="11" t="s">
        <v>281</v>
      </c>
      <c r="L405" s="11" t="s">
        <v>281</v>
      </c>
      <c r="M405" s="11" t="s">
        <v>281</v>
      </c>
      <c r="N405" s="11" t="s">
        <v>281</v>
      </c>
      <c r="O405" s="11" t="s">
        <v>281</v>
      </c>
      <c r="P405" s="11" t="s">
        <v>281</v>
      </c>
      <c r="Q405" s="11" t="s">
        <v>303</v>
      </c>
      <c r="R405" s="11" t="s">
        <v>281</v>
      </c>
      <c r="S405" s="11" t="s">
        <v>281</v>
      </c>
      <c r="T405" s="11" t="s">
        <v>282</v>
      </c>
      <c r="U405" s="11" t="s">
        <v>303</v>
      </c>
      <c r="V405" s="11" t="s">
        <v>281</v>
      </c>
      <c r="W405" s="11" t="s">
        <v>303</v>
      </c>
      <c r="X405" s="11" t="s">
        <v>281</v>
      </c>
      <c r="Y405" s="154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 t="s">
        <v>304</v>
      </c>
      <c r="E406" s="26" t="s">
        <v>304</v>
      </c>
      <c r="F406" s="26" t="s">
        <v>273</v>
      </c>
      <c r="G406" s="26" t="s">
        <v>305</v>
      </c>
      <c r="H406" s="26" t="s">
        <v>306</v>
      </c>
      <c r="I406" s="26" t="s">
        <v>304</v>
      </c>
      <c r="J406" s="26" t="s">
        <v>304</v>
      </c>
      <c r="K406" s="26" t="s">
        <v>305</v>
      </c>
      <c r="L406" s="26" t="s">
        <v>304</v>
      </c>
      <c r="M406" s="26" t="s">
        <v>304</v>
      </c>
      <c r="N406" s="26" t="s">
        <v>304</v>
      </c>
      <c r="O406" s="26" t="s">
        <v>304</v>
      </c>
      <c r="P406" s="26" t="s">
        <v>304</v>
      </c>
      <c r="Q406" s="26" t="s">
        <v>304</v>
      </c>
      <c r="R406" s="26" t="s">
        <v>308</v>
      </c>
      <c r="S406" s="26" t="s">
        <v>304</v>
      </c>
      <c r="T406" s="26" t="s">
        <v>305</v>
      </c>
      <c r="U406" s="26" t="s">
        <v>306</v>
      </c>
      <c r="V406" s="26" t="s">
        <v>304</v>
      </c>
      <c r="W406" s="26" t="s">
        <v>305</v>
      </c>
      <c r="X406" s="26" t="s">
        <v>116</v>
      </c>
      <c r="Y406" s="154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148">
        <v>0.09</v>
      </c>
      <c r="E407" s="148">
        <v>0.19</v>
      </c>
      <c r="F407" s="22">
        <v>0.14000000000000001</v>
      </c>
      <c r="G407" s="148">
        <v>0.2</v>
      </c>
      <c r="H407" s="148" t="s">
        <v>101</v>
      </c>
      <c r="I407" s="22">
        <v>0.15</v>
      </c>
      <c r="J407" s="22">
        <v>0.16</v>
      </c>
      <c r="K407" s="22">
        <v>0.13</v>
      </c>
      <c r="L407" s="22">
        <v>0.15</v>
      </c>
      <c r="M407" s="22">
        <v>0.16</v>
      </c>
      <c r="N407" s="22">
        <v>0.15</v>
      </c>
      <c r="O407" s="22">
        <v>0.13</v>
      </c>
      <c r="P407" s="22">
        <v>0.16</v>
      </c>
      <c r="Q407" s="22">
        <v>0.14000000000000001</v>
      </c>
      <c r="R407" s="148">
        <v>0.11</v>
      </c>
      <c r="S407" s="148">
        <v>0.11700000000000001</v>
      </c>
      <c r="T407" s="148" t="s">
        <v>103</v>
      </c>
      <c r="U407" s="148" t="s">
        <v>102</v>
      </c>
      <c r="V407" s="148" t="s">
        <v>105</v>
      </c>
      <c r="W407" s="22">
        <v>0.14845054472383681</v>
      </c>
      <c r="X407" s="22">
        <v>0.12</v>
      </c>
      <c r="Y407" s="154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49">
        <v>0.1</v>
      </c>
      <c r="E408" s="149">
        <v>0.13900000000000001</v>
      </c>
      <c r="F408" s="11">
        <v>0.15</v>
      </c>
      <c r="G408" s="149">
        <v>0.2</v>
      </c>
      <c r="H408" s="149" t="s">
        <v>101</v>
      </c>
      <c r="I408" s="11">
        <v>0.14000000000000001</v>
      </c>
      <c r="J408" s="11">
        <v>0.16</v>
      </c>
      <c r="K408" s="11">
        <v>0.12</v>
      </c>
      <c r="L408" s="11">
        <v>0.13</v>
      </c>
      <c r="M408" s="11">
        <v>0.14000000000000001</v>
      </c>
      <c r="N408" s="11">
        <v>0.16</v>
      </c>
      <c r="O408" s="11">
        <v>0.16</v>
      </c>
      <c r="P408" s="11">
        <v>0.17</v>
      </c>
      <c r="Q408" s="11">
        <v>0.15</v>
      </c>
      <c r="R408" s="149">
        <v>0.11</v>
      </c>
      <c r="S408" s="149">
        <v>0.12</v>
      </c>
      <c r="T408" s="149" t="s">
        <v>103</v>
      </c>
      <c r="U408" s="149" t="s">
        <v>102</v>
      </c>
      <c r="V408" s="149" t="s">
        <v>105</v>
      </c>
      <c r="W408" s="11">
        <v>0.14861855257551848</v>
      </c>
      <c r="X408" s="11">
        <v>0.15</v>
      </c>
      <c r="Y408" s="154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>
        <v>1</v>
      </c>
      <c r="C409" s="9">
        <v>3</v>
      </c>
      <c r="D409" s="149">
        <v>0.02</v>
      </c>
      <c r="E409" s="149">
        <v>0.217</v>
      </c>
      <c r="F409" s="11">
        <v>0.15</v>
      </c>
      <c r="G409" s="149">
        <v>0.2</v>
      </c>
      <c r="H409" s="149" t="s">
        <v>101</v>
      </c>
      <c r="I409" s="11">
        <v>0.15</v>
      </c>
      <c r="J409" s="11">
        <v>0.15</v>
      </c>
      <c r="K409" s="11">
        <v>0.14000000000000001</v>
      </c>
      <c r="L409" s="11">
        <v>0.13</v>
      </c>
      <c r="M409" s="11">
        <v>0.15</v>
      </c>
      <c r="N409" s="11">
        <v>0.14000000000000001</v>
      </c>
      <c r="O409" s="11">
        <v>0.14000000000000001</v>
      </c>
      <c r="P409" s="11">
        <v>0.17</v>
      </c>
      <c r="Q409" s="11">
        <v>0.17</v>
      </c>
      <c r="R409" s="149">
        <v>0.1</v>
      </c>
      <c r="S409" s="149">
        <v>0.111</v>
      </c>
      <c r="T409" s="149" t="s">
        <v>103</v>
      </c>
      <c r="U409" s="149" t="s">
        <v>102</v>
      </c>
      <c r="V409" s="149" t="s">
        <v>105</v>
      </c>
      <c r="W409" s="11">
        <v>0.14878136962378455</v>
      </c>
      <c r="X409" s="11">
        <v>0.12</v>
      </c>
      <c r="Y409" s="154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49">
        <v>0.09</v>
      </c>
      <c r="E410" s="149">
        <v>0.219</v>
      </c>
      <c r="F410" s="11">
        <v>0.15</v>
      </c>
      <c r="G410" s="149">
        <v>0.2</v>
      </c>
      <c r="H410" s="149" t="s">
        <v>101</v>
      </c>
      <c r="I410" s="11">
        <v>0.14000000000000001</v>
      </c>
      <c r="J410" s="11">
        <v>0.15</v>
      </c>
      <c r="K410" s="11">
        <v>0.15</v>
      </c>
      <c r="L410" s="11">
        <v>0.15</v>
      </c>
      <c r="M410" s="11">
        <v>0.15</v>
      </c>
      <c r="N410" s="11">
        <v>0.14000000000000001</v>
      </c>
      <c r="O410" s="11">
        <v>0.13</v>
      </c>
      <c r="P410" s="11">
        <v>0.17</v>
      </c>
      <c r="Q410" s="11">
        <v>0.15</v>
      </c>
      <c r="R410" s="149">
        <v>0.12</v>
      </c>
      <c r="S410" s="149">
        <v>0.114</v>
      </c>
      <c r="T410" s="149" t="s">
        <v>103</v>
      </c>
      <c r="U410" s="149" t="s">
        <v>102</v>
      </c>
      <c r="V410" s="149" t="s">
        <v>105</v>
      </c>
      <c r="W410" s="11">
        <v>0.15117689267201745</v>
      </c>
      <c r="X410" s="11">
        <v>0.13</v>
      </c>
      <c r="Y410" s="154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0.14551890789052563</v>
      </c>
    </row>
    <row r="411" spans="1:65">
      <c r="A411" s="30"/>
      <c r="B411" s="19">
        <v>1</v>
      </c>
      <c r="C411" s="9">
        <v>5</v>
      </c>
      <c r="D411" s="149">
        <v>0.01</v>
      </c>
      <c r="E411" s="149">
        <v>0.17199999999999999</v>
      </c>
      <c r="F411" s="11">
        <v>0.15</v>
      </c>
      <c r="G411" s="149">
        <v>0.2</v>
      </c>
      <c r="H411" s="149" t="s">
        <v>101</v>
      </c>
      <c r="I411" s="11">
        <v>0.14000000000000001</v>
      </c>
      <c r="J411" s="11">
        <v>0.15</v>
      </c>
      <c r="K411" s="11">
        <v>0.13</v>
      </c>
      <c r="L411" s="11">
        <v>0.14000000000000001</v>
      </c>
      <c r="M411" s="11">
        <v>0.16</v>
      </c>
      <c r="N411" s="11">
        <v>0.14000000000000001</v>
      </c>
      <c r="O411" s="11">
        <v>0.14000000000000001</v>
      </c>
      <c r="P411" s="11">
        <v>0.15</v>
      </c>
      <c r="Q411" s="11">
        <v>0.14000000000000001</v>
      </c>
      <c r="R411" s="149">
        <v>0.11</v>
      </c>
      <c r="S411" s="149">
        <v>0.11700000000000001</v>
      </c>
      <c r="T411" s="149" t="s">
        <v>103</v>
      </c>
      <c r="U411" s="149" t="s">
        <v>102</v>
      </c>
      <c r="V411" s="149" t="s">
        <v>105</v>
      </c>
      <c r="W411" s="11">
        <v>0.15046151332274316</v>
      </c>
      <c r="X411" s="11">
        <v>0.13</v>
      </c>
      <c r="Y411" s="154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95</v>
      </c>
    </row>
    <row r="412" spans="1:65">
      <c r="A412" s="30"/>
      <c r="B412" s="19">
        <v>1</v>
      </c>
      <c r="C412" s="9">
        <v>6</v>
      </c>
      <c r="D412" s="149">
        <v>0.08</v>
      </c>
      <c r="E412" s="149">
        <v>0.20100000000000001</v>
      </c>
      <c r="F412" s="11">
        <v>0.14000000000000001</v>
      </c>
      <c r="G412" s="149">
        <v>0.1</v>
      </c>
      <c r="H412" s="149" t="s">
        <v>101</v>
      </c>
      <c r="I412" s="11">
        <v>0.14000000000000001</v>
      </c>
      <c r="J412" s="11">
        <v>0.15</v>
      </c>
      <c r="K412" s="11">
        <v>0.13</v>
      </c>
      <c r="L412" s="11">
        <v>0.14000000000000001</v>
      </c>
      <c r="M412" s="11">
        <v>0.14000000000000001</v>
      </c>
      <c r="N412" s="11">
        <v>0.15</v>
      </c>
      <c r="O412" s="11">
        <v>0.15</v>
      </c>
      <c r="P412" s="11">
        <v>0.15</v>
      </c>
      <c r="Q412" s="11">
        <v>0.14000000000000001</v>
      </c>
      <c r="R412" s="149">
        <v>0.1</v>
      </c>
      <c r="S412" s="149">
        <v>0.11799999999999999</v>
      </c>
      <c r="T412" s="149" t="s">
        <v>103</v>
      </c>
      <c r="U412" s="149" t="s">
        <v>102</v>
      </c>
      <c r="V412" s="149" t="s">
        <v>105</v>
      </c>
      <c r="W412" s="11">
        <v>0.14987249519994536</v>
      </c>
      <c r="X412" s="11">
        <v>0.14000000000000001</v>
      </c>
      <c r="Y412" s="154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274</v>
      </c>
      <c r="C413" s="12"/>
      <c r="D413" s="23">
        <v>6.5000000000000002E-2</v>
      </c>
      <c r="E413" s="23">
        <v>0.18966666666666668</v>
      </c>
      <c r="F413" s="23">
        <v>0.1466666666666667</v>
      </c>
      <c r="G413" s="23">
        <v>0.18333333333333335</v>
      </c>
      <c r="H413" s="23" t="s">
        <v>719</v>
      </c>
      <c r="I413" s="23">
        <v>0.14333333333333334</v>
      </c>
      <c r="J413" s="23">
        <v>0.15333333333333335</v>
      </c>
      <c r="K413" s="23">
        <v>0.13333333333333333</v>
      </c>
      <c r="L413" s="23">
        <v>0.14000000000000001</v>
      </c>
      <c r="M413" s="23">
        <v>0.15000000000000002</v>
      </c>
      <c r="N413" s="23">
        <v>0.1466666666666667</v>
      </c>
      <c r="O413" s="23">
        <v>0.14166666666666669</v>
      </c>
      <c r="P413" s="23">
        <v>0.16166666666666668</v>
      </c>
      <c r="Q413" s="23">
        <v>0.14833333333333334</v>
      </c>
      <c r="R413" s="23">
        <v>0.10833333333333334</v>
      </c>
      <c r="S413" s="23">
        <v>0.11616666666666665</v>
      </c>
      <c r="T413" s="23" t="s">
        <v>719</v>
      </c>
      <c r="U413" s="23" t="s">
        <v>719</v>
      </c>
      <c r="V413" s="23" t="s">
        <v>719</v>
      </c>
      <c r="W413" s="23">
        <v>0.14956022801964095</v>
      </c>
      <c r="X413" s="23">
        <v>0.13166666666666668</v>
      </c>
      <c r="Y413" s="154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275</v>
      </c>
      <c r="C414" s="29"/>
      <c r="D414" s="11">
        <v>8.4999999999999992E-2</v>
      </c>
      <c r="E414" s="11">
        <v>0.19550000000000001</v>
      </c>
      <c r="F414" s="11">
        <v>0.15</v>
      </c>
      <c r="G414" s="11">
        <v>0.2</v>
      </c>
      <c r="H414" s="11" t="s">
        <v>719</v>
      </c>
      <c r="I414" s="11">
        <v>0.14000000000000001</v>
      </c>
      <c r="J414" s="11">
        <v>0.15</v>
      </c>
      <c r="K414" s="11">
        <v>0.13</v>
      </c>
      <c r="L414" s="11">
        <v>0.14000000000000001</v>
      </c>
      <c r="M414" s="11">
        <v>0.15</v>
      </c>
      <c r="N414" s="11">
        <v>0.14500000000000002</v>
      </c>
      <c r="O414" s="11">
        <v>0.14000000000000001</v>
      </c>
      <c r="P414" s="11">
        <v>0.16500000000000001</v>
      </c>
      <c r="Q414" s="11">
        <v>0.14500000000000002</v>
      </c>
      <c r="R414" s="11">
        <v>0.11</v>
      </c>
      <c r="S414" s="11">
        <v>0.11700000000000001</v>
      </c>
      <c r="T414" s="11" t="s">
        <v>719</v>
      </c>
      <c r="U414" s="11" t="s">
        <v>719</v>
      </c>
      <c r="V414" s="11" t="s">
        <v>719</v>
      </c>
      <c r="W414" s="11">
        <v>0.14932693241186495</v>
      </c>
      <c r="X414" s="11">
        <v>0.13</v>
      </c>
      <c r="Y414" s="154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276</v>
      </c>
      <c r="C415" s="29"/>
      <c r="D415" s="24">
        <v>3.9370039370059062E-2</v>
      </c>
      <c r="E415" s="24">
        <v>3.0382012222146437E-2</v>
      </c>
      <c r="F415" s="24">
        <v>5.163977794943213E-3</v>
      </c>
      <c r="G415" s="24">
        <v>4.0824829046386367E-2</v>
      </c>
      <c r="H415" s="24" t="s">
        <v>719</v>
      </c>
      <c r="I415" s="24">
        <v>5.163977794943213E-3</v>
      </c>
      <c r="J415" s="24">
        <v>5.1639777949432277E-3</v>
      </c>
      <c r="K415" s="24">
        <v>1.0327955589886445E-2</v>
      </c>
      <c r="L415" s="24">
        <v>8.9442719099991543E-3</v>
      </c>
      <c r="M415" s="24">
        <v>8.9442719099991543E-3</v>
      </c>
      <c r="N415" s="24">
        <v>8.1649658092772543E-3</v>
      </c>
      <c r="O415" s="24">
        <v>1.1690451944500118E-2</v>
      </c>
      <c r="P415" s="24">
        <v>9.8319208025017587E-3</v>
      </c>
      <c r="Q415" s="24">
        <v>1.1690451944500121E-2</v>
      </c>
      <c r="R415" s="24">
        <v>7.5277265270908061E-3</v>
      </c>
      <c r="S415" s="24">
        <v>3.1885210782848297E-3</v>
      </c>
      <c r="T415" s="24" t="s">
        <v>719</v>
      </c>
      <c r="U415" s="24" t="s">
        <v>719</v>
      </c>
      <c r="V415" s="24" t="s">
        <v>719</v>
      </c>
      <c r="W415" s="24">
        <v>1.1178730381910921E-3</v>
      </c>
      <c r="X415" s="24">
        <v>1.1690451944500121E-2</v>
      </c>
      <c r="Y415" s="209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6"/>
    </row>
    <row r="416" spans="1:65">
      <c r="A416" s="30"/>
      <c r="B416" s="3" t="s">
        <v>86</v>
      </c>
      <c r="C416" s="29"/>
      <c r="D416" s="13">
        <v>0.605692913385524</v>
      </c>
      <c r="E416" s="13">
        <v>0.16018635618003393</v>
      </c>
      <c r="F416" s="13">
        <v>3.5208939510976443E-2</v>
      </c>
      <c r="G416" s="13">
        <v>0.22268088570756198</v>
      </c>
      <c r="H416" s="13" t="s">
        <v>719</v>
      </c>
      <c r="I416" s="13">
        <v>3.6027752057743348E-2</v>
      </c>
      <c r="J416" s="13">
        <v>3.3678116053977566E-2</v>
      </c>
      <c r="K416" s="13">
        <v>7.7459666924148338E-2</v>
      </c>
      <c r="L416" s="13">
        <v>6.388765649999395E-2</v>
      </c>
      <c r="M416" s="13">
        <v>5.9628479399994355E-2</v>
      </c>
      <c r="N416" s="13">
        <v>5.5670221426890362E-2</v>
      </c>
      <c r="O416" s="13">
        <v>8.2520837255294938E-2</v>
      </c>
      <c r="P416" s="13">
        <v>6.0816004963928402E-2</v>
      </c>
      <c r="Q416" s="13">
        <v>7.8812035580899692E-2</v>
      </c>
      <c r="R416" s="13">
        <v>6.9486706403915133E-2</v>
      </c>
      <c r="S416" s="13">
        <v>2.7447814160271134E-2</v>
      </c>
      <c r="T416" s="13" t="s">
        <v>719</v>
      </c>
      <c r="U416" s="13" t="s">
        <v>719</v>
      </c>
      <c r="V416" s="13" t="s">
        <v>719</v>
      </c>
      <c r="W416" s="13">
        <v>7.4744004672437905E-3</v>
      </c>
      <c r="X416" s="13">
        <v>8.8788242616456611E-2</v>
      </c>
      <c r="Y416" s="154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277</v>
      </c>
      <c r="C417" s="29"/>
      <c r="D417" s="13">
        <v>-0.55332265104064882</v>
      </c>
      <c r="E417" s="13">
        <v>0.30338159773267104</v>
      </c>
      <c r="F417" s="13">
        <v>7.8873514980233317E-3</v>
      </c>
      <c r="G417" s="13">
        <v>0.25985918937252905</v>
      </c>
      <c r="H417" s="13" t="s">
        <v>719</v>
      </c>
      <c r="I417" s="13">
        <v>-1.5019179217840906E-2</v>
      </c>
      <c r="J417" s="13">
        <v>5.3700412929751584E-2</v>
      </c>
      <c r="K417" s="13">
        <v>-8.3738771365433506E-2</v>
      </c>
      <c r="L417" s="13">
        <v>-3.7925709933705032E-2</v>
      </c>
      <c r="M417" s="13">
        <v>3.0793882213887569E-2</v>
      </c>
      <c r="N417" s="13">
        <v>7.8873514980233317E-3</v>
      </c>
      <c r="O417" s="13">
        <v>-2.6472444575772913E-2</v>
      </c>
      <c r="P417" s="13">
        <v>0.11096673971941207</v>
      </c>
      <c r="Q417" s="13">
        <v>1.9340616855955339E-2</v>
      </c>
      <c r="R417" s="13">
        <v>-0.25553775173441462</v>
      </c>
      <c r="S417" s="13">
        <v>-0.20170740455213398</v>
      </c>
      <c r="T417" s="13" t="s">
        <v>719</v>
      </c>
      <c r="U417" s="13" t="s">
        <v>719</v>
      </c>
      <c r="V417" s="13" t="s">
        <v>719</v>
      </c>
      <c r="W417" s="13">
        <v>2.7771787101066092E-2</v>
      </c>
      <c r="X417" s="13">
        <v>-9.5192036723365403E-2</v>
      </c>
      <c r="Y417" s="154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278</v>
      </c>
      <c r="C418" s="47"/>
      <c r="D418" s="45">
        <v>3.89</v>
      </c>
      <c r="E418" s="45">
        <v>2.0499999999999998</v>
      </c>
      <c r="F418" s="45">
        <v>0</v>
      </c>
      <c r="G418" s="45" t="s">
        <v>279</v>
      </c>
      <c r="H418" s="45">
        <v>16.82</v>
      </c>
      <c r="I418" s="45">
        <v>0.16</v>
      </c>
      <c r="J418" s="45">
        <v>0.32</v>
      </c>
      <c r="K418" s="45">
        <v>0.63</v>
      </c>
      <c r="L418" s="45">
        <v>0.32</v>
      </c>
      <c r="M418" s="45">
        <v>0.16</v>
      </c>
      <c r="N418" s="45">
        <v>0</v>
      </c>
      <c r="O418" s="45">
        <v>0.24</v>
      </c>
      <c r="P418" s="45">
        <v>0.71</v>
      </c>
      <c r="Q418" s="45">
        <v>0.08</v>
      </c>
      <c r="R418" s="45">
        <v>1.82</v>
      </c>
      <c r="S418" s="45">
        <v>1.45</v>
      </c>
      <c r="T418" s="45">
        <v>112.01</v>
      </c>
      <c r="U418" s="45">
        <v>40.619999999999997</v>
      </c>
      <c r="V418" s="45">
        <v>6.74</v>
      </c>
      <c r="W418" s="45">
        <v>0.14000000000000001</v>
      </c>
      <c r="X418" s="45">
        <v>0.71</v>
      </c>
      <c r="Y418" s="154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 t="s">
        <v>313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>
      <c r="BM420" s="55"/>
    </row>
    <row r="421" spans="1:65" ht="15">
      <c r="B421" s="8" t="s">
        <v>551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237</v>
      </c>
      <c r="E422" s="17" t="s">
        <v>237</v>
      </c>
      <c r="F422" s="17" t="s">
        <v>237</v>
      </c>
      <c r="G422" s="17" t="s">
        <v>237</v>
      </c>
      <c r="H422" s="17" t="s">
        <v>237</v>
      </c>
      <c r="I422" s="17" t="s">
        <v>237</v>
      </c>
      <c r="J422" s="17" t="s">
        <v>237</v>
      </c>
      <c r="K422" s="17" t="s">
        <v>237</v>
      </c>
      <c r="L422" s="17" t="s">
        <v>237</v>
      </c>
      <c r="M422" s="17" t="s">
        <v>237</v>
      </c>
      <c r="N422" s="154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238</v>
      </c>
      <c r="C423" s="9" t="s">
        <v>238</v>
      </c>
      <c r="D423" s="152" t="s">
        <v>242</v>
      </c>
      <c r="E423" s="153" t="s">
        <v>244</v>
      </c>
      <c r="F423" s="153" t="s">
        <v>245</v>
      </c>
      <c r="G423" s="153" t="s">
        <v>246</v>
      </c>
      <c r="H423" s="153" t="s">
        <v>248</v>
      </c>
      <c r="I423" s="153" t="s">
        <v>251</v>
      </c>
      <c r="J423" s="153" t="s">
        <v>258</v>
      </c>
      <c r="K423" s="153" t="s">
        <v>262</v>
      </c>
      <c r="L423" s="153" t="s">
        <v>264</v>
      </c>
      <c r="M423" s="153" t="s">
        <v>267</v>
      </c>
      <c r="N423" s="154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281</v>
      </c>
      <c r="E424" s="11" t="s">
        <v>281</v>
      </c>
      <c r="F424" s="11" t="s">
        <v>281</v>
      </c>
      <c r="G424" s="11" t="s">
        <v>303</v>
      </c>
      <c r="H424" s="11" t="s">
        <v>281</v>
      </c>
      <c r="I424" s="11" t="s">
        <v>281</v>
      </c>
      <c r="J424" s="11" t="s">
        <v>281</v>
      </c>
      <c r="K424" s="11" t="s">
        <v>281</v>
      </c>
      <c r="L424" s="11" t="s">
        <v>281</v>
      </c>
      <c r="M424" s="11" t="s">
        <v>281</v>
      </c>
      <c r="N424" s="154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304</v>
      </c>
      <c r="E425" s="26" t="s">
        <v>305</v>
      </c>
      <c r="F425" s="26" t="s">
        <v>306</v>
      </c>
      <c r="G425" s="26" t="s">
        <v>304</v>
      </c>
      <c r="H425" s="26" t="s">
        <v>307</v>
      </c>
      <c r="I425" s="26" t="s">
        <v>305</v>
      </c>
      <c r="J425" s="26" t="s">
        <v>308</v>
      </c>
      <c r="K425" s="26" t="s">
        <v>304</v>
      </c>
      <c r="L425" s="26" t="s">
        <v>304</v>
      </c>
      <c r="M425" s="26" t="s">
        <v>116</v>
      </c>
      <c r="N425" s="154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0.22</v>
      </c>
      <c r="E426" s="22">
        <v>0.223</v>
      </c>
      <c r="F426" s="22">
        <v>0.21199309320270987</v>
      </c>
      <c r="G426" s="148">
        <v>0.2</v>
      </c>
      <c r="H426" s="22">
        <v>0.15</v>
      </c>
      <c r="I426" s="22">
        <v>0.23</v>
      </c>
      <c r="J426" s="22">
        <v>0.23</v>
      </c>
      <c r="K426" s="22">
        <v>0.18909999999999999</v>
      </c>
      <c r="L426" s="22">
        <v>0.18</v>
      </c>
      <c r="M426" s="22">
        <v>0.21</v>
      </c>
      <c r="N426" s="154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0.2</v>
      </c>
      <c r="E427" s="11">
        <v>0.221</v>
      </c>
      <c r="F427" s="150">
        <v>0.22023012392704783</v>
      </c>
      <c r="G427" s="149">
        <v>0.2</v>
      </c>
      <c r="H427" s="11">
        <v>0.15679999999999999</v>
      </c>
      <c r="I427" s="11">
        <v>0.23</v>
      </c>
      <c r="J427" s="11">
        <v>0.24</v>
      </c>
      <c r="K427" s="11">
        <v>0.18</v>
      </c>
      <c r="L427" s="11">
        <v>0.18</v>
      </c>
      <c r="M427" s="150">
        <v>0.28000000000000003</v>
      </c>
      <c r="N427" s="154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23</v>
      </c>
    </row>
    <row r="428" spans="1:65">
      <c r="A428" s="30"/>
      <c r="B428" s="19">
        <v>1</v>
      </c>
      <c r="C428" s="9">
        <v>3</v>
      </c>
      <c r="D428" s="11">
        <v>0.21</v>
      </c>
      <c r="E428" s="11">
        <v>0.223</v>
      </c>
      <c r="F428" s="11">
        <v>0.21137963041924274</v>
      </c>
      <c r="G428" s="149">
        <v>0.2</v>
      </c>
      <c r="H428" s="11">
        <v>0.1691</v>
      </c>
      <c r="I428" s="11">
        <v>0.22</v>
      </c>
      <c r="J428" s="11">
        <v>0.22</v>
      </c>
      <c r="K428" s="11">
        <v>0.19370000000000001</v>
      </c>
      <c r="L428" s="11">
        <v>0.16</v>
      </c>
      <c r="M428" s="11">
        <v>0.23</v>
      </c>
      <c r="N428" s="154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0.22</v>
      </c>
      <c r="E429" s="11">
        <v>0.22500000000000001</v>
      </c>
      <c r="F429" s="11">
        <v>0.21354785839782731</v>
      </c>
      <c r="G429" s="149">
        <v>0.2</v>
      </c>
      <c r="H429" s="11">
        <v>0.16500000000000001</v>
      </c>
      <c r="I429" s="11">
        <v>0.24</v>
      </c>
      <c r="J429" s="11">
        <v>0.22</v>
      </c>
      <c r="K429" s="11">
        <v>0.2104</v>
      </c>
      <c r="L429" s="11">
        <v>0.18</v>
      </c>
      <c r="M429" s="11">
        <v>0.21</v>
      </c>
      <c r="N429" s="154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0.20441540085029486</v>
      </c>
    </row>
    <row r="430" spans="1:65">
      <c r="A430" s="30"/>
      <c r="B430" s="19">
        <v>1</v>
      </c>
      <c r="C430" s="9">
        <v>5</v>
      </c>
      <c r="D430" s="11">
        <v>0.22</v>
      </c>
      <c r="E430" s="11">
        <v>0.23100000000000001</v>
      </c>
      <c r="F430" s="11">
        <v>0.21369091821246231</v>
      </c>
      <c r="G430" s="149">
        <v>0.2</v>
      </c>
      <c r="H430" s="11">
        <v>0.17530000000000001</v>
      </c>
      <c r="I430" s="11">
        <v>0.23</v>
      </c>
      <c r="J430" s="11">
        <v>0.23</v>
      </c>
      <c r="K430" s="11">
        <v>0.1719</v>
      </c>
      <c r="L430" s="11">
        <v>0.17</v>
      </c>
      <c r="M430" s="11">
        <v>0.19</v>
      </c>
      <c r="N430" s="154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96</v>
      </c>
    </row>
    <row r="431" spans="1:65">
      <c r="A431" s="30"/>
      <c r="B431" s="19">
        <v>1</v>
      </c>
      <c r="C431" s="9">
        <v>6</v>
      </c>
      <c r="D431" s="11">
        <v>0.21</v>
      </c>
      <c r="E431" s="11">
        <v>0.219</v>
      </c>
      <c r="F431" s="11">
        <v>0.2109982046976932</v>
      </c>
      <c r="G431" s="149">
        <v>0.2</v>
      </c>
      <c r="H431" s="11">
        <v>0.15229999999999999</v>
      </c>
      <c r="I431" s="11">
        <v>0.23</v>
      </c>
      <c r="J431" s="11">
        <v>0.23</v>
      </c>
      <c r="K431" s="11">
        <v>0.19089999999999999</v>
      </c>
      <c r="L431" s="11">
        <v>0.17</v>
      </c>
      <c r="M431" s="11">
        <v>0.2</v>
      </c>
      <c r="N431" s="154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274</v>
      </c>
      <c r="C432" s="12"/>
      <c r="D432" s="23">
        <v>0.21333333333333335</v>
      </c>
      <c r="E432" s="23">
        <v>0.22366666666666668</v>
      </c>
      <c r="F432" s="23">
        <v>0.21363997147616387</v>
      </c>
      <c r="G432" s="23">
        <v>0.19999999999999998</v>
      </c>
      <c r="H432" s="23">
        <v>0.16141666666666668</v>
      </c>
      <c r="I432" s="23">
        <v>0.23</v>
      </c>
      <c r="J432" s="23">
        <v>0.2283333333333333</v>
      </c>
      <c r="K432" s="23">
        <v>0.18933333333333335</v>
      </c>
      <c r="L432" s="23">
        <v>0.17333333333333334</v>
      </c>
      <c r="M432" s="23">
        <v>0.21999999999999997</v>
      </c>
      <c r="N432" s="154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275</v>
      </c>
      <c r="C433" s="29"/>
      <c r="D433" s="11">
        <v>0.215</v>
      </c>
      <c r="E433" s="11">
        <v>0.223</v>
      </c>
      <c r="F433" s="11">
        <v>0.21277047580026859</v>
      </c>
      <c r="G433" s="11">
        <v>0.2</v>
      </c>
      <c r="H433" s="11">
        <v>0.16089999999999999</v>
      </c>
      <c r="I433" s="11">
        <v>0.23</v>
      </c>
      <c r="J433" s="11">
        <v>0.23</v>
      </c>
      <c r="K433" s="11">
        <v>0.19</v>
      </c>
      <c r="L433" s="11">
        <v>0.17499999999999999</v>
      </c>
      <c r="M433" s="11">
        <v>0.21</v>
      </c>
      <c r="N433" s="154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276</v>
      </c>
      <c r="C434" s="29"/>
      <c r="D434" s="24">
        <v>8.1649658092772595E-3</v>
      </c>
      <c r="E434" s="24">
        <v>4.131182235954582E-3</v>
      </c>
      <c r="F434" s="24">
        <v>3.4129597468485142E-3</v>
      </c>
      <c r="G434" s="24">
        <v>3.0404709722440586E-17</v>
      </c>
      <c r="H434" s="24">
        <v>9.9938814615076772E-3</v>
      </c>
      <c r="I434" s="24">
        <v>6.3245553203367553E-3</v>
      </c>
      <c r="J434" s="24">
        <v>7.5277265270908087E-3</v>
      </c>
      <c r="K434" s="24">
        <v>1.3087500397962429E-2</v>
      </c>
      <c r="L434" s="24">
        <v>8.1649658092772543E-3</v>
      </c>
      <c r="M434" s="24">
        <v>3.2249030993194316E-2</v>
      </c>
      <c r="N434" s="154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3.8273277230987154E-2</v>
      </c>
      <c r="E435" s="13">
        <v>1.8470263350020485E-2</v>
      </c>
      <c r="F435" s="13">
        <v>1.5975286475027932E-2</v>
      </c>
      <c r="G435" s="13">
        <v>1.5202354861220294E-16</v>
      </c>
      <c r="H435" s="13">
        <v>6.1913566101234961E-2</v>
      </c>
      <c r="I435" s="13">
        <v>2.7498066610159806E-2</v>
      </c>
      <c r="J435" s="13">
        <v>3.2968145374120336E-2</v>
      </c>
      <c r="K435" s="13">
        <v>6.9124121820224094E-2</v>
      </c>
      <c r="L435" s="13">
        <v>4.7105571976599543E-2</v>
      </c>
      <c r="M435" s="13">
        <v>0.14658650451451963</v>
      </c>
      <c r="N435" s="154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277</v>
      </c>
      <c r="C436" s="29"/>
      <c r="D436" s="13">
        <v>4.3626519557445675E-2</v>
      </c>
      <c r="E436" s="13">
        <v>9.4177179098509534E-2</v>
      </c>
      <c r="F436" s="13">
        <v>4.5126593140722759E-2</v>
      </c>
      <c r="G436" s="13">
        <v>-2.160013791489479E-2</v>
      </c>
      <c r="H436" s="13">
        <v>-0.2103497779754796</v>
      </c>
      <c r="I436" s="13">
        <v>0.12515984139787117</v>
      </c>
      <c r="J436" s="13">
        <v>0.11700650921382838</v>
      </c>
      <c r="K436" s="13">
        <v>-7.3781463892766963E-2</v>
      </c>
      <c r="L436" s="13">
        <v>-0.15205345285957539</v>
      </c>
      <c r="M436" s="13">
        <v>7.6239848293615742E-2</v>
      </c>
      <c r="N436" s="154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278</v>
      </c>
      <c r="C437" s="47"/>
      <c r="D437" s="45">
        <v>0.01</v>
      </c>
      <c r="E437" s="45">
        <v>0.46</v>
      </c>
      <c r="F437" s="45">
        <v>0</v>
      </c>
      <c r="G437" s="45" t="s">
        <v>279</v>
      </c>
      <c r="H437" s="45">
        <v>2.4</v>
      </c>
      <c r="I437" s="45">
        <v>0.75</v>
      </c>
      <c r="J437" s="45">
        <v>0.67</v>
      </c>
      <c r="K437" s="45">
        <v>1.1200000000000001</v>
      </c>
      <c r="L437" s="45">
        <v>1.85</v>
      </c>
      <c r="M437" s="45">
        <v>0.28999999999999998</v>
      </c>
      <c r="N437" s="154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311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5"/>
    </row>
    <row r="439" spans="1:65">
      <c r="BM439" s="55"/>
    </row>
    <row r="440" spans="1:65" ht="15">
      <c r="B440" s="8" t="s">
        <v>552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237</v>
      </c>
      <c r="E441" s="17" t="s">
        <v>237</v>
      </c>
      <c r="F441" s="17" t="s">
        <v>237</v>
      </c>
      <c r="G441" s="17" t="s">
        <v>237</v>
      </c>
      <c r="H441" s="17" t="s">
        <v>237</v>
      </c>
      <c r="I441" s="17" t="s">
        <v>237</v>
      </c>
      <c r="J441" s="17" t="s">
        <v>237</v>
      </c>
      <c r="K441" s="17" t="s">
        <v>237</v>
      </c>
      <c r="L441" s="17" t="s">
        <v>237</v>
      </c>
      <c r="M441" s="17" t="s">
        <v>237</v>
      </c>
      <c r="N441" s="17" t="s">
        <v>237</v>
      </c>
      <c r="O441" s="17" t="s">
        <v>237</v>
      </c>
      <c r="P441" s="17" t="s">
        <v>237</v>
      </c>
      <c r="Q441" s="17" t="s">
        <v>237</v>
      </c>
      <c r="R441" s="17" t="s">
        <v>237</v>
      </c>
      <c r="S441" s="17" t="s">
        <v>237</v>
      </c>
      <c r="T441" s="17" t="s">
        <v>237</v>
      </c>
      <c r="U441" s="17" t="s">
        <v>237</v>
      </c>
      <c r="V441" s="154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238</v>
      </c>
      <c r="C442" s="9" t="s">
        <v>238</v>
      </c>
      <c r="D442" s="152" t="s">
        <v>240</v>
      </c>
      <c r="E442" s="153" t="s">
        <v>242</v>
      </c>
      <c r="F442" s="153" t="s">
        <v>244</v>
      </c>
      <c r="G442" s="153" t="s">
        <v>246</v>
      </c>
      <c r="H442" s="153" t="s">
        <v>247</v>
      </c>
      <c r="I442" s="153" t="s">
        <v>249</v>
      </c>
      <c r="J442" s="153" t="s">
        <v>250</v>
      </c>
      <c r="K442" s="153" t="s">
        <v>251</v>
      </c>
      <c r="L442" s="153" t="s">
        <v>252</v>
      </c>
      <c r="M442" s="153" t="s">
        <v>253</v>
      </c>
      <c r="N442" s="153" t="s">
        <v>254</v>
      </c>
      <c r="O442" s="153" t="s">
        <v>255</v>
      </c>
      <c r="P442" s="153" t="s">
        <v>256</v>
      </c>
      <c r="Q442" s="153" t="s">
        <v>258</v>
      </c>
      <c r="R442" s="153" t="s">
        <v>259</v>
      </c>
      <c r="S442" s="153" t="s">
        <v>261</v>
      </c>
      <c r="T442" s="153" t="s">
        <v>265</v>
      </c>
      <c r="U442" s="153" t="s">
        <v>267</v>
      </c>
      <c r="V442" s="154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281</v>
      </c>
      <c r="E443" s="11" t="s">
        <v>281</v>
      </c>
      <c r="F443" s="11" t="s">
        <v>281</v>
      </c>
      <c r="G443" s="11" t="s">
        <v>303</v>
      </c>
      <c r="H443" s="11" t="s">
        <v>281</v>
      </c>
      <c r="I443" s="11" t="s">
        <v>303</v>
      </c>
      <c r="J443" s="11" t="s">
        <v>303</v>
      </c>
      <c r="K443" s="11" t="s">
        <v>281</v>
      </c>
      <c r="L443" s="11" t="s">
        <v>281</v>
      </c>
      <c r="M443" s="11" t="s">
        <v>281</v>
      </c>
      <c r="N443" s="11" t="s">
        <v>281</v>
      </c>
      <c r="O443" s="11" t="s">
        <v>281</v>
      </c>
      <c r="P443" s="11" t="s">
        <v>281</v>
      </c>
      <c r="Q443" s="11" t="s">
        <v>281</v>
      </c>
      <c r="R443" s="11" t="s">
        <v>281</v>
      </c>
      <c r="S443" s="11" t="s">
        <v>281</v>
      </c>
      <c r="T443" s="11" t="s">
        <v>303</v>
      </c>
      <c r="U443" s="11" t="s">
        <v>281</v>
      </c>
      <c r="V443" s="154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 t="s">
        <v>304</v>
      </c>
      <c r="E444" s="26" t="s">
        <v>304</v>
      </c>
      <c r="F444" s="26" t="s">
        <v>305</v>
      </c>
      <c r="G444" s="26" t="s">
        <v>304</v>
      </c>
      <c r="H444" s="26" t="s">
        <v>304</v>
      </c>
      <c r="I444" s="26" t="s">
        <v>306</v>
      </c>
      <c r="J444" s="26" t="s">
        <v>305</v>
      </c>
      <c r="K444" s="26" t="s">
        <v>305</v>
      </c>
      <c r="L444" s="26" t="s">
        <v>304</v>
      </c>
      <c r="M444" s="26" t="s">
        <v>304</v>
      </c>
      <c r="N444" s="26" t="s">
        <v>304</v>
      </c>
      <c r="O444" s="26" t="s">
        <v>304</v>
      </c>
      <c r="P444" s="26" t="s">
        <v>304</v>
      </c>
      <c r="Q444" s="26" t="s">
        <v>308</v>
      </c>
      <c r="R444" s="26" t="s">
        <v>304</v>
      </c>
      <c r="S444" s="26" t="s">
        <v>306</v>
      </c>
      <c r="T444" s="26" t="s">
        <v>305</v>
      </c>
      <c r="U444" s="26" t="s">
        <v>116</v>
      </c>
      <c r="V444" s="154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2">
        <v>0.27700000000000002</v>
      </c>
      <c r="E445" s="22">
        <v>0.28000000000000003</v>
      </c>
      <c r="F445" s="22">
        <v>0.25</v>
      </c>
      <c r="G445" s="22">
        <v>0.24</v>
      </c>
      <c r="H445" s="22">
        <v>0.25900000000000001</v>
      </c>
      <c r="I445" s="148">
        <v>0.2</v>
      </c>
      <c r="J445" s="22">
        <v>0.26</v>
      </c>
      <c r="K445" s="22">
        <v>0.26</v>
      </c>
      <c r="L445" s="22">
        <v>0.24400000000000002</v>
      </c>
      <c r="M445" s="22">
        <v>0.27300000000000002</v>
      </c>
      <c r="N445" s="22">
        <v>0.26500000000000001</v>
      </c>
      <c r="O445" s="22">
        <v>0.26700000000000002</v>
      </c>
      <c r="P445" s="22">
        <v>0.27500000000000002</v>
      </c>
      <c r="Q445" s="22">
        <v>0.27400000000000002</v>
      </c>
      <c r="R445" s="22">
        <v>0.245</v>
      </c>
      <c r="S445" s="148">
        <v>1.9E-2</v>
      </c>
      <c r="T445" s="22">
        <v>0.24485971934696446</v>
      </c>
      <c r="U445" s="22">
        <v>0.23699999999999999</v>
      </c>
      <c r="V445" s="154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1">
        <v>0.25600000000000001</v>
      </c>
      <c r="E446" s="11">
        <v>0.28000000000000003</v>
      </c>
      <c r="F446" s="11">
        <v>0.25</v>
      </c>
      <c r="G446" s="11">
        <v>0.24</v>
      </c>
      <c r="H446" s="11">
        <v>0.25900000000000001</v>
      </c>
      <c r="I446" s="149">
        <v>0.2</v>
      </c>
      <c r="J446" s="11">
        <v>0.26</v>
      </c>
      <c r="K446" s="11">
        <v>0.25</v>
      </c>
      <c r="L446" s="11">
        <v>0.254</v>
      </c>
      <c r="M446" s="11">
        <v>0.26400000000000001</v>
      </c>
      <c r="N446" s="11">
        <v>0.26</v>
      </c>
      <c r="O446" s="11">
        <v>0.25700000000000001</v>
      </c>
      <c r="P446" s="11">
        <v>0.26900000000000002</v>
      </c>
      <c r="Q446" s="11">
        <v>0.27300000000000002</v>
      </c>
      <c r="R446" s="11">
        <v>0.23400000000000001</v>
      </c>
      <c r="S446" s="149">
        <v>2.3E-2</v>
      </c>
      <c r="T446" s="11">
        <v>0.26646961247150441</v>
      </c>
      <c r="U446" s="11">
        <v>0.254</v>
      </c>
      <c r="V446" s="154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24</v>
      </c>
    </row>
    <row r="447" spans="1:65">
      <c r="A447" s="30"/>
      <c r="B447" s="19">
        <v>1</v>
      </c>
      <c r="C447" s="9">
        <v>3</v>
      </c>
      <c r="D447" s="11">
        <v>0.26800000000000002</v>
      </c>
      <c r="E447" s="11">
        <v>0.28999999999999998</v>
      </c>
      <c r="F447" s="11">
        <v>0.25</v>
      </c>
      <c r="G447" s="11">
        <v>0.25</v>
      </c>
      <c r="H447" s="11">
        <v>0.25800000000000001</v>
      </c>
      <c r="I447" s="149">
        <v>0.2</v>
      </c>
      <c r="J447" s="11">
        <v>0.25</v>
      </c>
      <c r="K447" s="11">
        <v>0.25</v>
      </c>
      <c r="L447" s="11">
        <v>0.248</v>
      </c>
      <c r="M447" s="11">
        <v>0.27400000000000002</v>
      </c>
      <c r="N447" s="11">
        <v>0.25800000000000001</v>
      </c>
      <c r="O447" s="11">
        <v>0.26600000000000001</v>
      </c>
      <c r="P447" s="11">
        <v>0.26800000000000002</v>
      </c>
      <c r="Q447" s="11">
        <v>0.26300000000000001</v>
      </c>
      <c r="R447" s="11">
        <v>0.23200000000000001</v>
      </c>
      <c r="S447" s="149">
        <v>0.02</v>
      </c>
      <c r="T447" s="11">
        <v>0.2524756064670774</v>
      </c>
      <c r="U447" s="11">
        <v>0.24299999999999999</v>
      </c>
      <c r="V447" s="154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1">
        <v>0.29699999999999999</v>
      </c>
      <c r="E448" s="11">
        <v>0.28999999999999998</v>
      </c>
      <c r="F448" s="11">
        <v>0.25</v>
      </c>
      <c r="G448" s="11">
        <v>0.25</v>
      </c>
      <c r="H448" s="11">
        <v>0.26</v>
      </c>
      <c r="I448" s="149">
        <v>0.2</v>
      </c>
      <c r="J448" s="11">
        <v>0.26</v>
      </c>
      <c r="K448" s="11">
        <v>0.27</v>
      </c>
      <c r="L448" s="11">
        <v>0.251</v>
      </c>
      <c r="M448" s="11">
        <v>0.27200000000000002</v>
      </c>
      <c r="N448" s="11">
        <v>0.26400000000000001</v>
      </c>
      <c r="O448" s="11">
        <v>0.27600000000000002</v>
      </c>
      <c r="P448" s="150">
        <v>0.28000000000000003</v>
      </c>
      <c r="Q448" s="11">
        <v>0.26100000000000001</v>
      </c>
      <c r="R448" s="11">
        <v>0.24199999999999997</v>
      </c>
      <c r="S448" s="149">
        <v>0.02</v>
      </c>
      <c r="T448" s="11">
        <v>0.27051423084257115</v>
      </c>
      <c r="U448" s="11">
        <v>0.245</v>
      </c>
      <c r="V448" s="154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0.26113968096338425</v>
      </c>
    </row>
    <row r="449" spans="1:65">
      <c r="A449" s="30"/>
      <c r="B449" s="19">
        <v>1</v>
      </c>
      <c r="C449" s="9">
        <v>5</v>
      </c>
      <c r="D449" s="11">
        <v>0.29899999999999999</v>
      </c>
      <c r="E449" s="11">
        <v>0.28000000000000003</v>
      </c>
      <c r="F449" s="11">
        <v>0.27</v>
      </c>
      <c r="G449" s="11">
        <v>0.25</v>
      </c>
      <c r="H449" s="11">
        <v>0.26200000000000001</v>
      </c>
      <c r="I449" s="149">
        <v>0.2</v>
      </c>
      <c r="J449" s="11">
        <v>0.25</v>
      </c>
      <c r="K449" s="11">
        <v>0.26</v>
      </c>
      <c r="L449" s="11">
        <v>0.251</v>
      </c>
      <c r="M449" s="11">
        <v>0.27</v>
      </c>
      <c r="N449" s="11">
        <v>0.25900000000000001</v>
      </c>
      <c r="O449" s="11">
        <v>0.26700000000000002</v>
      </c>
      <c r="P449" s="11">
        <v>0.27</v>
      </c>
      <c r="Q449" s="11">
        <v>0.26700000000000002</v>
      </c>
      <c r="R449" s="11">
        <v>0.26500000000000001</v>
      </c>
      <c r="S449" s="149">
        <v>2.1999999999999999E-2</v>
      </c>
      <c r="T449" s="11">
        <v>0.24538214402897443</v>
      </c>
      <c r="U449" s="11">
        <v>0.23699999999999999</v>
      </c>
      <c r="V449" s="154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97</v>
      </c>
    </row>
    <row r="450" spans="1:65">
      <c r="A450" s="30"/>
      <c r="B450" s="19">
        <v>1</v>
      </c>
      <c r="C450" s="9">
        <v>6</v>
      </c>
      <c r="D450" s="11">
        <v>0.29599999999999999</v>
      </c>
      <c r="E450" s="11">
        <v>0.28000000000000003</v>
      </c>
      <c r="F450" s="11">
        <v>0.26</v>
      </c>
      <c r="G450" s="11">
        <v>0.25</v>
      </c>
      <c r="H450" s="11">
        <v>0.26300000000000001</v>
      </c>
      <c r="I450" s="149">
        <v>0.2</v>
      </c>
      <c r="J450" s="11">
        <v>0.26</v>
      </c>
      <c r="K450" s="11">
        <v>0.26</v>
      </c>
      <c r="L450" s="11">
        <v>0.25600000000000001</v>
      </c>
      <c r="M450" s="11">
        <v>0.27600000000000002</v>
      </c>
      <c r="N450" s="11">
        <v>0.27600000000000002</v>
      </c>
      <c r="O450" s="11">
        <v>0.27600000000000002</v>
      </c>
      <c r="P450" s="11">
        <v>0.27</v>
      </c>
      <c r="Q450" s="11">
        <v>0.27100000000000002</v>
      </c>
      <c r="R450" s="11">
        <v>0.248</v>
      </c>
      <c r="S450" s="149">
        <v>0.02</v>
      </c>
      <c r="T450" s="11">
        <v>0.25330805932779449</v>
      </c>
      <c r="U450" s="11">
        <v>0.245</v>
      </c>
      <c r="V450" s="154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274</v>
      </c>
      <c r="C451" s="12"/>
      <c r="D451" s="23">
        <v>0.28216666666666668</v>
      </c>
      <c r="E451" s="23">
        <v>0.28333333333333338</v>
      </c>
      <c r="F451" s="23">
        <v>0.255</v>
      </c>
      <c r="G451" s="23">
        <v>0.24666666666666667</v>
      </c>
      <c r="H451" s="23">
        <v>0.26016666666666666</v>
      </c>
      <c r="I451" s="23">
        <v>0.19999999999999998</v>
      </c>
      <c r="J451" s="23">
        <v>0.25666666666666665</v>
      </c>
      <c r="K451" s="23">
        <v>0.25833333333333336</v>
      </c>
      <c r="L451" s="23">
        <v>0.25066666666666665</v>
      </c>
      <c r="M451" s="23">
        <v>0.27150000000000002</v>
      </c>
      <c r="N451" s="23">
        <v>0.26366666666666666</v>
      </c>
      <c r="O451" s="23">
        <v>0.26816666666666672</v>
      </c>
      <c r="P451" s="23">
        <v>0.27200000000000002</v>
      </c>
      <c r="Q451" s="23">
        <v>0.26816666666666666</v>
      </c>
      <c r="R451" s="23">
        <v>0.24433333333333332</v>
      </c>
      <c r="S451" s="23">
        <v>2.066666666666667E-2</v>
      </c>
      <c r="T451" s="23">
        <v>0.25550156208081443</v>
      </c>
      <c r="U451" s="23">
        <v>0.24349999999999997</v>
      </c>
      <c r="V451" s="154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275</v>
      </c>
      <c r="C452" s="29"/>
      <c r="D452" s="11">
        <v>0.28649999999999998</v>
      </c>
      <c r="E452" s="11">
        <v>0.28000000000000003</v>
      </c>
      <c r="F452" s="11">
        <v>0.25</v>
      </c>
      <c r="G452" s="11">
        <v>0.25</v>
      </c>
      <c r="H452" s="11">
        <v>0.25950000000000001</v>
      </c>
      <c r="I452" s="11">
        <v>0.2</v>
      </c>
      <c r="J452" s="11">
        <v>0.26</v>
      </c>
      <c r="K452" s="11">
        <v>0.26</v>
      </c>
      <c r="L452" s="11">
        <v>0.251</v>
      </c>
      <c r="M452" s="11">
        <v>0.27250000000000002</v>
      </c>
      <c r="N452" s="11">
        <v>0.26200000000000001</v>
      </c>
      <c r="O452" s="11">
        <v>0.26700000000000002</v>
      </c>
      <c r="P452" s="11">
        <v>0.27</v>
      </c>
      <c r="Q452" s="11">
        <v>0.26900000000000002</v>
      </c>
      <c r="R452" s="11">
        <v>0.24349999999999999</v>
      </c>
      <c r="S452" s="11">
        <v>0.02</v>
      </c>
      <c r="T452" s="11">
        <v>0.25289183289743594</v>
      </c>
      <c r="U452" s="11">
        <v>0.24399999999999999</v>
      </c>
      <c r="V452" s="154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276</v>
      </c>
      <c r="C453" s="29"/>
      <c r="D453" s="24">
        <v>1.792670261555834E-2</v>
      </c>
      <c r="E453" s="24">
        <v>5.1639777949431982E-3</v>
      </c>
      <c r="F453" s="24">
        <v>8.3666002653407633E-3</v>
      </c>
      <c r="G453" s="24">
        <v>5.1639777949432277E-3</v>
      </c>
      <c r="H453" s="24">
        <v>1.9407902170679534E-3</v>
      </c>
      <c r="I453" s="24">
        <v>3.0404709722440586E-17</v>
      </c>
      <c r="J453" s="24">
        <v>5.1639777949432277E-3</v>
      </c>
      <c r="K453" s="24">
        <v>7.5277265270908156E-3</v>
      </c>
      <c r="L453" s="24">
        <v>4.2739521132865565E-3</v>
      </c>
      <c r="M453" s="24">
        <v>4.1833001326703817E-3</v>
      </c>
      <c r="N453" s="24">
        <v>6.6533199732664852E-3</v>
      </c>
      <c r="O453" s="24">
        <v>7.1390942469382462E-3</v>
      </c>
      <c r="P453" s="24">
        <v>4.6043457732885392E-3</v>
      </c>
      <c r="Q453" s="24">
        <v>5.382068994974583E-3</v>
      </c>
      <c r="R453" s="24">
        <v>1.1877148928369413E-2</v>
      </c>
      <c r="S453" s="24">
        <v>1.5055453054181615E-3</v>
      </c>
      <c r="T453" s="24">
        <v>1.0726580563317035E-2</v>
      </c>
      <c r="U453" s="24">
        <v>6.3166446789415078E-3</v>
      </c>
      <c r="V453" s="209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56"/>
    </row>
    <row r="454" spans="1:65">
      <c r="A454" s="30"/>
      <c r="B454" s="3" t="s">
        <v>86</v>
      </c>
      <c r="C454" s="29"/>
      <c r="D454" s="13">
        <v>6.3532318779297131E-2</v>
      </c>
      <c r="E454" s="13">
        <v>1.8225803982152462E-2</v>
      </c>
      <c r="F454" s="13">
        <v>3.2810197118983385E-2</v>
      </c>
      <c r="G454" s="13">
        <v>2.0935045114634707E-2</v>
      </c>
      <c r="H454" s="13">
        <v>7.4597958375449847E-3</v>
      </c>
      <c r="I454" s="13">
        <v>1.5202354861220294E-16</v>
      </c>
      <c r="J454" s="13">
        <v>2.0119394006272318E-2</v>
      </c>
      <c r="K454" s="13">
        <v>2.9139586556480575E-2</v>
      </c>
      <c r="L454" s="13">
        <v>1.7050340877472966E-2</v>
      </c>
      <c r="M454" s="13">
        <v>1.5408103619412085E-2</v>
      </c>
      <c r="N454" s="13">
        <v>2.5233830492793242E-2</v>
      </c>
      <c r="O454" s="13">
        <v>2.6621855488893394E-2</v>
      </c>
      <c r="P454" s="13">
        <v>1.6927741813560805E-2</v>
      </c>
      <c r="Q454" s="13">
        <v>2.0069865736387506E-2</v>
      </c>
      <c r="R454" s="13">
        <v>4.8610432176136753E-2</v>
      </c>
      <c r="S454" s="13">
        <v>7.284896639120135E-2</v>
      </c>
      <c r="T454" s="13">
        <v>4.1982446118760904E-2</v>
      </c>
      <c r="U454" s="13">
        <v>2.5941045909410713E-2</v>
      </c>
      <c r="V454" s="154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277</v>
      </c>
      <c r="C455" s="29"/>
      <c r="D455" s="13">
        <v>8.0520071196038323E-2</v>
      </c>
      <c r="E455" s="13">
        <v>8.4987667473872097E-2</v>
      </c>
      <c r="F455" s="13">
        <v>-2.3511099273515357E-2</v>
      </c>
      <c r="G455" s="13">
        <v>-5.5422501258040935E-2</v>
      </c>
      <c r="H455" s="13">
        <v>-3.7260300431094517E-3</v>
      </c>
      <c r="I455" s="13">
        <v>-0.23412635237138468</v>
      </c>
      <c r="J455" s="13">
        <v>-1.7128818876610219E-2</v>
      </c>
      <c r="K455" s="13">
        <v>-1.074653847970497E-2</v>
      </c>
      <c r="L455" s="13">
        <v>-4.0105028305468693E-2</v>
      </c>
      <c r="M455" s="13">
        <v>3.967347665584553E-2</v>
      </c>
      <c r="N455" s="13">
        <v>9.6767587903914265E-3</v>
      </c>
      <c r="O455" s="13">
        <v>2.6908915862035476E-2</v>
      </c>
      <c r="P455" s="13">
        <v>4.1588160774917116E-2</v>
      </c>
      <c r="Q455" s="13">
        <v>2.6908915862035254E-2</v>
      </c>
      <c r="R455" s="13">
        <v>-6.435769381370815E-2</v>
      </c>
      <c r="S455" s="13">
        <v>-0.92085972307837638</v>
      </c>
      <c r="T455" s="13">
        <v>-2.1590433371787565E-2</v>
      </c>
      <c r="U455" s="13">
        <v>-6.754883401216083E-2</v>
      </c>
      <c r="V455" s="154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278</v>
      </c>
      <c r="C456" s="47"/>
      <c r="D456" s="45">
        <v>1.63</v>
      </c>
      <c r="E456" s="45">
        <v>1.71</v>
      </c>
      <c r="F456" s="45">
        <v>0.23</v>
      </c>
      <c r="G456" s="45">
        <v>0.8</v>
      </c>
      <c r="H456" s="45">
        <v>0.13</v>
      </c>
      <c r="I456" s="45" t="s">
        <v>279</v>
      </c>
      <c r="J456" s="45">
        <v>0.11</v>
      </c>
      <c r="K456" s="45">
        <v>0</v>
      </c>
      <c r="L456" s="45">
        <v>0.53</v>
      </c>
      <c r="M456" s="45">
        <v>0.9</v>
      </c>
      <c r="N456" s="45">
        <v>0.37</v>
      </c>
      <c r="O456" s="45">
        <v>0.67</v>
      </c>
      <c r="P456" s="45">
        <v>0.94</v>
      </c>
      <c r="Q456" s="45">
        <v>0.67</v>
      </c>
      <c r="R456" s="45">
        <v>0.96</v>
      </c>
      <c r="S456" s="45">
        <v>16.3</v>
      </c>
      <c r="T456" s="45">
        <v>0.19</v>
      </c>
      <c r="U456" s="45">
        <v>1.02</v>
      </c>
      <c r="V456" s="154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 t="s">
        <v>314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BM457" s="55"/>
    </row>
    <row r="458" spans="1:65">
      <c r="BM458" s="55"/>
    </row>
    <row r="459" spans="1:65" ht="15">
      <c r="B459" s="8" t="s">
        <v>553</v>
      </c>
      <c r="BM459" s="28" t="s">
        <v>66</v>
      </c>
    </row>
    <row r="460" spans="1:65" ht="15">
      <c r="A460" s="25" t="s">
        <v>54</v>
      </c>
      <c r="B460" s="18" t="s">
        <v>110</v>
      </c>
      <c r="C460" s="15" t="s">
        <v>111</v>
      </c>
      <c r="D460" s="16" t="s">
        <v>237</v>
      </c>
      <c r="E460" s="17" t="s">
        <v>237</v>
      </c>
      <c r="F460" s="17" t="s">
        <v>237</v>
      </c>
      <c r="G460" s="17" t="s">
        <v>237</v>
      </c>
      <c r="H460" s="17" t="s">
        <v>237</v>
      </c>
      <c r="I460" s="17" t="s">
        <v>237</v>
      </c>
      <c r="J460" s="17" t="s">
        <v>237</v>
      </c>
      <c r="K460" s="17" t="s">
        <v>237</v>
      </c>
      <c r="L460" s="17" t="s">
        <v>237</v>
      </c>
      <c r="M460" s="17" t="s">
        <v>237</v>
      </c>
      <c r="N460" s="17" t="s">
        <v>237</v>
      </c>
      <c r="O460" s="17" t="s">
        <v>237</v>
      </c>
      <c r="P460" s="17" t="s">
        <v>237</v>
      </c>
      <c r="Q460" s="17" t="s">
        <v>237</v>
      </c>
      <c r="R460" s="17" t="s">
        <v>237</v>
      </c>
      <c r="S460" s="17" t="s">
        <v>237</v>
      </c>
      <c r="T460" s="17" t="s">
        <v>237</v>
      </c>
      <c r="U460" s="17" t="s">
        <v>237</v>
      </c>
      <c r="V460" s="17" t="s">
        <v>237</v>
      </c>
      <c r="W460" s="17" t="s">
        <v>237</v>
      </c>
      <c r="X460" s="17" t="s">
        <v>237</v>
      </c>
      <c r="Y460" s="17" t="s">
        <v>237</v>
      </c>
      <c r="Z460" s="17" t="s">
        <v>237</v>
      </c>
      <c r="AA460" s="154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238</v>
      </c>
      <c r="C461" s="9" t="s">
        <v>238</v>
      </c>
      <c r="D461" s="152" t="s">
        <v>240</v>
      </c>
      <c r="E461" s="153" t="s">
        <v>242</v>
      </c>
      <c r="F461" s="153" t="s">
        <v>243</v>
      </c>
      <c r="G461" s="153" t="s">
        <v>244</v>
      </c>
      <c r="H461" s="153" t="s">
        <v>245</v>
      </c>
      <c r="I461" s="153" t="s">
        <v>246</v>
      </c>
      <c r="J461" s="153" t="s">
        <v>247</v>
      </c>
      <c r="K461" s="153" t="s">
        <v>249</v>
      </c>
      <c r="L461" s="153" t="s">
        <v>250</v>
      </c>
      <c r="M461" s="153" t="s">
        <v>251</v>
      </c>
      <c r="N461" s="153" t="s">
        <v>252</v>
      </c>
      <c r="O461" s="153" t="s">
        <v>253</v>
      </c>
      <c r="P461" s="153" t="s">
        <v>254</v>
      </c>
      <c r="Q461" s="153" t="s">
        <v>255</v>
      </c>
      <c r="R461" s="153" t="s">
        <v>256</v>
      </c>
      <c r="S461" s="153" t="s">
        <v>258</v>
      </c>
      <c r="T461" s="153" t="s">
        <v>259</v>
      </c>
      <c r="U461" s="153" t="s">
        <v>260</v>
      </c>
      <c r="V461" s="153" t="s">
        <v>261</v>
      </c>
      <c r="W461" s="153" t="s">
        <v>262</v>
      </c>
      <c r="X461" s="153" t="s">
        <v>264</v>
      </c>
      <c r="Y461" s="153" t="s">
        <v>265</v>
      </c>
      <c r="Z461" s="153" t="s">
        <v>266</v>
      </c>
      <c r="AA461" s="154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282</v>
      </c>
      <c r="E462" s="11" t="s">
        <v>281</v>
      </c>
      <c r="F462" s="11" t="s">
        <v>281</v>
      </c>
      <c r="G462" s="11" t="s">
        <v>282</v>
      </c>
      <c r="H462" s="11" t="s">
        <v>281</v>
      </c>
      <c r="I462" s="11" t="s">
        <v>303</v>
      </c>
      <c r="J462" s="11" t="s">
        <v>281</v>
      </c>
      <c r="K462" s="11" t="s">
        <v>303</v>
      </c>
      <c r="L462" s="11" t="s">
        <v>303</v>
      </c>
      <c r="M462" s="11" t="s">
        <v>282</v>
      </c>
      <c r="N462" s="11" t="s">
        <v>281</v>
      </c>
      <c r="O462" s="11" t="s">
        <v>281</v>
      </c>
      <c r="P462" s="11" t="s">
        <v>281</v>
      </c>
      <c r="Q462" s="11" t="s">
        <v>281</v>
      </c>
      <c r="R462" s="11" t="s">
        <v>281</v>
      </c>
      <c r="S462" s="11" t="s">
        <v>282</v>
      </c>
      <c r="T462" s="11" t="s">
        <v>282</v>
      </c>
      <c r="U462" s="11" t="s">
        <v>282</v>
      </c>
      <c r="V462" s="11" t="s">
        <v>303</v>
      </c>
      <c r="W462" s="11" t="s">
        <v>282</v>
      </c>
      <c r="X462" s="11" t="s">
        <v>282</v>
      </c>
      <c r="Y462" s="11" t="s">
        <v>303</v>
      </c>
      <c r="Z462" s="11" t="s">
        <v>282</v>
      </c>
      <c r="AA462" s="154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304</v>
      </c>
      <c r="E463" s="26" t="s">
        <v>304</v>
      </c>
      <c r="F463" s="26" t="s">
        <v>273</v>
      </c>
      <c r="G463" s="26" t="s">
        <v>305</v>
      </c>
      <c r="H463" s="26" t="s">
        <v>306</v>
      </c>
      <c r="I463" s="26" t="s">
        <v>304</v>
      </c>
      <c r="J463" s="26" t="s">
        <v>304</v>
      </c>
      <c r="K463" s="26" t="s">
        <v>306</v>
      </c>
      <c r="L463" s="26" t="s">
        <v>305</v>
      </c>
      <c r="M463" s="26" t="s">
        <v>305</v>
      </c>
      <c r="N463" s="26" t="s">
        <v>304</v>
      </c>
      <c r="O463" s="26" t="s">
        <v>304</v>
      </c>
      <c r="P463" s="26" t="s">
        <v>304</v>
      </c>
      <c r="Q463" s="26" t="s">
        <v>304</v>
      </c>
      <c r="R463" s="26" t="s">
        <v>304</v>
      </c>
      <c r="S463" s="26" t="s">
        <v>308</v>
      </c>
      <c r="T463" s="26" t="s">
        <v>304</v>
      </c>
      <c r="U463" s="26" t="s">
        <v>305</v>
      </c>
      <c r="V463" s="26" t="s">
        <v>306</v>
      </c>
      <c r="W463" s="26" t="s">
        <v>304</v>
      </c>
      <c r="X463" s="26" t="s">
        <v>304</v>
      </c>
      <c r="Y463" s="26" t="s">
        <v>305</v>
      </c>
      <c r="Z463" s="26" t="s">
        <v>307</v>
      </c>
      <c r="AA463" s="154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11">
        <v>0.25</v>
      </c>
      <c r="E464" s="211">
        <v>0.22999999999999998</v>
      </c>
      <c r="F464" s="211">
        <v>0.25</v>
      </c>
      <c r="G464" s="211">
        <v>0.24789999999999998</v>
      </c>
      <c r="H464" s="211">
        <v>0.24562445876941102</v>
      </c>
      <c r="I464" s="237">
        <v>0.3</v>
      </c>
      <c r="J464" s="211">
        <v>0.22</v>
      </c>
      <c r="K464" s="211">
        <v>0.22999999999999998</v>
      </c>
      <c r="L464" s="237">
        <v>0.34399999999999997</v>
      </c>
      <c r="M464" s="237">
        <v>0.37720000000000004</v>
      </c>
      <c r="N464" s="211">
        <v>0.22</v>
      </c>
      <c r="O464" s="211">
        <v>0.22999999999999998</v>
      </c>
      <c r="P464" s="211">
        <v>0.22999999999999998</v>
      </c>
      <c r="Q464" s="211">
        <v>0.27</v>
      </c>
      <c r="R464" s="211">
        <v>0.24</v>
      </c>
      <c r="S464" s="211">
        <v>0.25</v>
      </c>
      <c r="T464" s="236">
        <v>0.14799999999999999</v>
      </c>
      <c r="U464" s="211">
        <v>0.24</v>
      </c>
      <c r="V464" s="211">
        <v>0.26</v>
      </c>
      <c r="W464" s="237">
        <v>0.39110000000000006</v>
      </c>
      <c r="X464" s="237">
        <v>0.19589999999999999</v>
      </c>
      <c r="Y464" s="211">
        <v>0.24106016937880714</v>
      </c>
      <c r="Z464" s="237">
        <v>0.28169650000000002</v>
      </c>
      <c r="AA464" s="209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2">
        <v>1</v>
      </c>
    </row>
    <row r="465" spans="1:65">
      <c r="A465" s="30"/>
      <c r="B465" s="19">
        <v>1</v>
      </c>
      <c r="C465" s="9">
        <v>2</v>
      </c>
      <c r="D465" s="24">
        <v>0.25</v>
      </c>
      <c r="E465" s="24">
        <v>0.22999999999999998</v>
      </c>
      <c r="F465" s="24">
        <v>0.24</v>
      </c>
      <c r="G465" s="24">
        <v>0.23530000000000001</v>
      </c>
      <c r="H465" s="24">
        <v>0.24732179303587604</v>
      </c>
      <c r="I465" s="238">
        <v>0.27</v>
      </c>
      <c r="J465" s="24">
        <v>0.22</v>
      </c>
      <c r="K465" s="24">
        <v>0.24</v>
      </c>
      <c r="L465" s="238">
        <v>0.33500000000000002</v>
      </c>
      <c r="M465" s="238">
        <v>0.38080000000000003</v>
      </c>
      <c r="N465" s="24">
        <v>0.22</v>
      </c>
      <c r="O465" s="24">
        <v>0.24</v>
      </c>
      <c r="P465" s="24">
        <v>0.22999999999999998</v>
      </c>
      <c r="Q465" s="24">
        <v>0.27</v>
      </c>
      <c r="R465" s="24">
        <v>0.24</v>
      </c>
      <c r="S465" s="24">
        <v>0.252</v>
      </c>
      <c r="T465" s="24">
        <v>0.246</v>
      </c>
      <c r="U465" s="24">
        <v>0.24</v>
      </c>
      <c r="V465" s="24">
        <v>0.26</v>
      </c>
      <c r="W465" s="238">
        <v>0.28639999999999999</v>
      </c>
      <c r="X465" s="238">
        <v>0.19589999999999999</v>
      </c>
      <c r="Y465" s="24">
        <v>0.23923850387258244</v>
      </c>
      <c r="Z465" s="238">
        <v>0.28092689999999998</v>
      </c>
      <c r="AA465" s="209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2" t="e">
        <v>#N/A</v>
      </c>
    </row>
    <row r="466" spans="1:65">
      <c r="A466" s="30"/>
      <c r="B466" s="19">
        <v>1</v>
      </c>
      <c r="C466" s="9">
        <v>3</v>
      </c>
      <c r="D466" s="24">
        <v>0.24</v>
      </c>
      <c r="E466" s="24">
        <v>0.25</v>
      </c>
      <c r="F466" s="24">
        <v>0.24</v>
      </c>
      <c r="G466" s="24">
        <v>0.25040000000000001</v>
      </c>
      <c r="H466" s="24">
        <v>0.24045958696321187</v>
      </c>
      <c r="I466" s="238">
        <v>0.28999999999999998</v>
      </c>
      <c r="J466" s="24">
        <v>0.22</v>
      </c>
      <c r="K466" s="24">
        <v>0.22999999999999998</v>
      </c>
      <c r="L466" s="238">
        <v>0.34499999999999997</v>
      </c>
      <c r="M466" s="238">
        <v>0.37340000000000001</v>
      </c>
      <c r="N466" s="24">
        <v>0.22999999999999998</v>
      </c>
      <c r="O466" s="24">
        <v>0.22999999999999998</v>
      </c>
      <c r="P466" s="24">
        <v>0.22999999999999998</v>
      </c>
      <c r="Q466" s="24">
        <v>0.27</v>
      </c>
      <c r="R466" s="24">
        <v>0.24</v>
      </c>
      <c r="S466" s="24">
        <v>0.24299999999999999</v>
      </c>
      <c r="T466" s="24">
        <v>0.21299999999999999</v>
      </c>
      <c r="U466" s="24">
        <v>0.24</v>
      </c>
      <c r="V466" s="24">
        <v>0.27</v>
      </c>
      <c r="W466" s="238">
        <v>0.2903</v>
      </c>
      <c r="X466" s="238">
        <v>0.19670000000000001</v>
      </c>
      <c r="Y466" s="24">
        <v>0.243615853268113</v>
      </c>
      <c r="Z466" s="238">
        <v>0.29107669999999997</v>
      </c>
      <c r="AA466" s="209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2">
        <v>16</v>
      </c>
    </row>
    <row r="467" spans="1:65">
      <c r="A467" s="30"/>
      <c r="B467" s="19">
        <v>1</v>
      </c>
      <c r="C467" s="9">
        <v>4</v>
      </c>
      <c r="D467" s="24">
        <v>0.24</v>
      </c>
      <c r="E467" s="24">
        <v>0.25</v>
      </c>
      <c r="F467" s="24">
        <v>0.24</v>
      </c>
      <c r="G467" s="24">
        <v>0.23930000000000001</v>
      </c>
      <c r="H467" s="24">
        <v>0.24534904119035017</v>
      </c>
      <c r="I467" s="238">
        <v>0.3</v>
      </c>
      <c r="J467" s="24">
        <v>0.22</v>
      </c>
      <c r="K467" s="24">
        <v>0.22999999999999998</v>
      </c>
      <c r="L467" s="238">
        <v>0.34299999999999997</v>
      </c>
      <c r="M467" s="238">
        <v>0.37340000000000001</v>
      </c>
      <c r="N467" s="24">
        <v>0.22</v>
      </c>
      <c r="O467" s="24">
        <v>0.24</v>
      </c>
      <c r="P467" s="24">
        <v>0.22999999999999998</v>
      </c>
      <c r="Q467" s="24">
        <v>0.27</v>
      </c>
      <c r="R467" s="24">
        <v>0.24</v>
      </c>
      <c r="S467" s="24">
        <v>0.24299999999999999</v>
      </c>
      <c r="T467" s="24">
        <v>0.22999999999999998</v>
      </c>
      <c r="U467" s="24">
        <v>0.24</v>
      </c>
      <c r="V467" s="24">
        <v>0.28000000000000003</v>
      </c>
      <c r="W467" s="238">
        <v>0.32100000000000001</v>
      </c>
      <c r="X467" s="238">
        <v>0.1951</v>
      </c>
      <c r="Y467" s="24">
        <v>0.23904069973168271</v>
      </c>
      <c r="Z467" s="238">
        <v>0.29291480000000003</v>
      </c>
      <c r="AA467" s="209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2">
        <v>0.2403872358604848</v>
      </c>
    </row>
    <row r="468" spans="1:65">
      <c r="A468" s="30"/>
      <c r="B468" s="19">
        <v>1</v>
      </c>
      <c r="C468" s="9">
        <v>5</v>
      </c>
      <c r="D468" s="24">
        <v>0.25</v>
      </c>
      <c r="E468" s="24">
        <v>0.24</v>
      </c>
      <c r="F468" s="24">
        <v>0.24</v>
      </c>
      <c r="G468" s="24">
        <v>0.2414</v>
      </c>
      <c r="H468" s="24">
        <v>0.23800691805368471</v>
      </c>
      <c r="I468" s="238">
        <v>0.28999999999999998</v>
      </c>
      <c r="J468" s="24">
        <v>0.22</v>
      </c>
      <c r="K468" s="24">
        <v>0.22999999999999998</v>
      </c>
      <c r="L468" s="238">
        <v>0.33800000000000002</v>
      </c>
      <c r="M468" s="238">
        <v>0.3785</v>
      </c>
      <c r="N468" s="24">
        <v>0.22999999999999998</v>
      </c>
      <c r="O468" s="24">
        <v>0.22999999999999998</v>
      </c>
      <c r="P468" s="24">
        <v>0.22</v>
      </c>
      <c r="Q468" s="24">
        <v>0.27</v>
      </c>
      <c r="R468" s="24">
        <v>0.25</v>
      </c>
      <c r="S468" s="24">
        <v>0.247</v>
      </c>
      <c r="T468" s="24">
        <v>0.22999999999999998</v>
      </c>
      <c r="U468" s="24">
        <v>0.24</v>
      </c>
      <c r="V468" s="24">
        <v>0.28000000000000003</v>
      </c>
      <c r="W468" s="238">
        <v>0.26700000000000002</v>
      </c>
      <c r="X468" s="239">
        <v>0.186</v>
      </c>
      <c r="Y468" s="24">
        <v>0.24433969206557668</v>
      </c>
      <c r="Z468" s="238">
        <v>0.29527710000000001</v>
      </c>
      <c r="AA468" s="209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2">
        <v>98</v>
      </c>
    </row>
    <row r="469" spans="1:65">
      <c r="A469" s="30"/>
      <c r="B469" s="19">
        <v>1</v>
      </c>
      <c r="C469" s="9">
        <v>6</v>
      </c>
      <c r="D469" s="24">
        <v>0.25</v>
      </c>
      <c r="E469" s="24">
        <v>0.24</v>
      </c>
      <c r="F469" s="24">
        <v>0.24</v>
      </c>
      <c r="G469" s="24">
        <v>0.23200000000000001</v>
      </c>
      <c r="H469" s="24">
        <v>0.24091273413931918</v>
      </c>
      <c r="I469" s="238">
        <v>0.28999999999999998</v>
      </c>
      <c r="J469" s="24">
        <v>0.22</v>
      </c>
      <c r="K469" s="24">
        <v>0.22999999999999998</v>
      </c>
      <c r="L469" s="238">
        <v>0.33800000000000002</v>
      </c>
      <c r="M469" s="238">
        <v>0.36559999999999998</v>
      </c>
      <c r="N469" s="24">
        <v>0.22</v>
      </c>
      <c r="O469" s="24">
        <v>0.22999999999999998</v>
      </c>
      <c r="P469" s="24">
        <v>0.22999999999999998</v>
      </c>
      <c r="Q469" s="24">
        <v>0.27</v>
      </c>
      <c r="R469" s="24">
        <v>0.24</v>
      </c>
      <c r="S469" s="24">
        <v>0.247</v>
      </c>
      <c r="T469" s="24">
        <v>0.22999999999999998</v>
      </c>
      <c r="U469" s="24">
        <v>0.22999999999999998</v>
      </c>
      <c r="V469" s="24">
        <v>0.27</v>
      </c>
      <c r="W469" s="238">
        <v>0.31929999999999997</v>
      </c>
      <c r="X469" s="238">
        <v>0.1976</v>
      </c>
      <c r="Y469" s="24">
        <v>0.23742860730083548</v>
      </c>
      <c r="Z469" s="238">
        <v>0.29466320000000001</v>
      </c>
      <c r="AA469" s="209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6"/>
    </row>
    <row r="470" spans="1:65">
      <c r="A470" s="30"/>
      <c r="B470" s="20" t="s">
        <v>274</v>
      </c>
      <c r="C470" s="12"/>
      <c r="D470" s="213">
        <v>0.24666666666666667</v>
      </c>
      <c r="E470" s="213">
        <v>0.24</v>
      </c>
      <c r="F470" s="213">
        <v>0.24166666666666667</v>
      </c>
      <c r="G470" s="213">
        <v>0.24105000000000001</v>
      </c>
      <c r="H470" s="213">
        <v>0.24294575535864216</v>
      </c>
      <c r="I470" s="213">
        <v>0.29000000000000004</v>
      </c>
      <c r="J470" s="213">
        <v>0.22</v>
      </c>
      <c r="K470" s="213">
        <v>0.23166666666666666</v>
      </c>
      <c r="L470" s="213">
        <v>0.34050000000000002</v>
      </c>
      <c r="M470" s="213">
        <v>0.37481666666666663</v>
      </c>
      <c r="N470" s="213">
        <v>0.2233333333333333</v>
      </c>
      <c r="O470" s="213">
        <v>0.23333333333333331</v>
      </c>
      <c r="P470" s="213">
        <v>0.2283333333333333</v>
      </c>
      <c r="Q470" s="213">
        <v>0.27</v>
      </c>
      <c r="R470" s="213">
        <v>0.24166666666666667</v>
      </c>
      <c r="S470" s="213">
        <v>0.24699999999999997</v>
      </c>
      <c r="T470" s="213">
        <v>0.21616666666666665</v>
      </c>
      <c r="U470" s="213">
        <v>0.23833333333333331</v>
      </c>
      <c r="V470" s="213">
        <v>0.27</v>
      </c>
      <c r="W470" s="213">
        <v>0.31251666666666666</v>
      </c>
      <c r="X470" s="213">
        <v>0.19453333333333334</v>
      </c>
      <c r="Y470" s="213">
        <v>0.2407872542695996</v>
      </c>
      <c r="Z470" s="213">
        <v>0.28942586666666664</v>
      </c>
      <c r="AA470" s="209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6"/>
    </row>
    <row r="471" spans="1:65">
      <c r="A471" s="30"/>
      <c r="B471" s="3" t="s">
        <v>275</v>
      </c>
      <c r="C471" s="29"/>
      <c r="D471" s="24">
        <v>0.25</v>
      </c>
      <c r="E471" s="24">
        <v>0.24</v>
      </c>
      <c r="F471" s="24">
        <v>0.24</v>
      </c>
      <c r="G471" s="24">
        <v>0.24035000000000001</v>
      </c>
      <c r="H471" s="24">
        <v>0.24313088766483468</v>
      </c>
      <c r="I471" s="24">
        <v>0.28999999999999998</v>
      </c>
      <c r="J471" s="24">
        <v>0.22</v>
      </c>
      <c r="K471" s="24">
        <v>0.22999999999999998</v>
      </c>
      <c r="L471" s="24">
        <v>0.34050000000000002</v>
      </c>
      <c r="M471" s="24">
        <v>0.37530000000000002</v>
      </c>
      <c r="N471" s="24">
        <v>0.22</v>
      </c>
      <c r="O471" s="24">
        <v>0.22999999999999998</v>
      </c>
      <c r="P471" s="24">
        <v>0.22999999999999998</v>
      </c>
      <c r="Q471" s="24">
        <v>0.27</v>
      </c>
      <c r="R471" s="24">
        <v>0.24</v>
      </c>
      <c r="S471" s="24">
        <v>0.247</v>
      </c>
      <c r="T471" s="24">
        <v>0.22999999999999998</v>
      </c>
      <c r="U471" s="24">
        <v>0.24</v>
      </c>
      <c r="V471" s="24">
        <v>0.27</v>
      </c>
      <c r="W471" s="24">
        <v>0.30479999999999996</v>
      </c>
      <c r="X471" s="24">
        <v>0.19589999999999999</v>
      </c>
      <c r="Y471" s="24">
        <v>0.24014933662569479</v>
      </c>
      <c r="Z471" s="24">
        <v>0.29199575</v>
      </c>
      <c r="AA471" s="209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56"/>
    </row>
    <row r="472" spans="1:65">
      <c r="A472" s="30"/>
      <c r="B472" s="3" t="s">
        <v>276</v>
      </c>
      <c r="C472" s="29"/>
      <c r="D472" s="24">
        <v>5.1639777949432277E-3</v>
      </c>
      <c r="E472" s="24">
        <v>8.9442719099991665E-3</v>
      </c>
      <c r="F472" s="24">
        <v>4.0824829046386341E-3</v>
      </c>
      <c r="G472" s="24">
        <v>7.1062648416731506E-3</v>
      </c>
      <c r="H472" s="24">
        <v>3.6553320778779301E-3</v>
      </c>
      <c r="I472" s="24">
        <v>1.0954451150103312E-2</v>
      </c>
      <c r="J472" s="24">
        <v>0</v>
      </c>
      <c r="K472" s="24">
        <v>4.0824829046386341E-3</v>
      </c>
      <c r="L472" s="24">
        <v>4.0373258476372447E-3</v>
      </c>
      <c r="M472" s="24">
        <v>5.3667184262514494E-3</v>
      </c>
      <c r="N472" s="24">
        <v>5.163977794943213E-3</v>
      </c>
      <c r="O472" s="24">
        <v>5.1639777949432277E-3</v>
      </c>
      <c r="P472" s="24">
        <v>4.0824829046386219E-3</v>
      </c>
      <c r="Q472" s="24">
        <v>0</v>
      </c>
      <c r="R472" s="24">
        <v>4.0824829046386332E-3</v>
      </c>
      <c r="S472" s="24">
        <v>3.6331804249169933E-3</v>
      </c>
      <c r="T472" s="24">
        <v>3.4988093212786987E-2</v>
      </c>
      <c r="U472" s="24">
        <v>4.0824829046386332E-3</v>
      </c>
      <c r="V472" s="24">
        <v>8.9442719099991665E-3</v>
      </c>
      <c r="W472" s="24">
        <v>4.3682372493566081E-2</v>
      </c>
      <c r="X472" s="24">
        <v>4.2655206794325442E-3</v>
      </c>
      <c r="Y472" s="24">
        <v>2.7358676595361313E-3</v>
      </c>
      <c r="Z472" s="24">
        <v>6.4581737655986602E-3</v>
      </c>
      <c r="AA472" s="209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56"/>
    </row>
    <row r="473" spans="1:65">
      <c r="A473" s="30"/>
      <c r="B473" s="3" t="s">
        <v>86</v>
      </c>
      <c r="C473" s="29"/>
      <c r="D473" s="13">
        <v>2.0935045114634707E-2</v>
      </c>
      <c r="E473" s="13">
        <v>3.7267799624996531E-2</v>
      </c>
      <c r="F473" s="13">
        <v>1.689303270884952E-2</v>
      </c>
      <c r="G473" s="13">
        <v>2.9480459828554864E-2</v>
      </c>
      <c r="H473" s="13">
        <v>1.5045877514846243E-2</v>
      </c>
      <c r="I473" s="13">
        <v>3.7773969483114865E-2</v>
      </c>
      <c r="J473" s="13">
        <v>0</v>
      </c>
      <c r="K473" s="13">
        <v>1.7622228365346621E-2</v>
      </c>
      <c r="L473" s="13">
        <v>1.1857050947539631E-2</v>
      </c>
      <c r="M473" s="13">
        <v>1.4318249169597893E-2</v>
      </c>
      <c r="N473" s="13">
        <v>2.312228863407409E-2</v>
      </c>
      <c r="O473" s="13">
        <v>2.2131333406899548E-2</v>
      </c>
      <c r="P473" s="13">
        <v>1.7879487173599808E-2</v>
      </c>
      <c r="Q473" s="13">
        <v>0</v>
      </c>
      <c r="R473" s="13">
        <v>1.6893032708849516E-2</v>
      </c>
      <c r="S473" s="13">
        <v>1.4709232489542484E-2</v>
      </c>
      <c r="T473" s="13">
        <v>0.16185702334365609</v>
      </c>
      <c r="U473" s="13">
        <v>1.712929890058168E-2</v>
      </c>
      <c r="V473" s="13">
        <v>3.3126932999996909E-2</v>
      </c>
      <c r="W473" s="13">
        <v>0.13977613725209134</v>
      </c>
      <c r="X473" s="13">
        <v>2.1926939750338645E-2</v>
      </c>
      <c r="Y473" s="13">
        <v>1.1362178068083673E-2</v>
      </c>
      <c r="Z473" s="13">
        <v>2.2313740786121836E-2</v>
      </c>
      <c r="AA473" s="154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277</v>
      </c>
      <c r="C474" s="29"/>
      <c r="D474" s="13">
        <v>2.6122147391495876E-2</v>
      </c>
      <c r="E474" s="13">
        <v>-1.6108836190851239E-3</v>
      </c>
      <c r="F474" s="13">
        <v>5.3223741335601815E-3</v>
      </c>
      <c r="G474" s="13">
        <v>2.7570687650815273E-3</v>
      </c>
      <c r="H474" s="13">
        <v>1.0643325087536182E-2</v>
      </c>
      <c r="I474" s="13">
        <v>0.20638684896027226</v>
      </c>
      <c r="J474" s="13">
        <v>-8.4809976650828012E-2</v>
      </c>
      <c r="K474" s="13">
        <v>-3.6277172382311318E-2</v>
      </c>
      <c r="L474" s="13">
        <v>0.41646455886542322</v>
      </c>
      <c r="M474" s="13">
        <v>0.55922033599238841</v>
      </c>
      <c r="N474" s="13">
        <v>-7.0943461145537623E-2</v>
      </c>
      <c r="O474" s="13">
        <v>-2.9343914629666124E-2</v>
      </c>
      <c r="P474" s="13">
        <v>-5.0143687887601929E-2</v>
      </c>
      <c r="Q474" s="13">
        <v>0.12318775592852926</v>
      </c>
      <c r="R474" s="13">
        <v>5.3223741335601815E-3</v>
      </c>
      <c r="S474" s="13">
        <v>2.7508798942024848E-2</v>
      </c>
      <c r="T474" s="13">
        <v>-0.10075646948191219</v>
      </c>
      <c r="U474" s="13">
        <v>-8.5441413717304293E-3</v>
      </c>
      <c r="V474" s="13">
        <v>0.12318775592852926</v>
      </c>
      <c r="W474" s="13">
        <v>0.30005516119850939</v>
      </c>
      <c r="X474" s="13">
        <v>-0.19075015511124727</v>
      </c>
      <c r="Y474" s="13">
        <v>1.6640584417175752E-3</v>
      </c>
      <c r="Z474" s="13">
        <v>0.20399848032964085</v>
      </c>
      <c r="AA474" s="154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278</v>
      </c>
      <c r="C475" s="47"/>
      <c r="D475" s="45">
        <v>0.25</v>
      </c>
      <c r="E475" s="45">
        <v>0.08</v>
      </c>
      <c r="F475" s="45">
        <v>0</v>
      </c>
      <c r="G475" s="45">
        <v>0.03</v>
      </c>
      <c r="H475" s="45">
        <v>0.06</v>
      </c>
      <c r="I475" s="45">
        <v>2.44</v>
      </c>
      <c r="J475" s="45">
        <v>1.1000000000000001</v>
      </c>
      <c r="K475" s="45">
        <v>0.51</v>
      </c>
      <c r="L475" s="45">
        <v>5</v>
      </c>
      <c r="M475" s="45">
        <v>6.73</v>
      </c>
      <c r="N475" s="45">
        <v>0.93</v>
      </c>
      <c r="O475" s="45">
        <v>0.42</v>
      </c>
      <c r="P475" s="45">
        <v>0.67</v>
      </c>
      <c r="Q475" s="45">
        <v>1.43</v>
      </c>
      <c r="R475" s="45">
        <v>0</v>
      </c>
      <c r="S475" s="45">
        <v>0.27</v>
      </c>
      <c r="T475" s="45">
        <v>1.29</v>
      </c>
      <c r="U475" s="45">
        <v>0.17</v>
      </c>
      <c r="V475" s="45">
        <v>1.43</v>
      </c>
      <c r="W475" s="45">
        <v>3.58</v>
      </c>
      <c r="X475" s="45">
        <v>2.38</v>
      </c>
      <c r="Y475" s="45">
        <v>0.04</v>
      </c>
      <c r="Z475" s="45">
        <v>2.42</v>
      </c>
      <c r="AA475" s="154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BM476" s="55"/>
    </row>
    <row r="477" spans="1:65" ht="15">
      <c r="B477" s="8" t="s">
        <v>554</v>
      </c>
      <c r="BM477" s="28" t="s">
        <v>66</v>
      </c>
    </row>
    <row r="478" spans="1:65" ht="15">
      <c r="A478" s="25" t="s">
        <v>17</v>
      </c>
      <c r="B478" s="18" t="s">
        <v>110</v>
      </c>
      <c r="C478" s="15" t="s">
        <v>111</v>
      </c>
      <c r="D478" s="16" t="s">
        <v>237</v>
      </c>
      <c r="E478" s="17" t="s">
        <v>237</v>
      </c>
      <c r="F478" s="17" t="s">
        <v>237</v>
      </c>
      <c r="G478" s="17" t="s">
        <v>237</v>
      </c>
      <c r="H478" s="17" t="s">
        <v>237</v>
      </c>
      <c r="I478" s="17" t="s">
        <v>237</v>
      </c>
      <c r="J478" s="17" t="s">
        <v>237</v>
      </c>
      <c r="K478" s="17" t="s">
        <v>237</v>
      </c>
      <c r="L478" s="17" t="s">
        <v>237</v>
      </c>
      <c r="M478" s="17" t="s">
        <v>237</v>
      </c>
      <c r="N478" s="17" t="s">
        <v>237</v>
      </c>
      <c r="O478" s="17" t="s">
        <v>237</v>
      </c>
      <c r="P478" s="17" t="s">
        <v>237</v>
      </c>
      <c r="Q478" s="17" t="s">
        <v>237</v>
      </c>
      <c r="R478" s="17" t="s">
        <v>237</v>
      </c>
      <c r="S478" s="17" t="s">
        <v>237</v>
      </c>
      <c r="T478" s="17" t="s">
        <v>237</v>
      </c>
      <c r="U478" s="17" t="s">
        <v>237</v>
      </c>
      <c r="V478" s="17" t="s">
        <v>237</v>
      </c>
      <c r="W478" s="17" t="s">
        <v>237</v>
      </c>
      <c r="X478" s="17" t="s">
        <v>237</v>
      </c>
      <c r="Y478" s="17" t="s">
        <v>237</v>
      </c>
      <c r="Z478" s="17" t="s">
        <v>237</v>
      </c>
      <c r="AA478" s="17" t="s">
        <v>237</v>
      </c>
      <c r="AB478" s="17" t="s">
        <v>237</v>
      </c>
      <c r="AC478" s="154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238</v>
      </c>
      <c r="C479" s="9" t="s">
        <v>238</v>
      </c>
      <c r="D479" s="152" t="s">
        <v>240</v>
      </c>
      <c r="E479" s="153" t="s">
        <v>242</v>
      </c>
      <c r="F479" s="153" t="s">
        <v>243</v>
      </c>
      <c r="G479" s="153" t="s">
        <v>244</v>
      </c>
      <c r="H479" s="153" t="s">
        <v>245</v>
      </c>
      <c r="I479" s="153" t="s">
        <v>246</v>
      </c>
      <c r="J479" s="153" t="s">
        <v>247</v>
      </c>
      <c r="K479" s="153" t="s">
        <v>248</v>
      </c>
      <c r="L479" s="153" t="s">
        <v>249</v>
      </c>
      <c r="M479" s="153" t="s">
        <v>250</v>
      </c>
      <c r="N479" s="153" t="s">
        <v>251</v>
      </c>
      <c r="O479" s="153" t="s">
        <v>252</v>
      </c>
      <c r="P479" s="153" t="s">
        <v>253</v>
      </c>
      <c r="Q479" s="153" t="s">
        <v>254</v>
      </c>
      <c r="R479" s="153" t="s">
        <v>255</v>
      </c>
      <c r="S479" s="153" t="s">
        <v>256</v>
      </c>
      <c r="T479" s="153" t="s">
        <v>258</v>
      </c>
      <c r="U479" s="153" t="s">
        <v>259</v>
      </c>
      <c r="V479" s="153" t="s">
        <v>260</v>
      </c>
      <c r="W479" s="153" t="s">
        <v>261</v>
      </c>
      <c r="X479" s="153" t="s">
        <v>262</v>
      </c>
      <c r="Y479" s="153" t="s">
        <v>264</v>
      </c>
      <c r="Z479" s="153" t="s">
        <v>265</v>
      </c>
      <c r="AA479" s="153" t="s">
        <v>266</v>
      </c>
      <c r="AB479" s="153" t="s">
        <v>267</v>
      </c>
      <c r="AC479" s="154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282</v>
      </c>
      <c r="E480" s="11" t="s">
        <v>281</v>
      </c>
      <c r="F480" s="11" t="s">
        <v>281</v>
      </c>
      <c r="G480" s="11" t="s">
        <v>281</v>
      </c>
      <c r="H480" s="11" t="s">
        <v>281</v>
      </c>
      <c r="I480" s="11" t="s">
        <v>303</v>
      </c>
      <c r="J480" s="11" t="s">
        <v>281</v>
      </c>
      <c r="K480" s="11" t="s">
        <v>281</v>
      </c>
      <c r="L480" s="11" t="s">
        <v>303</v>
      </c>
      <c r="M480" s="11" t="s">
        <v>303</v>
      </c>
      <c r="N480" s="11" t="s">
        <v>281</v>
      </c>
      <c r="O480" s="11" t="s">
        <v>281</v>
      </c>
      <c r="P480" s="11" t="s">
        <v>281</v>
      </c>
      <c r="Q480" s="11" t="s">
        <v>281</v>
      </c>
      <c r="R480" s="11" t="s">
        <v>281</v>
      </c>
      <c r="S480" s="11" t="s">
        <v>281</v>
      </c>
      <c r="T480" s="11" t="s">
        <v>281</v>
      </c>
      <c r="U480" s="11" t="s">
        <v>281</v>
      </c>
      <c r="V480" s="11" t="s">
        <v>282</v>
      </c>
      <c r="W480" s="11" t="s">
        <v>281</v>
      </c>
      <c r="X480" s="11" t="s">
        <v>281</v>
      </c>
      <c r="Y480" s="11" t="s">
        <v>282</v>
      </c>
      <c r="Z480" s="11" t="s">
        <v>303</v>
      </c>
      <c r="AA480" s="11" t="s">
        <v>282</v>
      </c>
      <c r="AB480" s="11" t="s">
        <v>281</v>
      </c>
      <c r="AC480" s="154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 t="s">
        <v>304</v>
      </c>
      <c r="E481" s="26" t="s">
        <v>304</v>
      </c>
      <c r="F481" s="26" t="s">
        <v>273</v>
      </c>
      <c r="G481" s="26" t="s">
        <v>305</v>
      </c>
      <c r="H481" s="26" t="s">
        <v>306</v>
      </c>
      <c r="I481" s="26" t="s">
        <v>304</v>
      </c>
      <c r="J481" s="26" t="s">
        <v>304</v>
      </c>
      <c r="K481" s="26" t="s">
        <v>307</v>
      </c>
      <c r="L481" s="26" t="s">
        <v>306</v>
      </c>
      <c r="M481" s="26" t="s">
        <v>305</v>
      </c>
      <c r="N481" s="26" t="s">
        <v>305</v>
      </c>
      <c r="O481" s="26" t="s">
        <v>304</v>
      </c>
      <c r="P481" s="26" t="s">
        <v>304</v>
      </c>
      <c r="Q481" s="26" t="s">
        <v>304</v>
      </c>
      <c r="R481" s="26" t="s">
        <v>304</v>
      </c>
      <c r="S481" s="26" t="s">
        <v>304</v>
      </c>
      <c r="T481" s="26" t="s">
        <v>308</v>
      </c>
      <c r="U481" s="26" t="s">
        <v>304</v>
      </c>
      <c r="V481" s="26" t="s">
        <v>305</v>
      </c>
      <c r="W481" s="26" t="s">
        <v>306</v>
      </c>
      <c r="X481" s="26" t="s">
        <v>304</v>
      </c>
      <c r="Y481" s="26" t="s">
        <v>304</v>
      </c>
      <c r="Z481" s="26" t="s">
        <v>305</v>
      </c>
      <c r="AA481" s="26" t="s">
        <v>307</v>
      </c>
      <c r="AB481" s="26" t="s">
        <v>116</v>
      </c>
      <c r="AC481" s="154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4">
        <v>25</v>
      </c>
      <c r="E482" s="214">
        <v>22.8</v>
      </c>
      <c r="F482" s="214">
        <v>24</v>
      </c>
      <c r="G482" s="214">
        <v>24.300999999999998</v>
      </c>
      <c r="H482" s="214">
        <v>20.343121697792867</v>
      </c>
      <c r="I482" s="214">
        <v>26.2</v>
      </c>
      <c r="J482" s="214">
        <v>23</v>
      </c>
      <c r="K482" s="214">
        <v>21.123999999999999</v>
      </c>
      <c r="L482" s="214">
        <v>22.5</v>
      </c>
      <c r="M482" s="215">
        <v>27.8</v>
      </c>
      <c r="N482" s="215">
        <v>28.02</v>
      </c>
      <c r="O482" s="214">
        <v>21.5</v>
      </c>
      <c r="P482" s="214">
        <v>22.6</v>
      </c>
      <c r="Q482" s="214">
        <v>23.4</v>
      </c>
      <c r="R482" s="214">
        <v>25.6</v>
      </c>
      <c r="S482" s="214">
        <v>23.7</v>
      </c>
      <c r="T482" s="214">
        <v>23.9</v>
      </c>
      <c r="U482" s="214">
        <v>19.8</v>
      </c>
      <c r="V482" s="214">
        <v>21.3</v>
      </c>
      <c r="W482" s="214">
        <v>22.5</v>
      </c>
      <c r="X482" s="214">
        <v>21.340299999999999</v>
      </c>
      <c r="Y482" s="215">
        <v>15</v>
      </c>
      <c r="Z482" s="214">
        <v>22.421728546891632</v>
      </c>
      <c r="AA482" s="214">
        <v>23.736999999999998</v>
      </c>
      <c r="AB482" s="214">
        <v>24.04</v>
      </c>
      <c r="AC482" s="216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1</v>
      </c>
    </row>
    <row r="483" spans="1:65">
      <c r="A483" s="30"/>
      <c r="B483" s="19">
        <v>1</v>
      </c>
      <c r="C483" s="9">
        <v>2</v>
      </c>
      <c r="D483" s="219">
        <v>25</v>
      </c>
      <c r="E483" s="219">
        <v>22.5</v>
      </c>
      <c r="F483" s="219">
        <v>23</v>
      </c>
      <c r="G483" s="219">
        <v>23.556000000000001</v>
      </c>
      <c r="H483" s="219">
        <v>21.327897008774841</v>
      </c>
      <c r="I483" s="219">
        <v>25.6</v>
      </c>
      <c r="J483" s="219">
        <v>22.5</v>
      </c>
      <c r="K483" s="219">
        <v>21.302</v>
      </c>
      <c r="L483" s="219">
        <v>22.7</v>
      </c>
      <c r="M483" s="220">
        <v>28</v>
      </c>
      <c r="N483" s="220">
        <v>28.05</v>
      </c>
      <c r="O483" s="219">
        <v>21.3</v>
      </c>
      <c r="P483" s="219">
        <v>22.2</v>
      </c>
      <c r="Q483" s="219">
        <v>23.1</v>
      </c>
      <c r="R483" s="219">
        <v>24.9</v>
      </c>
      <c r="S483" s="219">
        <v>23.4</v>
      </c>
      <c r="T483" s="219">
        <v>24.1</v>
      </c>
      <c r="U483" s="219">
        <v>19.899999999999999</v>
      </c>
      <c r="V483" s="219">
        <v>21.3</v>
      </c>
      <c r="W483" s="219">
        <v>22.6</v>
      </c>
      <c r="X483" s="219">
        <v>20.877400000000002</v>
      </c>
      <c r="Y483" s="220">
        <v>16</v>
      </c>
      <c r="Z483" s="219">
        <v>23.251465918413221</v>
      </c>
      <c r="AA483" s="219">
        <v>24.308</v>
      </c>
      <c r="AB483" s="219">
        <v>22.84</v>
      </c>
      <c r="AC483" s="216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25</v>
      </c>
    </row>
    <row r="484" spans="1:65">
      <c r="A484" s="30"/>
      <c r="B484" s="19">
        <v>1</v>
      </c>
      <c r="C484" s="9">
        <v>3</v>
      </c>
      <c r="D484" s="219">
        <v>25</v>
      </c>
      <c r="E484" s="219">
        <v>23.4</v>
      </c>
      <c r="F484" s="219">
        <v>24</v>
      </c>
      <c r="G484" s="219">
        <v>24.963999999999999</v>
      </c>
      <c r="H484" s="219">
        <v>20.699400981627043</v>
      </c>
      <c r="I484" s="219">
        <v>25.6</v>
      </c>
      <c r="J484" s="219">
        <v>22.6</v>
      </c>
      <c r="K484" s="219">
        <v>21.242999999999999</v>
      </c>
      <c r="L484" s="219">
        <v>22.6</v>
      </c>
      <c r="M484" s="220">
        <v>26.5</v>
      </c>
      <c r="N484" s="220">
        <v>28.08</v>
      </c>
      <c r="O484" s="219">
        <v>21.4</v>
      </c>
      <c r="P484" s="219">
        <v>23</v>
      </c>
      <c r="Q484" s="219">
        <v>23.5</v>
      </c>
      <c r="R484" s="219">
        <v>26.6</v>
      </c>
      <c r="S484" s="219">
        <v>24</v>
      </c>
      <c r="T484" s="219">
        <v>23</v>
      </c>
      <c r="U484" s="219">
        <v>20.7</v>
      </c>
      <c r="V484" s="219">
        <v>21.4</v>
      </c>
      <c r="W484" s="219">
        <v>24</v>
      </c>
      <c r="X484" s="219">
        <v>22.164000000000001</v>
      </c>
      <c r="Y484" s="220">
        <v>15</v>
      </c>
      <c r="Z484" s="219">
        <v>22.756235884904378</v>
      </c>
      <c r="AA484" s="219">
        <v>23.774000000000001</v>
      </c>
      <c r="AB484" s="219">
        <v>26.06</v>
      </c>
      <c r="AC484" s="216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16</v>
      </c>
    </row>
    <row r="485" spans="1:65">
      <c r="A485" s="30"/>
      <c r="B485" s="19">
        <v>1</v>
      </c>
      <c r="C485" s="9">
        <v>4</v>
      </c>
      <c r="D485" s="219">
        <v>25</v>
      </c>
      <c r="E485" s="219">
        <v>24.2</v>
      </c>
      <c r="F485" s="219">
        <v>23</v>
      </c>
      <c r="G485" s="219">
        <v>24.178999999999998</v>
      </c>
      <c r="H485" s="219">
        <v>20.659898510787283</v>
      </c>
      <c r="I485" s="219">
        <v>25.7</v>
      </c>
      <c r="J485" s="219">
        <v>22.7</v>
      </c>
      <c r="K485" s="219">
        <v>21.210999999999999</v>
      </c>
      <c r="L485" s="219">
        <v>22.6</v>
      </c>
      <c r="M485" s="220">
        <v>28.6</v>
      </c>
      <c r="N485" s="220">
        <v>28.85</v>
      </c>
      <c r="O485" s="219">
        <v>21.6</v>
      </c>
      <c r="P485" s="219">
        <v>23.1</v>
      </c>
      <c r="Q485" s="219">
        <v>23.9</v>
      </c>
      <c r="R485" s="219">
        <v>26.7</v>
      </c>
      <c r="S485" s="219">
        <v>24.3</v>
      </c>
      <c r="T485" s="219">
        <v>23.7</v>
      </c>
      <c r="U485" s="219">
        <v>20.8</v>
      </c>
      <c r="V485" s="219">
        <v>21.3</v>
      </c>
      <c r="W485" s="219">
        <v>24.3</v>
      </c>
      <c r="X485" s="219">
        <v>25.5045</v>
      </c>
      <c r="Y485" s="220">
        <v>15</v>
      </c>
      <c r="Z485" s="219">
        <v>23.316195007372961</v>
      </c>
      <c r="AA485" s="219">
        <v>23.98</v>
      </c>
      <c r="AB485" s="219">
        <v>23.66</v>
      </c>
      <c r="AC485" s="216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18">
        <v>23.043461285261053</v>
      </c>
    </row>
    <row r="486" spans="1:65">
      <c r="A486" s="30"/>
      <c r="B486" s="19">
        <v>1</v>
      </c>
      <c r="C486" s="9">
        <v>5</v>
      </c>
      <c r="D486" s="219">
        <v>25</v>
      </c>
      <c r="E486" s="219">
        <v>22.5</v>
      </c>
      <c r="F486" s="219">
        <v>22</v>
      </c>
      <c r="G486" s="219">
        <v>24.649000000000001</v>
      </c>
      <c r="H486" s="219">
        <v>20.525010202977398</v>
      </c>
      <c r="I486" s="219">
        <v>25.7</v>
      </c>
      <c r="J486" s="219">
        <v>22.3</v>
      </c>
      <c r="K486" s="219">
        <v>21.417999999999999</v>
      </c>
      <c r="L486" s="219">
        <v>22.5</v>
      </c>
      <c r="M486" s="220">
        <v>28.4</v>
      </c>
      <c r="N486" s="220">
        <v>27.91</v>
      </c>
      <c r="O486" s="219">
        <v>22</v>
      </c>
      <c r="P486" s="219">
        <v>23.3</v>
      </c>
      <c r="Q486" s="219">
        <v>23.1</v>
      </c>
      <c r="R486" s="219">
        <v>26.1</v>
      </c>
      <c r="S486" s="219">
        <v>24.7</v>
      </c>
      <c r="T486" s="219">
        <v>23.6</v>
      </c>
      <c r="U486" s="219">
        <v>20.8</v>
      </c>
      <c r="V486" s="219">
        <v>21.4</v>
      </c>
      <c r="W486" s="219">
        <v>23</v>
      </c>
      <c r="X486" s="219">
        <v>20.017299999999999</v>
      </c>
      <c r="Y486" s="220">
        <v>15</v>
      </c>
      <c r="Z486" s="219">
        <v>22.70203369727794</v>
      </c>
      <c r="AA486" s="219">
        <v>24.46</v>
      </c>
      <c r="AB486" s="219">
        <v>20.63</v>
      </c>
      <c r="AC486" s="216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18">
        <v>99</v>
      </c>
    </row>
    <row r="487" spans="1:65">
      <c r="A487" s="30"/>
      <c r="B487" s="19">
        <v>1</v>
      </c>
      <c r="C487" s="9">
        <v>6</v>
      </c>
      <c r="D487" s="219">
        <v>25</v>
      </c>
      <c r="E487" s="219">
        <v>22.2</v>
      </c>
      <c r="F487" s="219">
        <v>23</v>
      </c>
      <c r="G487" s="219">
        <v>23.617000000000001</v>
      </c>
      <c r="H487" s="219">
        <v>20.873887207897134</v>
      </c>
      <c r="I487" s="219">
        <v>26.3</v>
      </c>
      <c r="J487" s="219">
        <v>22.6</v>
      </c>
      <c r="K487" s="219">
        <v>21.597999999999999</v>
      </c>
      <c r="L487" s="219">
        <v>22.3</v>
      </c>
      <c r="M487" s="220">
        <v>27.7</v>
      </c>
      <c r="N487" s="220">
        <v>28.05</v>
      </c>
      <c r="O487" s="219">
        <v>21.9</v>
      </c>
      <c r="P487" s="219">
        <v>23.1</v>
      </c>
      <c r="Q487" s="219">
        <v>24.1</v>
      </c>
      <c r="R487" s="219">
        <v>25.2</v>
      </c>
      <c r="S487" s="219">
        <v>24.7</v>
      </c>
      <c r="T487" s="219">
        <v>23.3</v>
      </c>
      <c r="U487" s="219">
        <v>20.6</v>
      </c>
      <c r="V487" s="219">
        <v>20.8</v>
      </c>
      <c r="W487" s="219">
        <v>22.3</v>
      </c>
      <c r="X487" s="219">
        <v>22.9192</v>
      </c>
      <c r="Y487" s="220">
        <v>15</v>
      </c>
      <c r="Z487" s="219">
        <v>22.550314989742326</v>
      </c>
      <c r="AA487" s="219">
        <v>24.236000000000001</v>
      </c>
      <c r="AB487" s="219">
        <v>21.6</v>
      </c>
      <c r="AC487" s="216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1"/>
    </row>
    <row r="488" spans="1:65">
      <c r="A488" s="30"/>
      <c r="B488" s="20" t="s">
        <v>274</v>
      </c>
      <c r="C488" s="12"/>
      <c r="D488" s="222">
        <v>25</v>
      </c>
      <c r="E488" s="222">
        <v>22.933333333333334</v>
      </c>
      <c r="F488" s="222">
        <v>23.166666666666668</v>
      </c>
      <c r="G488" s="222">
        <v>24.210999999999999</v>
      </c>
      <c r="H488" s="222">
        <v>20.738202601642758</v>
      </c>
      <c r="I488" s="222">
        <v>25.850000000000005</v>
      </c>
      <c r="J488" s="222">
        <v>22.616666666666664</v>
      </c>
      <c r="K488" s="222">
        <v>21.315999999999999</v>
      </c>
      <c r="L488" s="222">
        <v>22.533333333333335</v>
      </c>
      <c r="M488" s="222">
        <v>27.833333333333332</v>
      </c>
      <c r="N488" s="222">
        <v>28.16</v>
      </c>
      <c r="O488" s="222">
        <v>21.616666666666664</v>
      </c>
      <c r="P488" s="222">
        <v>22.883333333333336</v>
      </c>
      <c r="Q488" s="222">
        <v>23.516666666666666</v>
      </c>
      <c r="R488" s="222">
        <v>25.849999999999998</v>
      </c>
      <c r="S488" s="222">
        <v>24.133333333333329</v>
      </c>
      <c r="T488" s="222">
        <v>23.600000000000005</v>
      </c>
      <c r="U488" s="222">
        <v>20.433333333333334</v>
      </c>
      <c r="V488" s="222">
        <v>21.249999999999996</v>
      </c>
      <c r="W488" s="222">
        <v>23.116666666666664</v>
      </c>
      <c r="X488" s="222">
        <v>22.137116666666667</v>
      </c>
      <c r="Y488" s="222">
        <v>15.166666666666666</v>
      </c>
      <c r="Z488" s="222">
        <v>22.832995674100406</v>
      </c>
      <c r="AA488" s="222">
        <v>24.0825</v>
      </c>
      <c r="AB488" s="222">
        <v>23.138333333333332</v>
      </c>
      <c r="AC488" s="216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21"/>
    </row>
    <row r="489" spans="1:65">
      <c r="A489" s="30"/>
      <c r="B489" s="3" t="s">
        <v>275</v>
      </c>
      <c r="C489" s="29"/>
      <c r="D489" s="219">
        <v>25</v>
      </c>
      <c r="E489" s="219">
        <v>22.65</v>
      </c>
      <c r="F489" s="219">
        <v>23</v>
      </c>
      <c r="G489" s="219">
        <v>24.24</v>
      </c>
      <c r="H489" s="219">
        <v>20.679649746207161</v>
      </c>
      <c r="I489" s="219">
        <v>25.7</v>
      </c>
      <c r="J489" s="219">
        <v>22.6</v>
      </c>
      <c r="K489" s="219">
        <v>21.272500000000001</v>
      </c>
      <c r="L489" s="219">
        <v>22.55</v>
      </c>
      <c r="M489" s="219">
        <v>27.9</v>
      </c>
      <c r="N489" s="219">
        <v>28.05</v>
      </c>
      <c r="O489" s="219">
        <v>21.55</v>
      </c>
      <c r="P489" s="219">
        <v>23.05</v>
      </c>
      <c r="Q489" s="219">
        <v>23.45</v>
      </c>
      <c r="R489" s="219">
        <v>25.85</v>
      </c>
      <c r="S489" s="219">
        <v>24.15</v>
      </c>
      <c r="T489" s="219">
        <v>23.65</v>
      </c>
      <c r="U489" s="219">
        <v>20.65</v>
      </c>
      <c r="V489" s="219">
        <v>21.3</v>
      </c>
      <c r="W489" s="219">
        <v>22.8</v>
      </c>
      <c r="X489" s="219">
        <v>21.75215</v>
      </c>
      <c r="Y489" s="219">
        <v>15</v>
      </c>
      <c r="Z489" s="219">
        <v>22.729134791091159</v>
      </c>
      <c r="AA489" s="219">
        <v>24.108000000000001</v>
      </c>
      <c r="AB489" s="219">
        <v>23.25</v>
      </c>
      <c r="AC489" s="216"/>
      <c r="AD489" s="217"/>
      <c r="AE489" s="217"/>
      <c r="AF489" s="217"/>
      <c r="AG489" s="217"/>
      <c r="AH489" s="217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217"/>
      <c r="AT489" s="217"/>
      <c r="AU489" s="217"/>
      <c r="AV489" s="217"/>
      <c r="AW489" s="217"/>
      <c r="AX489" s="217"/>
      <c r="AY489" s="217"/>
      <c r="AZ489" s="217"/>
      <c r="BA489" s="217"/>
      <c r="BB489" s="217"/>
      <c r="BC489" s="217"/>
      <c r="BD489" s="217"/>
      <c r="BE489" s="217"/>
      <c r="BF489" s="217"/>
      <c r="BG489" s="217"/>
      <c r="BH489" s="217"/>
      <c r="BI489" s="217"/>
      <c r="BJ489" s="217"/>
      <c r="BK489" s="217"/>
      <c r="BL489" s="217"/>
      <c r="BM489" s="221"/>
    </row>
    <row r="490" spans="1:65">
      <c r="A490" s="30"/>
      <c r="B490" s="3" t="s">
        <v>276</v>
      </c>
      <c r="C490" s="29"/>
      <c r="D490" s="24">
        <v>0</v>
      </c>
      <c r="E490" s="24">
        <v>0.74206917916503323</v>
      </c>
      <c r="F490" s="24">
        <v>0.752772652709081</v>
      </c>
      <c r="G490" s="24">
        <v>0.55674733946378152</v>
      </c>
      <c r="H490" s="24">
        <v>0.33921286000779693</v>
      </c>
      <c r="I490" s="24">
        <v>0.31464265445104517</v>
      </c>
      <c r="J490" s="24">
        <v>0.23166067138525379</v>
      </c>
      <c r="K490" s="24">
        <v>0.16931745332363127</v>
      </c>
      <c r="L490" s="24">
        <v>0.13662601021279452</v>
      </c>
      <c r="M490" s="24">
        <v>0.73936910042729453</v>
      </c>
      <c r="N490" s="24">
        <v>0.34316176943243604</v>
      </c>
      <c r="O490" s="24">
        <v>0.27868739954771282</v>
      </c>
      <c r="P490" s="24">
        <v>0.40702170294305806</v>
      </c>
      <c r="Q490" s="24">
        <v>0.41190613817551486</v>
      </c>
      <c r="R490" s="24">
        <v>0.73959448348402435</v>
      </c>
      <c r="S490" s="24">
        <v>0.53166405433005059</v>
      </c>
      <c r="T490" s="24">
        <v>0.4</v>
      </c>
      <c r="U490" s="24">
        <v>0.4589843860815605</v>
      </c>
      <c r="V490" s="24">
        <v>0.22583179581272375</v>
      </c>
      <c r="W490" s="24">
        <v>0.8376554582086041</v>
      </c>
      <c r="X490" s="24">
        <v>1.9322046034689668</v>
      </c>
      <c r="Y490" s="24">
        <v>0.40824829046386302</v>
      </c>
      <c r="Z490" s="24">
        <v>0.36896912198519971</v>
      </c>
      <c r="AA490" s="24">
        <v>0.29731044381252447</v>
      </c>
      <c r="AB490" s="24">
        <v>1.9166889853773001</v>
      </c>
      <c r="AC490" s="154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86</v>
      </c>
      <c r="C491" s="29"/>
      <c r="D491" s="13">
        <v>0</v>
      </c>
      <c r="E491" s="13">
        <v>3.2357667696149707E-2</v>
      </c>
      <c r="F491" s="13">
        <v>3.2493783570176155E-2</v>
      </c>
      <c r="G491" s="13">
        <v>2.2995635845846168E-2</v>
      </c>
      <c r="H491" s="13">
        <v>1.6356907419784128E-2</v>
      </c>
      <c r="I491" s="13">
        <v>1.217186284143308E-2</v>
      </c>
      <c r="J491" s="13">
        <v>1.0242918410549175E-2</v>
      </c>
      <c r="K491" s="13">
        <v>7.9432094822495438E-3</v>
      </c>
      <c r="L491" s="13">
        <v>6.0632844768991646E-3</v>
      </c>
      <c r="M491" s="13">
        <v>2.6564159296789028E-2</v>
      </c>
      <c r="N491" s="13">
        <v>1.2186142380413212E-2</v>
      </c>
      <c r="O491" s="13">
        <v>1.2892246702284327E-2</v>
      </c>
      <c r="P491" s="13">
        <v>1.7786818773913679E-2</v>
      </c>
      <c r="Q491" s="13">
        <v>1.7515498434111192E-2</v>
      </c>
      <c r="R491" s="13">
        <v>2.8611005163792048E-2</v>
      </c>
      <c r="S491" s="13">
        <v>2.2030278494339115E-2</v>
      </c>
      <c r="T491" s="13">
        <v>1.6949152542372878E-2</v>
      </c>
      <c r="U491" s="13">
        <v>2.2462531129603287E-2</v>
      </c>
      <c r="V491" s="13">
        <v>1.062737862648112E-2</v>
      </c>
      <c r="W491" s="13">
        <v>3.6235996750191964E-2</v>
      </c>
      <c r="X491" s="13">
        <v>8.7283481067722615E-2</v>
      </c>
      <c r="Y491" s="13">
        <v>2.6917469700914045E-2</v>
      </c>
      <c r="Z491" s="13">
        <v>1.6159470585969733E-2</v>
      </c>
      <c r="AA491" s="13">
        <v>1.2345497511160573E-2</v>
      </c>
      <c r="AB491" s="13">
        <v>8.2836086669047043E-2</v>
      </c>
      <c r="AC491" s="154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277</v>
      </c>
      <c r="C492" s="29"/>
      <c r="D492" s="13">
        <v>8.490645960337484E-2</v>
      </c>
      <c r="E492" s="13">
        <v>-4.7791410571709214E-3</v>
      </c>
      <c r="F492" s="13">
        <v>5.346652565793919E-3</v>
      </c>
      <c r="G492" s="13">
        <v>5.0666811738292239E-2</v>
      </c>
      <c r="H492" s="13">
        <v>-0.10003960147657043</v>
      </c>
      <c r="I492" s="13">
        <v>0.12179327922988969</v>
      </c>
      <c r="J492" s="13">
        <v>-1.852128954548049E-2</v>
      </c>
      <c r="K492" s="13">
        <v>-7.496535628377865E-2</v>
      </c>
      <c r="L492" s="13">
        <v>-2.2137644410824886E-2</v>
      </c>
      <c r="M492" s="13">
        <v>0.20786252502509051</v>
      </c>
      <c r="N492" s="13">
        <v>0.22203863609724128</v>
      </c>
      <c r="O492" s="13">
        <v>-6.1917547929615457E-2</v>
      </c>
      <c r="P492" s="13">
        <v>-6.9489539763775143E-3</v>
      </c>
      <c r="Q492" s="13">
        <v>2.0535343000241069E-2</v>
      </c>
      <c r="R492" s="13">
        <v>0.12179327922988947</v>
      </c>
      <c r="S492" s="13">
        <v>4.7296369003790861E-2</v>
      </c>
      <c r="T492" s="13">
        <v>2.4151697865586019E-2</v>
      </c>
      <c r="U492" s="13">
        <v>-0.11326978701750834</v>
      </c>
      <c r="V492" s="13">
        <v>-7.7829509337131619E-2</v>
      </c>
      <c r="W492" s="13">
        <v>3.176839646586993E-3</v>
      </c>
      <c r="X492" s="13">
        <v>-3.9331965253592172E-2</v>
      </c>
      <c r="Y492" s="13">
        <v>-0.34182341450728604</v>
      </c>
      <c r="Z492" s="13">
        <v>-9.133420042902296E-3</v>
      </c>
      <c r="AA492" s="13">
        <v>4.5090392535930945E-2</v>
      </c>
      <c r="AB492" s="13">
        <v>4.1170919115767202E-3</v>
      </c>
      <c r="AC492" s="154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278</v>
      </c>
      <c r="C493" s="47"/>
      <c r="D493" s="45">
        <v>1.25</v>
      </c>
      <c r="E493" s="45">
        <v>0.12</v>
      </c>
      <c r="F493" s="45">
        <v>0.03</v>
      </c>
      <c r="G493" s="45">
        <v>0.73</v>
      </c>
      <c r="H493" s="45">
        <v>1.58</v>
      </c>
      <c r="I493" s="45">
        <v>1.81</v>
      </c>
      <c r="J493" s="45">
        <v>0.33</v>
      </c>
      <c r="K493" s="45">
        <v>1.19</v>
      </c>
      <c r="L493" s="45">
        <v>0.39</v>
      </c>
      <c r="M493" s="45">
        <v>3.13</v>
      </c>
      <c r="N493" s="45">
        <v>3.35</v>
      </c>
      <c r="O493" s="45">
        <v>0.99</v>
      </c>
      <c r="P493" s="45">
        <v>0.15</v>
      </c>
      <c r="Q493" s="45">
        <v>0.27</v>
      </c>
      <c r="R493" s="45">
        <v>1.81</v>
      </c>
      <c r="S493" s="45">
        <v>0.67</v>
      </c>
      <c r="T493" s="45">
        <v>0.32</v>
      </c>
      <c r="U493" s="45">
        <v>1.78</v>
      </c>
      <c r="V493" s="45">
        <v>1.24</v>
      </c>
      <c r="W493" s="45">
        <v>0</v>
      </c>
      <c r="X493" s="45">
        <v>0.65</v>
      </c>
      <c r="Y493" s="45">
        <v>5.27</v>
      </c>
      <c r="Z493" s="45">
        <v>0.19</v>
      </c>
      <c r="AA493" s="45">
        <v>0.64</v>
      </c>
      <c r="AB493" s="45">
        <v>0.01</v>
      </c>
      <c r="AC493" s="154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BM494" s="55"/>
    </row>
    <row r="495" spans="1:65" ht="15">
      <c r="B495" s="8" t="s">
        <v>555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237</v>
      </c>
      <c r="E496" s="17" t="s">
        <v>237</v>
      </c>
      <c r="F496" s="17" t="s">
        <v>237</v>
      </c>
      <c r="G496" s="17" t="s">
        <v>237</v>
      </c>
      <c r="H496" s="17" t="s">
        <v>237</v>
      </c>
      <c r="I496" s="17" t="s">
        <v>237</v>
      </c>
      <c r="J496" s="17" t="s">
        <v>237</v>
      </c>
      <c r="K496" s="17" t="s">
        <v>237</v>
      </c>
      <c r="L496" s="17" t="s">
        <v>237</v>
      </c>
      <c r="M496" s="17" t="s">
        <v>237</v>
      </c>
      <c r="N496" s="17" t="s">
        <v>237</v>
      </c>
      <c r="O496" s="17" t="s">
        <v>237</v>
      </c>
      <c r="P496" s="17" t="s">
        <v>237</v>
      </c>
      <c r="Q496" s="17" t="s">
        <v>237</v>
      </c>
      <c r="R496" s="17" t="s">
        <v>237</v>
      </c>
      <c r="S496" s="17" t="s">
        <v>237</v>
      </c>
      <c r="T496" s="17" t="s">
        <v>237</v>
      </c>
      <c r="U496" s="17" t="s">
        <v>237</v>
      </c>
      <c r="V496" s="17" t="s">
        <v>237</v>
      </c>
      <c r="W496" s="17" t="s">
        <v>237</v>
      </c>
      <c r="X496" s="17" t="s">
        <v>237</v>
      </c>
      <c r="Y496" s="17" t="s">
        <v>237</v>
      </c>
      <c r="Z496" s="17" t="s">
        <v>237</v>
      </c>
      <c r="AA496" s="15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238</v>
      </c>
      <c r="C497" s="9" t="s">
        <v>238</v>
      </c>
      <c r="D497" s="152" t="s">
        <v>240</v>
      </c>
      <c r="E497" s="153" t="s">
        <v>242</v>
      </c>
      <c r="F497" s="153" t="s">
        <v>244</v>
      </c>
      <c r="G497" s="153" t="s">
        <v>245</v>
      </c>
      <c r="H497" s="153" t="s">
        <v>246</v>
      </c>
      <c r="I497" s="153" t="s">
        <v>247</v>
      </c>
      <c r="J497" s="153" t="s">
        <v>248</v>
      </c>
      <c r="K497" s="153" t="s">
        <v>249</v>
      </c>
      <c r="L497" s="153" t="s">
        <v>250</v>
      </c>
      <c r="M497" s="153" t="s">
        <v>251</v>
      </c>
      <c r="N497" s="153" t="s">
        <v>252</v>
      </c>
      <c r="O497" s="153" t="s">
        <v>253</v>
      </c>
      <c r="P497" s="153" t="s">
        <v>254</v>
      </c>
      <c r="Q497" s="153" t="s">
        <v>255</v>
      </c>
      <c r="R497" s="153" t="s">
        <v>256</v>
      </c>
      <c r="S497" s="153" t="s">
        <v>258</v>
      </c>
      <c r="T497" s="153" t="s">
        <v>259</v>
      </c>
      <c r="U497" s="153" t="s">
        <v>261</v>
      </c>
      <c r="V497" s="153" t="s">
        <v>262</v>
      </c>
      <c r="W497" s="153" t="s">
        <v>264</v>
      </c>
      <c r="X497" s="153" t="s">
        <v>265</v>
      </c>
      <c r="Y497" s="153" t="s">
        <v>266</v>
      </c>
      <c r="Z497" s="153" t="s">
        <v>267</v>
      </c>
      <c r="AA497" s="154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281</v>
      </c>
      <c r="E498" s="11" t="s">
        <v>281</v>
      </c>
      <c r="F498" s="11" t="s">
        <v>281</v>
      </c>
      <c r="G498" s="11" t="s">
        <v>281</v>
      </c>
      <c r="H498" s="11" t="s">
        <v>303</v>
      </c>
      <c r="I498" s="11" t="s">
        <v>281</v>
      </c>
      <c r="J498" s="11" t="s">
        <v>281</v>
      </c>
      <c r="K498" s="11" t="s">
        <v>303</v>
      </c>
      <c r="L498" s="11" t="s">
        <v>303</v>
      </c>
      <c r="M498" s="11" t="s">
        <v>281</v>
      </c>
      <c r="N498" s="11" t="s">
        <v>281</v>
      </c>
      <c r="O498" s="11" t="s">
        <v>281</v>
      </c>
      <c r="P498" s="11" t="s">
        <v>281</v>
      </c>
      <c r="Q498" s="11" t="s">
        <v>281</v>
      </c>
      <c r="R498" s="11" t="s">
        <v>281</v>
      </c>
      <c r="S498" s="11" t="s">
        <v>281</v>
      </c>
      <c r="T498" s="11" t="s">
        <v>281</v>
      </c>
      <c r="U498" s="11" t="s">
        <v>281</v>
      </c>
      <c r="V498" s="11" t="s">
        <v>282</v>
      </c>
      <c r="W498" s="11" t="s">
        <v>282</v>
      </c>
      <c r="X498" s="11" t="s">
        <v>303</v>
      </c>
      <c r="Y498" s="11" t="s">
        <v>282</v>
      </c>
      <c r="Z498" s="11" t="s">
        <v>281</v>
      </c>
      <c r="AA498" s="154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 t="s">
        <v>304</v>
      </c>
      <c r="E499" s="26" t="s">
        <v>304</v>
      </c>
      <c r="F499" s="26" t="s">
        <v>305</v>
      </c>
      <c r="G499" s="26" t="s">
        <v>306</v>
      </c>
      <c r="H499" s="26" t="s">
        <v>304</v>
      </c>
      <c r="I499" s="26" t="s">
        <v>304</v>
      </c>
      <c r="J499" s="26" t="s">
        <v>307</v>
      </c>
      <c r="K499" s="26" t="s">
        <v>306</v>
      </c>
      <c r="L499" s="26" t="s">
        <v>305</v>
      </c>
      <c r="M499" s="26" t="s">
        <v>305</v>
      </c>
      <c r="N499" s="26" t="s">
        <v>304</v>
      </c>
      <c r="O499" s="26" t="s">
        <v>304</v>
      </c>
      <c r="P499" s="26" t="s">
        <v>304</v>
      </c>
      <c r="Q499" s="26" t="s">
        <v>304</v>
      </c>
      <c r="R499" s="26" t="s">
        <v>304</v>
      </c>
      <c r="S499" s="26" t="s">
        <v>308</v>
      </c>
      <c r="T499" s="26" t="s">
        <v>304</v>
      </c>
      <c r="U499" s="26" t="s">
        <v>306</v>
      </c>
      <c r="V499" s="26" t="s">
        <v>304</v>
      </c>
      <c r="W499" s="26" t="s">
        <v>304</v>
      </c>
      <c r="X499" s="26" t="s">
        <v>305</v>
      </c>
      <c r="Y499" s="26" t="s">
        <v>307</v>
      </c>
      <c r="Z499" s="26" t="s">
        <v>116</v>
      </c>
      <c r="AA499" s="154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14">
        <v>21.4</v>
      </c>
      <c r="E500" s="214">
        <v>19.2</v>
      </c>
      <c r="F500" s="214">
        <v>16.2</v>
      </c>
      <c r="G500" s="214">
        <v>16.253420176500768</v>
      </c>
      <c r="H500" s="214">
        <v>17.2</v>
      </c>
      <c r="I500" s="214">
        <v>16.5</v>
      </c>
      <c r="J500" s="215">
        <v>11.0289</v>
      </c>
      <c r="K500" s="214">
        <v>16.2</v>
      </c>
      <c r="L500" s="214">
        <v>20.2</v>
      </c>
      <c r="M500" s="214">
        <v>15.9</v>
      </c>
      <c r="N500" s="214">
        <v>16.8</v>
      </c>
      <c r="O500" s="214">
        <v>16.8</v>
      </c>
      <c r="P500" s="214">
        <v>16.7</v>
      </c>
      <c r="Q500" s="214">
        <v>17.899999999999999</v>
      </c>
      <c r="R500" s="214">
        <v>17.399999999999999</v>
      </c>
      <c r="S500" s="214">
        <v>20.2</v>
      </c>
      <c r="T500" s="214">
        <v>17.5</v>
      </c>
      <c r="U500" s="214">
        <v>13.6</v>
      </c>
      <c r="V500" s="234">
        <v>16.7377</v>
      </c>
      <c r="W500" s="215">
        <v>13</v>
      </c>
      <c r="X500" s="214">
        <v>18.383509131260197</v>
      </c>
      <c r="Y500" s="214">
        <v>20.445</v>
      </c>
      <c r="Z500" s="214">
        <v>17</v>
      </c>
      <c r="AA500" s="216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1</v>
      </c>
    </row>
    <row r="501" spans="1:65">
      <c r="A501" s="30"/>
      <c r="B501" s="19">
        <v>1</v>
      </c>
      <c r="C501" s="9">
        <v>2</v>
      </c>
      <c r="D501" s="219">
        <v>20.6</v>
      </c>
      <c r="E501" s="219">
        <v>18.399999999999999</v>
      </c>
      <c r="F501" s="219">
        <v>16.5</v>
      </c>
      <c r="G501" s="219">
        <v>16.397432332626291</v>
      </c>
      <c r="H501" s="219">
        <v>16.7</v>
      </c>
      <c r="I501" s="219">
        <v>16.399999999999999</v>
      </c>
      <c r="J501" s="220">
        <v>11.387</v>
      </c>
      <c r="K501" s="219">
        <v>16.3</v>
      </c>
      <c r="L501" s="219">
        <v>20.2</v>
      </c>
      <c r="M501" s="219">
        <v>16</v>
      </c>
      <c r="N501" s="219">
        <v>16.8</v>
      </c>
      <c r="O501" s="219">
        <v>16.7</v>
      </c>
      <c r="P501" s="219">
        <v>16.5</v>
      </c>
      <c r="Q501" s="219">
        <v>18</v>
      </c>
      <c r="R501" s="219">
        <v>17.600000000000001</v>
      </c>
      <c r="S501" s="219">
        <v>20.2</v>
      </c>
      <c r="T501" s="219">
        <v>18.100000000000001</v>
      </c>
      <c r="U501" s="219">
        <v>13.9</v>
      </c>
      <c r="V501" s="219">
        <v>17.886399999999998</v>
      </c>
      <c r="W501" s="220">
        <v>13</v>
      </c>
      <c r="X501" s="219">
        <v>18.549881330054795</v>
      </c>
      <c r="Y501" s="219">
        <v>20.631</v>
      </c>
      <c r="Z501" s="219">
        <v>17.5</v>
      </c>
      <c r="AA501" s="216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45</v>
      </c>
    </row>
    <row r="502" spans="1:65">
      <c r="A502" s="30"/>
      <c r="B502" s="19">
        <v>1</v>
      </c>
      <c r="C502" s="9">
        <v>3</v>
      </c>
      <c r="D502" s="219">
        <v>19.3</v>
      </c>
      <c r="E502" s="219">
        <v>20.100000000000001</v>
      </c>
      <c r="F502" s="219">
        <v>16.600000000000001</v>
      </c>
      <c r="G502" s="219">
        <v>16.152241141724438</v>
      </c>
      <c r="H502" s="219">
        <v>17.7</v>
      </c>
      <c r="I502" s="219">
        <v>16.100000000000001</v>
      </c>
      <c r="J502" s="220">
        <v>11.8871</v>
      </c>
      <c r="K502" s="219">
        <v>16.100000000000001</v>
      </c>
      <c r="L502" s="235">
        <v>21</v>
      </c>
      <c r="M502" s="219">
        <v>15.400000000000002</v>
      </c>
      <c r="N502" s="219">
        <v>17</v>
      </c>
      <c r="O502" s="219">
        <v>16.8</v>
      </c>
      <c r="P502" s="219">
        <v>16.600000000000001</v>
      </c>
      <c r="Q502" s="219">
        <v>18</v>
      </c>
      <c r="R502" s="219">
        <v>17.399999999999999</v>
      </c>
      <c r="S502" s="219">
        <v>19.8</v>
      </c>
      <c r="T502" s="219">
        <v>18.7</v>
      </c>
      <c r="U502" s="219">
        <v>13.8</v>
      </c>
      <c r="V502" s="219">
        <v>18.5275</v>
      </c>
      <c r="W502" s="220">
        <v>13</v>
      </c>
      <c r="X502" s="219">
        <v>18.285237663334957</v>
      </c>
      <c r="Y502" s="219">
        <v>20.411999999999999</v>
      </c>
      <c r="Z502" s="219">
        <v>18.600000000000001</v>
      </c>
      <c r="AA502" s="216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16</v>
      </c>
    </row>
    <row r="503" spans="1:65">
      <c r="A503" s="30"/>
      <c r="B503" s="19">
        <v>1</v>
      </c>
      <c r="C503" s="9">
        <v>4</v>
      </c>
      <c r="D503" s="219">
        <v>20</v>
      </c>
      <c r="E503" s="219">
        <v>19.600000000000001</v>
      </c>
      <c r="F503" s="219">
        <v>16.2</v>
      </c>
      <c r="G503" s="219">
        <v>16.564122331674465</v>
      </c>
      <c r="H503" s="219">
        <v>16.899999999999999</v>
      </c>
      <c r="I503" s="219">
        <v>16.3</v>
      </c>
      <c r="J503" s="220">
        <v>11.4755</v>
      </c>
      <c r="K503" s="219">
        <v>16</v>
      </c>
      <c r="L503" s="219">
        <v>20.3</v>
      </c>
      <c r="M503" s="219">
        <v>16</v>
      </c>
      <c r="N503" s="219">
        <v>16.899999999999999</v>
      </c>
      <c r="O503" s="219">
        <v>17</v>
      </c>
      <c r="P503" s="219">
        <v>16.8</v>
      </c>
      <c r="Q503" s="219">
        <v>17.8</v>
      </c>
      <c r="R503" s="219">
        <v>17.5</v>
      </c>
      <c r="S503" s="219">
        <v>20.5</v>
      </c>
      <c r="T503" s="219">
        <v>18.100000000000001</v>
      </c>
      <c r="U503" s="219">
        <v>14.8</v>
      </c>
      <c r="V503" s="219">
        <v>18.1279</v>
      </c>
      <c r="W503" s="220">
        <v>13</v>
      </c>
      <c r="X503" s="219">
        <v>19.133600314840667</v>
      </c>
      <c r="Y503" s="219">
        <v>20.388999999999999</v>
      </c>
      <c r="Z503" s="219">
        <v>18.3</v>
      </c>
      <c r="AA503" s="216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18">
        <v>17.663622875538636</v>
      </c>
    </row>
    <row r="504" spans="1:65">
      <c r="A504" s="30"/>
      <c r="B504" s="19">
        <v>1</v>
      </c>
      <c r="C504" s="9">
        <v>5</v>
      </c>
      <c r="D504" s="219">
        <v>20.100000000000001</v>
      </c>
      <c r="E504" s="219">
        <v>18.7</v>
      </c>
      <c r="F504" s="219">
        <v>16.7</v>
      </c>
      <c r="G504" s="219">
        <v>16.153895156407071</v>
      </c>
      <c r="H504" s="219">
        <v>17.100000000000001</v>
      </c>
      <c r="I504" s="219">
        <v>16.7</v>
      </c>
      <c r="J504" s="220">
        <v>11.842599999999999</v>
      </c>
      <c r="K504" s="219">
        <v>15.9</v>
      </c>
      <c r="L504" s="219">
        <v>20.3</v>
      </c>
      <c r="M504" s="219">
        <v>15.400000000000002</v>
      </c>
      <c r="N504" s="219">
        <v>16.899999999999999</v>
      </c>
      <c r="O504" s="219">
        <v>16.8</v>
      </c>
      <c r="P504" s="219">
        <v>16.5</v>
      </c>
      <c r="Q504" s="219">
        <v>18.100000000000001</v>
      </c>
      <c r="R504" s="219">
        <v>17.7</v>
      </c>
      <c r="S504" s="219">
        <v>20.8</v>
      </c>
      <c r="T504" s="219">
        <v>17.8</v>
      </c>
      <c r="U504" s="219">
        <v>14</v>
      </c>
      <c r="V504" s="219">
        <v>17.731000000000002</v>
      </c>
      <c r="W504" s="220">
        <v>12</v>
      </c>
      <c r="X504" s="219">
        <v>19.284066018739356</v>
      </c>
      <c r="Y504" s="219">
        <v>20.835000000000001</v>
      </c>
      <c r="Z504" s="219">
        <v>17.7</v>
      </c>
      <c r="AA504" s="216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18">
        <v>100</v>
      </c>
    </row>
    <row r="505" spans="1:65">
      <c r="A505" s="30"/>
      <c r="B505" s="19">
        <v>1</v>
      </c>
      <c r="C505" s="9">
        <v>6</v>
      </c>
      <c r="D505" s="219">
        <v>19.5</v>
      </c>
      <c r="E505" s="219">
        <v>18.600000000000001</v>
      </c>
      <c r="F505" s="219">
        <v>16.600000000000001</v>
      </c>
      <c r="G505" s="219">
        <v>16.134744852542187</v>
      </c>
      <c r="H505" s="219">
        <v>17.8</v>
      </c>
      <c r="I505" s="219">
        <v>16.399999999999999</v>
      </c>
      <c r="J505" s="220">
        <v>11.651999999999999</v>
      </c>
      <c r="K505" s="219">
        <v>16.600000000000001</v>
      </c>
      <c r="L505" s="219">
        <v>20.100000000000001</v>
      </c>
      <c r="M505" s="219">
        <v>15.299999999999999</v>
      </c>
      <c r="N505" s="219">
        <v>16.8</v>
      </c>
      <c r="O505" s="219">
        <v>17</v>
      </c>
      <c r="P505" s="219">
        <v>16.399999999999999</v>
      </c>
      <c r="Q505" s="219">
        <v>18.399999999999999</v>
      </c>
      <c r="R505" s="219">
        <v>17</v>
      </c>
      <c r="S505" s="219">
        <v>21.2</v>
      </c>
      <c r="T505" s="219">
        <v>17.2</v>
      </c>
      <c r="U505" s="219">
        <v>14.6</v>
      </c>
      <c r="V505" s="219">
        <v>17.963999999999999</v>
      </c>
      <c r="W505" s="220">
        <v>13</v>
      </c>
      <c r="X505" s="219">
        <v>17.878171868163275</v>
      </c>
      <c r="Y505" s="219">
        <v>20.53</v>
      </c>
      <c r="Z505" s="219">
        <v>17.899999999999999</v>
      </c>
      <c r="AA505" s="216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21"/>
    </row>
    <row r="506" spans="1:65">
      <c r="A506" s="30"/>
      <c r="B506" s="20" t="s">
        <v>274</v>
      </c>
      <c r="C506" s="12"/>
      <c r="D506" s="222">
        <v>20.150000000000002</v>
      </c>
      <c r="E506" s="222">
        <v>19.099999999999998</v>
      </c>
      <c r="F506" s="222">
        <v>16.466666666666669</v>
      </c>
      <c r="G506" s="222">
        <v>16.275975998579202</v>
      </c>
      <c r="H506" s="222">
        <v>17.233333333333331</v>
      </c>
      <c r="I506" s="222">
        <v>16.400000000000002</v>
      </c>
      <c r="J506" s="222">
        <v>11.545516666666664</v>
      </c>
      <c r="K506" s="222">
        <v>16.183333333333334</v>
      </c>
      <c r="L506" s="222">
        <v>20.349999999999998</v>
      </c>
      <c r="M506" s="222">
        <v>15.666666666666666</v>
      </c>
      <c r="N506" s="222">
        <v>16.866666666666667</v>
      </c>
      <c r="O506" s="222">
        <v>16.849999999999998</v>
      </c>
      <c r="P506" s="222">
        <v>16.583333333333332</v>
      </c>
      <c r="Q506" s="222">
        <v>18.033333333333335</v>
      </c>
      <c r="R506" s="222">
        <v>17.433333333333334</v>
      </c>
      <c r="S506" s="222">
        <v>20.45</v>
      </c>
      <c r="T506" s="222">
        <v>17.900000000000002</v>
      </c>
      <c r="U506" s="222">
        <v>14.116666666666665</v>
      </c>
      <c r="V506" s="222">
        <v>17.829083333333333</v>
      </c>
      <c r="W506" s="222">
        <v>12.833333333333334</v>
      </c>
      <c r="X506" s="222">
        <v>18.585744387732209</v>
      </c>
      <c r="Y506" s="222">
        <v>20.540333333333333</v>
      </c>
      <c r="Z506" s="222">
        <v>17.833333333333332</v>
      </c>
      <c r="AA506" s="216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  <c r="AV506" s="217"/>
      <c r="AW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J506" s="217"/>
      <c r="BK506" s="217"/>
      <c r="BL506" s="217"/>
      <c r="BM506" s="221"/>
    </row>
    <row r="507" spans="1:65">
      <c r="A507" s="30"/>
      <c r="B507" s="3" t="s">
        <v>275</v>
      </c>
      <c r="C507" s="29"/>
      <c r="D507" s="219">
        <v>20.05</v>
      </c>
      <c r="E507" s="219">
        <v>18.95</v>
      </c>
      <c r="F507" s="219">
        <v>16.55</v>
      </c>
      <c r="G507" s="219">
        <v>16.203657666453921</v>
      </c>
      <c r="H507" s="219">
        <v>17.149999999999999</v>
      </c>
      <c r="I507" s="219">
        <v>16.399999999999999</v>
      </c>
      <c r="J507" s="219">
        <v>11.563749999999999</v>
      </c>
      <c r="K507" s="219">
        <v>16.149999999999999</v>
      </c>
      <c r="L507" s="219">
        <v>20.25</v>
      </c>
      <c r="M507" s="219">
        <v>15.650000000000002</v>
      </c>
      <c r="N507" s="219">
        <v>16.850000000000001</v>
      </c>
      <c r="O507" s="219">
        <v>16.8</v>
      </c>
      <c r="P507" s="219">
        <v>16.55</v>
      </c>
      <c r="Q507" s="219">
        <v>18</v>
      </c>
      <c r="R507" s="219">
        <v>17.45</v>
      </c>
      <c r="S507" s="219">
        <v>20.350000000000001</v>
      </c>
      <c r="T507" s="219">
        <v>17.950000000000003</v>
      </c>
      <c r="U507" s="219">
        <v>13.95</v>
      </c>
      <c r="V507" s="219">
        <v>17.925199999999997</v>
      </c>
      <c r="W507" s="219">
        <v>13</v>
      </c>
      <c r="X507" s="219">
        <v>18.466695230657496</v>
      </c>
      <c r="Y507" s="219">
        <v>20.487500000000001</v>
      </c>
      <c r="Z507" s="219">
        <v>17.799999999999997</v>
      </c>
      <c r="AA507" s="216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217"/>
      <c r="AT507" s="217"/>
      <c r="AU507" s="217"/>
      <c r="AV507" s="217"/>
      <c r="AW507" s="217"/>
      <c r="AX507" s="217"/>
      <c r="AY507" s="217"/>
      <c r="AZ507" s="217"/>
      <c r="BA507" s="217"/>
      <c r="BB507" s="217"/>
      <c r="BC507" s="217"/>
      <c r="BD507" s="217"/>
      <c r="BE507" s="217"/>
      <c r="BF507" s="217"/>
      <c r="BG507" s="217"/>
      <c r="BH507" s="217"/>
      <c r="BI507" s="217"/>
      <c r="BJ507" s="217"/>
      <c r="BK507" s="217"/>
      <c r="BL507" s="217"/>
      <c r="BM507" s="221"/>
    </row>
    <row r="508" spans="1:65">
      <c r="A508" s="30"/>
      <c r="B508" s="3" t="s">
        <v>276</v>
      </c>
      <c r="C508" s="29"/>
      <c r="D508" s="24">
        <v>0.76615925237511762</v>
      </c>
      <c r="E508" s="24">
        <v>0.65726706900620013</v>
      </c>
      <c r="F508" s="24">
        <v>0.21602468994692922</v>
      </c>
      <c r="G508" s="24">
        <v>0.172307283016878</v>
      </c>
      <c r="H508" s="24">
        <v>0.43665394383500872</v>
      </c>
      <c r="I508" s="24">
        <v>0.19999999999999929</v>
      </c>
      <c r="J508" s="24">
        <v>0.32037447723978651</v>
      </c>
      <c r="K508" s="24">
        <v>0.24832774042918937</v>
      </c>
      <c r="L508" s="24">
        <v>0.32710854467592237</v>
      </c>
      <c r="M508" s="24">
        <v>0.33266599866332358</v>
      </c>
      <c r="N508" s="24">
        <v>8.1649658092772026E-2</v>
      </c>
      <c r="O508" s="24">
        <v>0.1224744871391589</v>
      </c>
      <c r="P508" s="24">
        <v>0.14719601443879796</v>
      </c>
      <c r="Q508" s="24">
        <v>0.20655911179772851</v>
      </c>
      <c r="R508" s="24">
        <v>0.24221202832779945</v>
      </c>
      <c r="S508" s="24">
        <v>0.49699094559156692</v>
      </c>
      <c r="T508" s="24">
        <v>0.52535702146254804</v>
      </c>
      <c r="U508" s="24">
        <v>0.47504385762439533</v>
      </c>
      <c r="V508" s="24">
        <v>0.59988380013688181</v>
      </c>
      <c r="W508" s="24">
        <v>0.40824829046386302</v>
      </c>
      <c r="X508" s="24">
        <v>0.53309429502175687</v>
      </c>
      <c r="Y508" s="24">
        <v>0.16947880890148728</v>
      </c>
      <c r="Z508" s="24">
        <v>0.57154760664940873</v>
      </c>
      <c r="AA508" s="154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3.8022791681147271E-2</v>
      </c>
      <c r="E509" s="13">
        <v>3.4411888429643989E-2</v>
      </c>
      <c r="F509" s="13">
        <v>1.3118908296372219E-2</v>
      </c>
      <c r="G509" s="13">
        <v>1.0586602181762828E-2</v>
      </c>
      <c r="H509" s="13">
        <v>2.5337753027176526E-2</v>
      </c>
      <c r="I509" s="13">
        <v>1.2195121951219468E-2</v>
      </c>
      <c r="J509" s="13">
        <v>2.7748821164907005E-2</v>
      </c>
      <c r="K509" s="13">
        <v>1.5344659552782041E-2</v>
      </c>
      <c r="L509" s="13">
        <v>1.6074129959504788E-2</v>
      </c>
      <c r="M509" s="13">
        <v>2.1233999914680231E-2</v>
      </c>
      <c r="N509" s="13">
        <v>4.840888819729567E-3</v>
      </c>
      <c r="O509" s="13">
        <v>7.2685155572201135E-3</v>
      </c>
      <c r="P509" s="13">
        <v>8.8761415741988731E-3</v>
      </c>
      <c r="Q509" s="13">
        <v>1.1454294554402689E-2</v>
      </c>
      <c r="R509" s="13">
        <v>1.3893615391651976E-2</v>
      </c>
      <c r="S509" s="13">
        <v>2.4302735725748995E-2</v>
      </c>
      <c r="T509" s="13">
        <v>2.9349554271650726E-2</v>
      </c>
      <c r="U509" s="13">
        <v>3.3651276809284203E-2</v>
      </c>
      <c r="V509" s="13">
        <v>3.3646362458541905E-2</v>
      </c>
      <c r="W509" s="13">
        <v>3.1811555101080233E-2</v>
      </c>
      <c r="X509" s="13">
        <v>2.8682967111806054E-2</v>
      </c>
      <c r="Y509" s="13">
        <v>8.2510252463358566E-3</v>
      </c>
      <c r="Z509" s="13">
        <v>3.2049398503705168E-2</v>
      </c>
      <c r="AA509" s="154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277</v>
      </c>
      <c r="C510" s="29"/>
      <c r="D510" s="13">
        <v>0.14076257979356033</v>
      </c>
      <c r="E510" s="13">
        <v>8.1318375883722149E-2</v>
      </c>
      <c r="F510" s="13">
        <v>-6.7763913286982835E-2</v>
      </c>
      <c r="G510" s="13">
        <v>-7.8559584675072958E-2</v>
      </c>
      <c r="H510" s="13">
        <v>-2.4360208844879105E-2</v>
      </c>
      <c r="I510" s="13">
        <v>-7.1538148455861483E-2</v>
      </c>
      <c r="J510" s="13">
        <v>-0.3463675743068878</v>
      </c>
      <c r="K510" s="13">
        <v>-8.3804412754717061E-2</v>
      </c>
      <c r="L510" s="13">
        <v>0.15208528530019594</v>
      </c>
      <c r="M510" s="13">
        <v>-0.11305473531352639</v>
      </c>
      <c r="N510" s="13">
        <v>-4.5118502273711281E-2</v>
      </c>
      <c r="O510" s="13">
        <v>-4.6062061065931026E-2</v>
      </c>
      <c r="P510" s="13">
        <v>-6.1159001741445507E-2</v>
      </c>
      <c r="Q510" s="13">
        <v>2.0930613181664448E-2</v>
      </c>
      <c r="R510" s="13">
        <v>-1.3037503338243051E-2</v>
      </c>
      <c r="S510" s="13">
        <v>0.15774663805351397</v>
      </c>
      <c r="T510" s="13">
        <v>1.3382142843907374E-2</v>
      </c>
      <c r="U510" s="13">
        <v>-0.20080570298995415</v>
      </c>
      <c r="V510" s="13">
        <v>9.3673001830125724E-3</v>
      </c>
      <c r="W510" s="13">
        <v>-0.27345972999086721</v>
      </c>
      <c r="X510" s="13">
        <v>5.2204551619507766E-2</v>
      </c>
      <c r="Y510" s="13">
        <v>0.16286072670734453</v>
      </c>
      <c r="Z510" s="13">
        <v>9.6079076750283932E-3</v>
      </c>
      <c r="AA510" s="154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278</v>
      </c>
      <c r="C511" s="47"/>
      <c r="D511" s="45">
        <v>1.91</v>
      </c>
      <c r="E511" s="45">
        <v>1.2</v>
      </c>
      <c r="F511" s="45">
        <v>0.59</v>
      </c>
      <c r="G511" s="45">
        <v>0.72</v>
      </c>
      <c r="H511" s="45">
        <v>7.0000000000000007E-2</v>
      </c>
      <c r="I511" s="45">
        <v>0.63</v>
      </c>
      <c r="J511" s="45">
        <v>3.92</v>
      </c>
      <c r="K511" s="45">
        <v>0.78</v>
      </c>
      <c r="L511" s="45">
        <v>2.04</v>
      </c>
      <c r="M511" s="45">
        <v>1.1299999999999999</v>
      </c>
      <c r="N511" s="45">
        <v>0.32</v>
      </c>
      <c r="O511" s="45">
        <v>0.33</v>
      </c>
      <c r="P511" s="45">
        <v>0.51</v>
      </c>
      <c r="Q511" s="45">
        <v>0.47</v>
      </c>
      <c r="R511" s="45">
        <v>7.0000000000000007E-2</v>
      </c>
      <c r="S511" s="45">
        <v>2.11</v>
      </c>
      <c r="T511" s="45">
        <v>0.38</v>
      </c>
      <c r="U511" s="45">
        <v>2.1800000000000002</v>
      </c>
      <c r="V511" s="45">
        <v>0.34</v>
      </c>
      <c r="W511" s="45" t="s">
        <v>279</v>
      </c>
      <c r="X511" s="45">
        <v>0.85</v>
      </c>
      <c r="Y511" s="45">
        <v>2.17</v>
      </c>
      <c r="Z511" s="45">
        <v>0.34</v>
      </c>
      <c r="AA511" s="154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293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BM512" s="55"/>
    </row>
    <row r="513" spans="1:65">
      <c r="BM513" s="55"/>
    </row>
    <row r="514" spans="1:65" ht="15">
      <c r="B514" s="8" t="s">
        <v>556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237</v>
      </c>
      <c r="E515" s="17" t="s">
        <v>237</v>
      </c>
      <c r="F515" s="17" t="s">
        <v>237</v>
      </c>
      <c r="G515" s="17" t="s">
        <v>237</v>
      </c>
      <c r="H515" s="17" t="s">
        <v>237</v>
      </c>
      <c r="I515" s="17" t="s">
        <v>237</v>
      </c>
      <c r="J515" s="17" t="s">
        <v>237</v>
      </c>
      <c r="K515" s="17" t="s">
        <v>237</v>
      </c>
      <c r="L515" s="154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238</v>
      </c>
      <c r="C516" s="9" t="s">
        <v>238</v>
      </c>
      <c r="D516" s="152" t="s">
        <v>242</v>
      </c>
      <c r="E516" s="153" t="s">
        <v>244</v>
      </c>
      <c r="F516" s="153" t="s">
        <v>245</v>
      </c>
      <c r="G516" s="153" t="s">
        <v>246</v>
      </c>
      <c r="H516" s="153" t="s">
        <v>251</v>
      </c>
      <c r="I516" s="153" t="s">
        <v>258</v>
      </c>
      <c r="J516" s="153" t="s">
        <v>262</v>
      </c>
      <c r="K516" s="153" t="s">
        <v>267</v>
      </c>
      <c r="L516" s="154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281</v>
      </c>
      <c r="E517" s="11" t="s">
        <v>281</v>
      </c>
      <c r="F517" s="11" t="s">
        <v>281</v>
      </c>
      <c r="G517" s="11" t="s">
        <v>303</v>
      </c>
      <c r="H517" s="11" t="s">
        <v>281</v>
      </c>
      <c r="I517" s="11" t="s">
        <v>281</v>
      </c>
      <c r="J517" s="11" t="s">
        <v>281</v>
      </c>
      <c r="K517" s="11" t="s">
        <v>281</v>
      </c>
      <c r="L517" s="154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9"/>
      <c r="C518" s="9"/>
      <c r="D518" s="26" t="s">
        <v>304</v>
      </c>
      <c r="E518" s="26" t="s">
        <v>305</v>
      </c>
      <c r="F518" s="26" t="s">
        <v>306</v>
      </c>
      <c r="G518" s="26" t="s">
        <v>304</v>
      </c>
      <c r="H518" s="26" t="s">
        <v>305</v>
      </c>
      <c r="I518" s="26" t="s">
        <v>308</v>
      </c>
      <c r="J518" s="26" t="s">
        <v>304</v>
      </c>
      <c r="K518" s="26" t="s">
        <v>116</v>
      </c>
      <c r="L518" s="15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11">
        <v>0.03</v>
      </c>
      <c r="E519" s="211">
        <v>2.5999999999999999E-2</v>
      </c>
      <c r="F519" s="237" t="s">
        <v>218</v>
      </c>
      <c r="G519" s="237" t="s">
        <v>104</v>
      </c>
      <c r="H519" s="211">
        <v>0.03</v>
      </c>
      <c r="I519" s="237">
        <v>0.03</v>
      </c>
      <c r="J519" s="211">
        <v>3.09E-2</v>
      </c>
      <c r="K519" s="211">
        <v>2.7E-2</v>
      </c>
      <c r="L519" s="209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2">
        <v>1</v>
      </c>
    </row>
    <row r="520" spans="1:65">
      <c r="A520" s="30"/>
      <c r="B520" s="19">
        <v>1</v>
      </c>
      <c r="C520" s="9">
        <v>2</v>
      </c>
      <c r="D520" s="24">
        <v>0.02</v>
      </c>
      <c r="E520" s="24">
        <v>2.5000000000000001E-2</v>
      </c>
      <c r="F520" s="238" t="s">
        <v>218</v>
      </c>
      <c r="G520" s="238" t="s">
        <v>104</v>
      </c>
      <c r="H520" s="24">
        <v>0.03</v>
      </c>
      <c r="I520" s="238">
        <v>0.04</v>
      </c>
      <c r="J520" s="24">
        <v>2.5899999999999999E-2</v>
      </c>
      <c r="K520" s="239">
        <v>0.04</v>
      </c>
      <c r="L520" s="209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2">
        <v>26</v>
      </c>
    </row>
    <row r="521" spans="1:65">
      <c r="A521" s="30"/>
      <c r="B521" s="19">
        <v>1</v>
      </c>
      <c r="C521" s="9">
        <v>3</v>
      </c>
      <c r="D521" s="24">
        <v>0.03</v>
      </c>
      <c r="E521" s="24">
        <v>2.5999999999999999E-2</v>
      </c>
      <c r="F521" s="238" t="s">
        <v>218</v>
      </c>
      <c r="G521" s="238" t="s">
        <v>104</v>
      </c>
      <c r="H521" s="24">
        <v>0.03</v>
      </c>
      <c r="I521" s="238">
        <v>0.04</v>
      </c>
      <c r="J521" s="24">
        <v>2.8799999999999999E-2</v>
      </c>
      <c r="K521" s="24">
        <v>2.5999999999999999E-2</v>
      </c>
      <c r="L521" s="209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2">
        <v>16</v>
      </c>
    </row>
    <row r="522" spans="1:65">
      <c r="A522" s="30"/>
      <c r="B522" s="19">
        <v>1</v>
      </c>
      <c r="C522" s="9">
        <v>4</v>
      </c>
      <c r="D522" s="24">
        <v>0.03</v>
      </c>
      <c r="E522" s="24">
        <v>2.4E-2</v>
      </c>
      <c r="F522" s="238" t="s">
        <v>218</v>
      </c>
      <c r="G522" s="238" t="s">
        <v>104</v>
      </c>
      <c r="H522" s="24">
        <v>0.03</v>
      </c>
      <c r="I522" s="238">
        <v>0.04</v>
      </c>
      <c r="J522" s="24">
        <v>3.0099999999999998E-2</v>
      </c>
      <c r="K522" s="24">
        <v>2.5000000000000001E-2</v>
      </c>
      <c r="L522" s="209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2">
        <v>2.6669999999999999E-2</v>
      </c>
    </row>
    <row r="523" spans="1:65">
      <c r="A523" s="30"/>
      <c r="B523" s="19">
        <v>1</v>
      </c>
      <c r="C523" s="9">
        <v>5</v>
      </c>
      <c r="D523" s="24">
        <v>0.02</v>
      </c>
      <c r="E523" s="24">
        <v>2.5000000000000001E-2</v>
      </c>
      <c r="F523" s="238" t="s">
        <v>218</v>
      </c>
      <c r="G523" s="238" t="s">
        <v>104</v>
      </c>
      <c r="H523" s="24">
        <v>0.03</v>
      </c>
      <c r="I523" s="238">
        <v>0.04</v>
      </c>
      <c r="J523" s="24">
        <v>2.8199999999999999E-2</v>
      </c>
      <c r="K523" s="24">
        <v>2.1999999999999999E-2</v>
      </c>
      <c r="L523" s="209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12">
        <v>101</v>
      </c>
    </row>
    <row r="524" spans="1:65">
      <c r="A524" s="30"/>
      <c r="B524" s="19">
        <v>1</v>
      </c>
      <c r="C524" s="9">
        <v>6</v>
      </c>
      <c r="D524" s="24">
        <v>0.02</v>
      </c>
      <c r="E524" s="24">
        <v>2.3E-2</v>
      </c>
      <c r="F524" s="238" t="s">
        <v>218</v>
      </c>
      <c r="G524" s="238" t="s">
        <v>104</v>
      </c>
      <c r="H524" s="24">
        <v>0.03</v>
      </c>
      <c r="I524" s="238">
        <v>0.03</v>
      </c>
      <c r="J524" s="24">
        <v>2.8400000000000002E-2</v>
      </c>
      <c r="K524" s="24">
        <v>2.4E-2</v>
      </c>
      <c r="L524" s="209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20" t="s">
        <v>274</v>
      </c>
      <c r="C525" s="12"/>
      <c r="D525" s="213">
        <v>2.4999999999999998E-2</v>
      </c>
      <c r="E525" s="213">
        <v>2.4833333333333332E-2</v>
      </c>
      <c r="F525" s="213" t="s">
        <v>719</v>
      </c>
      <c r="G525" s="213" t="s">
        <v>719</v>
      </c>
      <c r="H525" s="213">
        <v>0.03</v>
      </c>
      <c r="I525" s="213">
        <v>3.6666666666666674E-2</v>
      </c>
      <c r="J525" s="213">
        <v>2.8716666666666668E-2</v>
      </c>
      <c r="K525" s="213">
        <v>2.7333333333333331E-2</v>
      </c>
      <c r="L525" s="209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6"/>
    </row>
    <row r="526" spans="1:65">
      <c r="A526" s="30"/>
      <c r="B526" s="3" t="s">
        <v>275</v>
      </c>
      <c r="C526" s="29"/>
      <c r="D526" s="24">
        <v>2.5000000000000001E-2</v>
      </c>
      <c r="E526" s="24">
        <v>2.5000000000000001E-2</v>
      </c>
      <c r="F526" s="24" t="s">
        <v>719</v>
      </c>
      <c r="G526" s="24" t="s">
        <v>719</v>
      </c>
      <c r="H526" s="24">
        <v>0.03</v>
      </c>
      <c r="I526" s="24">
        <v>0.04</v>
      </c>
      <c r="J526" s="24">
        <v>2.86E-2</v>
      </c>
      <c r="K526" s="24">
        <v>2.5500000000000002E-2</v>
      </c>
      <c r="L526" s="209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6"/>
    </row>
    <row r="527" spans="1:65">
      <c r="A527" s="30"/>
      <c r="B527" s="3" t="s">
        <v>276</v>
      </c>
      <c r="C527" s="29"/>
      <c r="D527" s="24">
        <v>5.4772255750516604E-3</v>
      </c>
      <c r="E527" s="24">
        <v>1.1690451944500117E-3</v>
      </c>
      <c r="F527" s="24" t="s">
        <v>719</v>
      </c>
      <c r="G527" s="24" t="s">
        <v>719</v>
      </c>
      <c r="H527" s="24">
        <v>0</v>
      </c>
      <c r="I527" s="24">
        <v>5.1639777949432242E-3</v>
      </c>
      <c r="J527" s="24">
        <v>1.7313771012308862E-3</v>
      </c>
      <c r="K527" s="24">
        <v>6.4394616752230863E-3</v>
      </c>
      <c r="L527" s="209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  <c r="BI527" s="210"/>
      <c r="BJ527" s="210"/>
      <c r="BK527" s="210"/>
      <c r="BL527" s="210"/>
      <c r="BM527" s="56"/>
    </row>
    <row r="528" spans="1:65">
      <c r="A528" s="30"/>
      <c r="B528" s="3" t="s">
        <v>86</v>
      </c>
      <c r="C528" s="29"/>
      <c r="D528" s="13">
        <v>0.21908902300206642</v>
      </c>
      <c r="E528" s="13">
        <v>4.7075645414094432E-2</v>
      </c>
      <c r="F528" s="13" t="s">
        <v>719</v>
      </c>
      <c r="G528" s="13" t="s">
        <v>719</v>
      </c>
      <c r="H528" s="13">
        <v>0</v>
      </c>
      <c r="I528" s="13">
        <v>0.14083575804390608</v>
      </c>
      <c r="J528" s="13">
        <v>6.029171565516725E-2</v>
      </c>
      <c r="K528" s="13">
        <v>0.23559006128864951</v>
      </c>
      <c r="L528" s="154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277</v>
      </c>
      <c r="C529" s="29"/>
      <c r="D529" s="13">
        <v>-6.261717285339341E-2</v>
      </c>
      <c r="E529" s="13">
        <v>-6.8866391701037366E-2</v>
      </c>
      <c r="F529" s="13" t="s">
        <v>719</v>
      </c>
      <c r="G529" s="13" t="s">
        <v>719</v>
      </c>
      <c r="H529" s="13">
        <v>0.12485939257592804</v>
      </c>
      <c r="I529" s="13">
        <v>0.37482814648169005</v>
      </c>
      <c r="J529" s="13">
        <v>7.6740407449068959E-2</v>
      </c>
      <c r="K529" s="13">
        <v>2.4871891013623193E-2</v>
      </c>
      <c r="L529" s="154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278</v>
      </c>
      <c r="C530" s="47"/>
      <c r="D530" s="45">
        <v>0.67</v>
      </c>
      <c r="E530" s="45">
        <v>0.71</v>
      </c>
      <c r="F530" s="45">
        <v>0.67</v>
      </c>
      <c r="G530" s="45">
        <v>4.9000000000000004</v>
      </c>
      <c r="H530" s="45">
        <v>0.44</v>
      </c>
      <c r="I530" s="45">
        <v>1.93</v>
      </c>
      <c r="J530" s="45">
        <v>0.15</v>
      </c>
      <c r="K530" s="45">
        <v>0.15</v>
      </c>
      <c r="L530" s="154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 ht="15">
      <c r="B532" s="8" t="s">
        <v>557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237</v>
      </c>
      <c r="E533" s="17" t="s">
        <v>237</v>
      </c>
      <c r="F533" s="17" t="s">
        <v>237</v>
      </c>
      <c r="G533" s="17" t="s">
        <v>237</v>
      </c>
      <c r="H533" s="17" t="s">
        <v>237</v>
      </c>
      <c r="I533" s="17" t="s">
        <v>237</v>
      </c>
      <c r="J533" s="17" t="s">
        <v>237</v>
      </c>
      <c r="K533" s="17" t="s">
        <v>237</v>
      </c>
      <c r="L533" s="17" t="s">
        <v>237</v>
      </c>
      <c r="M533" s="17" t="s">
        <v>237</v>
      </c>
      <c r="N533" s="17" t="s">
        <v>237</v>
      </c>
      <c r="O533" s="17" t="s">
        <v>237</v>
      </c>
      <c r="P533" s="17" t="s">
        <v>237</v>
      </c>
      <c r="Q533" s="17" t="s">
        <v>237</v>
      </c>
      <c r="R533" s="17" t="s">
        <v>237</v>
      </c>
      <c r="S533" s="17" t="s">
        <v>237</v>
      </c>
      <c r="T533" s="17" t="s">
        <v>237</v>
      </c>
      <c r="U533" s="17" t="s">
        <v>237</v>
      </c>
      <c r="V533" s="17" t="s">
        <v>237</v>
      </c>
      <c r="W533" s="17" t="s">
        <v>237</v>
      </c>
      <c r="X533" s="17" t="s">
        <v>237</v>
      </c>
      <c r="Y533" s="17" t="s">
        <v>237</v>
      </c>
      <c r="Z533" s="17" t="s">
        <v>237</v>
      </c>
      <c r="AA533" s="154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238</v>
      </c>
      <c r="C534" s="9" t="s">
        <v>238</v>
      </c>
      <c r="D534" s="152" t="s">
        <v>240</v>
      </c>
      <c r="E534" s="153" t="s">
        <v>242</v>
      </c>
      <c r="F534" s="153" t="s">
        <v>243</v>
      </c>
      <c r="G534" s="153" t="s">
        <v>244</v>
      </c>
      <c r="H534" s="153" t="s">
        <v>245</v>
      </c>
      <c r="I534" s="153" t="s">
        <v>246</v>
      </c>
      <c r="J534" s="153" t="s">
        <v>247</v>
      </c>
      <c r="K534" s="153" t="s">
        <v>249</v>
      </c>
      <c r="L534" s="153" t="s">
        <v>250</v>
      </c>
      <c r="M534" s="153" t="s">
        <v>251</v>
      </c>
      <c r="N534" s="153" t="s">
        <v>252</v>
      </c>
      <c r="O534" s="153" t="s">
        <v>253</v>
      </c>
      <c r="P534" s="153" t="s">
        <v>254</v>
      </c>
      <c r="Q534" s="153" t="s">
        <v>255</v>
      </c>
      <c r="R534" s="153" t="s">
        <v>256</v>
      </c>
      <c r="S534" s="153" t="s">
        <v>258</v>
      </c>
      <c r="T534" s="153" t="s">
        <v>259</v>
      </c>
      <c r="U534" s="153" t="s">
        <v>260</v>
      </c>
      <c r="V534" s="153" t="s">
        <v>261</v>
      </c>
      <c r="W534" s="153" t="s">
        <v>262</v>
      </c>
      <c r="X534" s="153" t="s">
        <v>264</v>
      </c>
      <c r="Y534" s="153" t="s">
        <v>265</v>
      </c>
      <c r="Z534" s="153" t="s">
        <v>266</v>
      </c>
      <c r="AA534" s="154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282</v>
      </c>
      <c r="E535" s="11" t="s">
        <v>281</v>
      </c>
      <c r="F535" s="11" t="s">
        <v>281</v>
      </c>
      <c r="G535" s="11" t="s">
        <v>282</v>
      </c>
      <c r="H535" s="11" t="s">
        <v>281</v>
      </c>
      <c r="I535" s="11" t="s">
        <v>303</v>
      </c>
      <c r="J535" s="11" t="s">
        <v>281</v>
      </c>
      <c r="K535" s="11" t="s">
        <v>303</v>
      </c>
      <c r="L535" s="11" t="s">
        <v>303</v>
      </c>
      <c r="M535" s="11" t="s">
        <v>282</v>
      </c>
      <c r="N535" s="11" t="s">
        <v>281</v>
      </c>
      <c r="O535" s="11" t="s">
        <v>281</v>
      </c>
      <c r="P535" s="11" t="s">
        <v>281</v>
      </c>
      <c r="Q535" s="11" t="s">
        <v>281</v>
      </c>
      <c r="R535" s="11" t="s">
        <v>281</v>
      </c>
      <c r="S535" s="11" t="s">
        <v>282</v>
      </c>
      <c r="T535" s="11" t="s">
        <v>281</v>
      </c>
      <c r="U535" s="11" t="s">
        <v>282</v>
      </c>
      <c r="V535" s="11" t="s">
        <v>281</v>
      </c>
      <c r="W535" s="11" t="s">
        <v>282</v>
      </c>
      <c r="X535" s="11" t="s">
        <v>282</v>
      </c>
      <c r="Y535" s="11" t="s">
        <v>303</v>
      </c>
      <c r="Z535" s="11" t="s">
        <v>282</v>
      </c>
      <c r="AA535" s="154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304</v>
      </c>
      <c r="E536" s="26" t="s">
        <v>304</v>
      </c>
      <c r="F536" s="26" t="s">
        <v>273</v>
      </c>
      <c r="G536" s="26" t="s">
        <v>305</v>
      </c>
      <c r="H536" s="26" t="s">
        <v>306</v>
      </c>
      <c r="I536" s="26" t="s">
        <v>304</v>
      </c>
      <c r="J536" s="26" t="s">
        <v>304</v>
      </c>
      <c r="K536" s="26" t="s">
        <v>306</v>
      </c>
      <c r="L536" s="26" t="s">
        <v>305</v>
      </c>
      <c r="M536" s="26" t="s">
        <v>305</v>
      </c>
      <c r="N536" s="26" t="s">
        <v>304</v>
      </c>
      <c r="O536" s="26" t="s">
        <v>304</v>
      </c>
      <c r="P536" s="26" t="s">
        <v>304</v>
      </c>
      <c r="Q536" s="26" t="s">
        <v>304</v>
      </c>
      <c r="R536" s="26" t="s">
        <v>304</v>
      </c>
      <c r="S536" s="26" t="s">
        <v>308</v>
      </c>
      <c r="T536" s="26" t="s">
        <v>304</v>
      </c>
      <c r="U536" s="26" t="s">
        <v>305</v>
      </c>
      <c r="V536" s="26" t="s">
        <v>306</v>
      </c>
      <c r="W536" s="26" t="s">
        <v>304</v>
      </c>
      <c r="X536" s="26" t="s">
        <v>304</v>
      </c>
      <c r="Y536" s="26" t="s">
        <v>305</v>
      </c>
      <c r="Z536" s="26" t="s">
        <v>307</v>
      </c>
      <c r="AA536" s="154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11">
        <v>0.08</v>
      </c>
      <c r="E537" s="211">
        <v>7.0000000000000007E-2</v>
      </c>
      <c r="F537" s="211">
        <v>0.08</v>
      </c>
      <c r="G537" s="211">
        <v>0.08</v>
      </c>
      <c r="H537" s="211">
        <v>7.9906887059598725E-2</v>
      </c>
      <c r="I537" s="237">
        <v>0.1</v>
      </c>
      <c r="J537" s="211">
        <v>0.08</v>
      </c>
      <c r="K537" s="211">
        <v>0.08</v>
      </c>
      <c r="L537" s="211">
        <v>0.09</v>
      </c>
      <c r="M537" s="211">
        <v>0.09</v>
      </c>
      <c r="N537" s="211">
        <v>7.0000000000000007E-2</v>
      </c>
      <c r="O537" s="211">
        <v>7.0000000000000007E-2</v>
      </c>
      <c r="P537" s="211">
        <v>7.0000000000000007E-2</v>
      </c>
      <c r="Q537" s="211">
        <v>0.08</v>
      </c>
      <c r="R537" s="211">
        <v>0.08</v>
      </c>
      <c r="S537" s="237">
        <v>9.2999999999999999E-2</v>
      </c>
      <c r="T537" s="211">
        <v>7.5999999999999998E-2</v>
      </c>
      <c r="U537" s="211">
        <v>0.08</v>
      </c>
      <c r="V537" s="211">
        <v>7.0000000000000007E-2</v>
      </c>
      <c r="W537" s="237" t="s">
        <v>104</v>
      </c>
      <c r="X537" s="211">
        <v>8.6199999999999999E-2</v>
      </c>
      <c r="Y537" s="211">
        <v>7.9899857849135281E-2</v>
      </c>
      <c r="Z537" s="211">
        <v>7.8240599999999993E-2</v>
      </c>
      <c r="AA537" s="209"/>
      <c r="AB537" s="210"/>
      <c r="AC537" s="210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2">
        <v>1</v>
      </c>
    </row>
    <row r="538" spans="1:65">
      <c r="A538" s="30"/>
      <c r="B538" s="19">
        <v>1</v>
      </c>
      <c r="C538" s="9">
        <v>2</v>
      </c>
      <c r="D538" s="24">
        <v>0.08</v>
      </c>
      <c r="E538" s="24">
        <v>7.0000000000000007E-2</v>
      </c>
      <c r="F538" s="24">
        <v>0.08</v>
      </c>
      <c r="G538" s="24">
        <v>0.08</v>
      </c>
      <c r="H538" s="24">
        <v>8.1620354854051114E-2</v>
      </c>
      <c r="I538" s="238">
        <v>0.09</v>
      </c>
      <c r="J538" s="24">
        <v>0.08</v>
      </c>
      <c r="K538" s="24">
        <v>7.6999999999999999E-2</v>
      </c>
      <c r="L538" s="24">
        <v>0.09</v>
      </c>
      <c r="M538" s="24">
        <v>0.08</v>
      </c>
      <c r="N538" s="24">
        <v>7.0000000000000007E-2</v>
      </c>
      <c r="O538" s="24">
        <v>7.0000000000000007E-2</v>
      </c>
      <c r="P538" s="24">
        <v>7.0000000000000007E-2</v>
      </c>
      <c r="Q538" s="24">
        <v>0.08</v>
      </c>
      <c r="R538" s="24">
        <v>0.08</v>
      </c>
      <c r="S538" s="238">
        <v>9.1999999999999998E-2</v>
      </c>
      <c r="T538" s="24">
        <v>0.08</v>
      </c>
      <c r="U538" s="24">
        <v>0.08</v>
      </c>
      <c r="V538" s="24">
        <v>7.0000000000000007E-2</v>
      </c>
      <c r="W538" s="238" t="s">
        <v>104</v>
      </c>
      <c r="X538" s="24">
        <v>8.6199999999999999E-2</v>
      </c>
      <c r="Y538" s="24">
        <v>7.9794280079782551E-2</v>
      </c>
      <c r="Z538" s="239">
        <v>7.5607000000000008E-2</v>
      </c>
      <c r="AA538" s="209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2" t="e">
        <v>#N/A</v>
      </c>
    </row>
    <row r="539" spans="1:65">
      <c r="A539" s="30"/>
      <c r="B539" s="19">
        <v>1</v>
      </c>
      <c r="C539" s="9">
        <v>3</v>
      </c>
      <c r="D539" s="24">
        <v>0.08</v>
      </c>
      <c r="E539" s="24">
        <v>7.0000000000000007E-2</v>
      </c>
      <c r="F539" s="24">
        <v>0.08</v>
      </c>
      <c r="G539" s="24">
        <v>0.08</v>
      </c>
      <c r="H539" s="24">
        <v>8.0391180091766268E-2</v>
      </c>
      <c r="I539" s="238">
        <v>0.1</v>
      </c>
      <c r="J539" s="24">
        <v>0.08</v>
      </c>
      <c r="K539" s="24">
        <v>7.6999999999999999E-2</v>
      </c>
      <c r="L539" s="24">
        <v>0.09</v>
      </c>
      <c r="M539" s="24">
        <v>0.08</v>
      </c>
      <c r="N539" s="24">
        <v>7.0000000000000007E-2</v>
      </c>
      <c r="O539" s="24">
        <v>7.0000000000000007E-2</v>
      </c>
      <c r="P539" s="24">
        <v>7.0000000000000007E-2</v>
      </c>
      <c r="Q539" s="24">
        <v>0.08</v>
      </c>
      <c r="R539" s="24">
        <v>0.08</v>
      </c>
      <c r="S539" s="238">
        <v>9.0999999999999998E-2</v>
      </c>
      <c r="T539" s="24">
        <v>7.5999999999999998E-2</v>
      </c>
      <c r="U539" s="24">
        <v>0.08</v>
      </c>
      <c r="V539" s="24">
        <v>0.08</v>
      </c>
      <c r="W539" s="238" t="s">
        <v>104</v>
      </c>
      <c r="X539" s="24">
        <v>8.7400000000000005E-2</v>
      </c>
      <c r="Y539" s="24">
        <v>8.099178380425695E-2</v>
      </c>
      <c r="Z539" s="24">
        <v>7.9817100000000002E-2</v>
      </c>
      <c r="AA539" s="209"/>
      <c r="AB539" s="210"/>
      <c r="AC539" s="210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2">
        <v>16</v>
      </c>
    </row>
    <row r="540" spans="1:65">
      <c r="A540" s="30"/>
      <c r="B540" s="19">
        <v>1</v>
      </c>
      <c r="C540" s="9">
        <v>4</v>
      </c>
      <c r="D540" s="24">
        <v>0.08</v>
      </c>
      <c r="E540" s="24">
        <v>7.0000000000000007E-2</v>
      </c>
      <c r="F540" s="24">
        <v>0.08</v>
      </c>
      <c r="G540" s="24">
        <v>0.08</v>
      </c>
      <c r="H540" s="24">
        <v>8.1255975638532735E-2</v>
      </c>
      <c r="I540" s="238">
        <v>0.09</v>
      </c>
      <c r="J540" s="24">
        <v>0.08</v>
      </c>
      <c r="K540" s="24">
        <v>0.08</v>
      </c>
      <c r="L540" s="24">
        <v>0.09</v>
      </c>
      <c r="M540" s="24">
        <v>0.08</v>
      </c>
      <c r="N540" s="24">
        <v>7.0000000000000007E-2</v>
      </c>
      <c r="O540" s="24">
        <v>7.0000000000000007E-2</v>
      </c>
      <c r="P540" s="24">
        <v>7.0000000000000007E-2</v>
      </c>
      <c r="Q540" s="24">
        <v>0.08</v>
      </c>
      <c r="R540" s="24">
        <v>0.08</v>
      </c>
      <c r="S540" s="238">
        <v>9.1999999999999998E-2</v>
      </c>
      <c r="T540" s="24">
        <v>7.9000000000000001E-2</v>
      </c>
      <c r="U540" s="24">
        <v>0.08</v>
      </c>
      <c r="V540" s="24">
        <v>0.08</v>
      </c>
      <c r="W540" s="238" t="s">
        <v>104</v>
      </c>
      <c r="X540" s="24">
        <v>8.5599999999999996E-2</v>
      </c>
      <c r="Y540" s="24">
        <v>8.0808517959418402E-2</v>
      </c>
      <c r="Z540" s="24">
        <v>7.9337699999999997E-2</v>
      </c>
      <c r="AA540" s="209"/>
      <c r="AB540" s="210"/>
      <c r="AC540" s="210"/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2">
        <v>7.8399409519913504E-2</v>
      </c>
    </row>
    <row r="541" spans="1:65">
      <c r="A541" s="30"/>
      <c r="B541" s="19">
        <v>1</v>
      </c>
      <c r="C541" s="9">
        <v>5</v>
      </c>
      <c r="D541" s="24">
        <v>0.08</v>
      </c>
      <c r="E541" s="24">
        <v>7.0000000000000007E-2</v>
      </c>
      <c r="F541" s="24">
        <v>0.08</v>
      </c>
      <c r="G541" s="24">
        <v>0.08</v>
      </c>
      <c r="H541" s="24">
        <v>7.8223783430712152E-2</v>
      </c>
      <c r="I541" s="238">
        <v>0.1</v>
      </c>
      <c r="J541" s="24">
        <v>0.08</v>
      </c>
      <c r="K541" s="24">
        <v>7.6999999999999999E-2</v>
      </c>
      <c r="L541" s="24">
        <v>0.09</v>
      </c>
      <c r="M541" s="24">
        <v>0.08</v>
      </c>
      <c r="N541" s="24">
        <v>7.0000000000000007E-2</v>
      </c>
      <c r="O541" s="24">
        <v>7.0000000000000007E-2</v>
      </c>
      <c r="P541" s="24">
        <v>7.0000000000000007E-2</v>
      </c>
      <c r="Q541" s="24">
        <v>0.08</v>
      </c>
      <c r="R541" s="24">
        <v>0.08</v>
      </c>
      <c r="S541" s="238">
        <v>9.0999999999999998E-2</v>
      </c>
      <c r="T541" s="24">
        <v>7.5999999999999998E-2</v>
      </c>
      <c r="U541" s="24">
        <v>0.08</v>
      </c>
      <c r="V541" s="24">
        <v>0.08</v>
      </c>
      <c r="W541" s="238" t="s">
        <v>104</v>
      </c>
      <c r="X541" s="24">
        <v>8.4400000000000003E-2</v>
      </c>
      <c r="Y541" s="24">
        <v>8.0210944703691667E-2</v>
      </c>
      <c r="Z541" s="24">
        <v>8.0032300000000001E-2</v>
      </c>
      <c r="AA541" s="209"/>
      <c r="AB541" s="210"/>
      <c r="AC541" s="210"/>
      <c r="AD541" s="210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212">
        <v>102</v>
      </c>
    </row>
    <row r="542" spans="1:65">
      <c r="A542" s="30"/>
      <c r="B542" s="19">
        <v>1</v>
      </c>
      <c r="C542" s="9">
        <v>6</v>
      </c>
      <c r="D542" s="24">
        <v>0.08</v>
      </c>
      <c r="E542" s="24">
        <v>7.0000000000000007E-2</v>
      </c>
      <c r="F542" s="24">
        <v>0.08</v>
      </c>
      <c r="G542" s="24">
        <v>0.08</v>
      </c>
      <c r="H542" s="24">
        <v>7.9661121121760478E-2</v>
      </c>
      <c r="I542" s="238">
        <v>0.1</v>
      </c>
      <c r="J542" s="24">
        <v>0.08</v>
      </c>
      <c r="K542" s="24">
        <v>7.6999999999999999E-2</v>
      </c>
      <c r="L542" s="24">
        <v>0.09</v>
      </c>
      <c r="M542" s="24">
        <v>0.08</v>
      </c>
      <c r="N542" s="24">
        <v>7.0000000000000007E-2</v>
      </c>
      <c r="O542" s="24">
        <v>7.0000000000000007E-2</v>
      </c>
      <c r="P542" s="24">
        <v>7.0000000000000007E-2</v>
      </c>
      <c r="Q542" s="24">
        <v>0.08</v>
      </c>
      <c r="R542" s="24">
        <v>7.0000000000000007E-2</v>
      </c>
      <c r="S542" s="238">
        <v>9.2999999999999999E-2</v>
      </c>
      <c r="T542" s="24">
        <v>7.8E-2</v>
      </c>
      <c r="U542" s="24">
        <v>0.08</v>
      </c>
      <c r="V542" s="24">
        <v>0.08</v>
      </c>
      <c r="W542" s="238" t="s">
        <v>104</v>
      </c>
      <c r="X542" s="239">
        <v>8.0199999999999994E-2</v>
      </c>
      <c r="Y542" s="24">
        <v>7.9317311380073086E-2</v>
      </c>
      <c r="Z542" s="24">
        <v>7.9960600000000007E-2</v>
      </c>
      <c r="AA542" s="209"/>
      <c r="AB542" s="210"/>
      <c r="AC542" s="210"/>
      <c r="AD542" s="210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20" t="s">
        <v>274</v>
      </c>
      <c r="C543" s="12"/>
      <c r="D543" s="213">
        <v>0.08</v>
      </c>
      <c r="E543" s="213">
        <v>7.0000000000000007E-2</v>
      </c>
      <c r="F543" s="213">
        <v>0.08</v>
      </c>
      <c r="G543" s="213">
        <v>0.08</v>
      </c>
      <c r="H543" s="213">
        <v>8.0176550366070243E-2</v>
      </c>
      <c r="I543" s="213">
        <v>9.6666666666666665E-2</v>
      </c>
      <c r="J543" s="213">
        <v>0.08</v>
      </c>
      <c r="K543" s="213">
        <v>7.8E-2</v>
      </c>
      <c r="L543" s="213">
        <v>8.9999999999999983E-2</v>
      </c>
      <c r="M543" s="213">
        <v>8.1666666666666679E-2</v>
      </c>
      <c r="N543" s="213">
        <v>7.0000000000000007E-2</v>
      </c>
      <c r="O543" s="213">
        <v>7.0000000000000007E-2</v>
      </c>
      <c r="P543" s="213">
        <v>7.0000000000000007E-2</v>
      </c>
      <c r="Q543" s="213">
        <v>0.08</v>
      </c>
      <c r="R543" s="213">
        <v>7.8333333333333338E-2</v>
      </c>
      <c r="S543" s="213">
        <v>9.1999999999999985E-2</v>
      </c>
      <c r="T543" s="213">
        <v>7.7499999999999999E-2</v>
      </c>
      <c r="U543" s="213">
        <v>0.08</v>
      </c>
      <c r="V543" s="213">
        <v>7.6666666666666675E-2</v>
      </c>
      <c r="W543" s="213" t="s">
        <v>719</v>
      </c>
      <c r="X543" s="213">
        <v>8.5000000000000006E-2</v>
      </c>
      <c r="Y543" s="213">
        <v>8.0170449296059654E-2</v>
      </c>
      <c r="Z543" s="213">
        <v>7.8832550000000001E-2</v>
      </c>
      <c r="AA543" s="209"/>
      <c r="AB543" s="210"/>
      <c r="AC543" s="210"/>
      <c r="AD543" s="210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3" t="s">
        <v>275</v>
      </c>
      <c r="C544" s="29"/>
      <c r="D544" s="24">
        <v>0.08</v>
      </c>
      <c r="E544" s="24">
        <v>7.0000000000000007E-2</v>
      </c>
      <c r="F544" s="24">
        <v>0.08</v>
      </c>
      <c r="G544" s="24">
        <v>0.08</v>
      </c>
      <c r="H544" s="24">
        <v>8.0149033575682496E-2</v>
      </c>
      <c r="I544" s="24">
        <v>0.1</v>
      </c>
      <c r="J544" s="24">
        <v>0.08</v>
      </c>
      <c r="K544" s="24">
        <v>7.6999999999999999E-2</v>
      </c>
      <c r="L544" s="24">
        <v>0.09</v>
      </c>
      <c r="M544" s="24">
        <v>0.08</v>
      </c>
      <c r="N544" s="24">
        <v>7.0000000000000007E-2</v>
      </c>
      <c r="O544" s="24">
        <v>7.0000000000000007E-2</v>
      </c>
      <c r="P544" s="24">
        <v>7.0000000000000007E-2</v>
      </c>
      <c r="Q544" s="24">
        <v>0.08</v>
      </c>
      <c r="R544" s="24">
        <v>0.08</v>
      </c>
      <c r="S544" s="24">
        <v>9.1999999999999998E-2</v>
      </c>
      <c r="T544" s="24">
        <v>7.6999999999999999E-2</v>
      </c>
      <c r="U544" s="24">
        <v>0.08</v>
      </c>
      <c r="V544" s="24">
        <v>0.08</v>
      </c>
      <c r="W544" s="24" t="s">
        <v>719</v>
      </c>
      <c r="X544" s="24">
        <v>8.5900000000000004E-2</v>
      </c>
      <c r="Y544" s="24">
        <v>8.0055401276413474E-2</v>
      </c>
      <c r="Z544" s="24">
        <v>7.9577399999999993E-2</v>
      </c>
      <c r="AA544" s="209"/>
      <c r="AB544" s="210"/>
      <c r="AC544" s="210"/>
      <c r="AD544" s="210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6"/>
    </row>
    <row r="545" spans="1:65">
      <c r="A545" s="30"/>
      <c r="B545" s="3" t="s">
        <v>276</v>
      </c>
      <c r="C545" s="29"/>
      <c r="D545" s="24">
        <v>0</v>
      </c>
      <c r="E545" s="24">
        <v>0</v>
      </c>
      <c r="F545" s="24">
        <v>0</v>
      </c>
      <c r="G545" s="24">
        <v>0</v>
      </c>
      <c r="H545" s="24">
        <v>1.2204491424120465E-3</v>
      </c>
      <c r="I545" s="24">
        <v>5.1639777949432268E-3</v>
      </c>
      <c r="J545" s="24">
        <v>0</v>
      </c>
      <c r="K545" s="24">
        <v>1.5491933384829684E-3</v>
      </c>
      <c r="L545" s="24">
        <v>1.5202354861220293E-17</v>
      </c>
      <c r="M545" s="24">
        <v>4.0824829046386289E-3</v>
      </c>
      <c r="N545" s="24">
        <v>0</v>
      </c>
      <c r="O545" s="24">
        <v>0</v>
      </c>
      <c r="P545" s="24">
        <v>0</v>
      </c>
      <c r="Q545" s="24">
        <v>0</v>
      </c>
      <c r="R545" s="24">
        <v>4.082482904638628E-3</v>
      </c>
      <c r="S545" s="24">
        <v>8.9442719099991667E-4</v>
      </c>
      <c r="T545" s="24">
        <v>1.7606816861659024E-3</v>
      </c>
      <c r="U545" s="24">
        <v>0</v>
      </c>
      <c r="V545" s="24">
        <v>5.1639777949432199E-3</v>
      </c>
      <c r="W545" s="24" t="s">
        <v>719</v>
      </c>
      <c r="X545" s="24">
        <v>2.5455844122715741E-3</v>
      </c>
      <c r="Y545" s="24">
        <v>6.3654209376481279E-4</v>
      </c>
      <c r="Z545" s="24">
        <v>1.7141172477400709E-3</v>
      </c>
      <c r="AA545" s="209"/>
      <c r="AB545" s="210"/>
      <c r="AC545" s="210"/>
      <c r="AD545" s="210"/>
      <c r="AE545" s="210"/>
      <c r="AF545" s="210"/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  <c r="BI545" s="210"/>
      <c r="BJ545" s="210"/>
      <c r="BK545" s="210"/>
      <c r="BL545" s="210"/>
      <c r="BM545" s="56"/>
    </row>
    <row r="546" spans="1:65">
      <c r="A546" s="30"/>
      <c r="B546" s="3" t="s">
        <v>86</v>
      </c>
      <c r="C546" s="29"/>
      <c r="D546" s="13">
        <v>0</v>
      </c>
      <c r="E546" s="13">
        <v>0</v>
      </c>
      <c r="F546" s="13">
        <v>0</v>
      </c>
      <c r="G546" s="13">
        <v>0</v>
      </c>
      <c r="H546" s="13">
        <v>1.5222021112653483E-2</v>
      </c>
      <c r="I546" s="13">
        <v>5.3420459947688556E-2</v>
      </c>
      <c r="J546" s="13">
        <v>0</v>
      </c>
      <c r="K546" s="13">
        <v>1.9861453057473954E-2</v>
      </c>
      <c r="L546" s="13">
        <v>1.6891505401355884E-16</v>
      </c>
      <c r="M546" s="13">
        <v>4.9989586587411775E-2</v>
      </c>
      <c r="N546" s="13">
        <v>0</v>
      </c>
      <c r="O546" s="13">
        <v>0</v>
      </c>
      <c r="P546" s="13">
        <v>0</v>
      </c>
      <c r="Q546" s="13">
        <v>0</v>
      </c>
      <c r="R546" s="13">
        <v>5.2116803037939932E-2</v>
      </c>
      <c r="S546" s="13">
        <v>9.7220346847817045E-3</v>
      </c>
      <c r="T546" s="13">
        <v>2.271847336988261E-2</v>
      </c>
      <c r="U546" s="13">
        <v>0</v>
      </c>
      <c r="V546" s="13">
        <v>6.7356232107955036E-2</v>
      </c>
      <c r="W546" s="13" t="s">
        <v>719</v>
      </c>
      <c r="X546" s="13">
        <v>2.9948051909077341E-2</v>
      </c>
      <c r="Y546" s="13">
        <v>7.9398593790355448E-3</v>
      </c>
      <c r="Z546" s="13">
        <v>2.1743775226604631E-2</v>
      </c>
      <c r="AA546" s="154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277</v>
      </c>
      <c r="C547" s="29"/>
      <c r="D547" s="13">
        <v>2.0415848663757341E-2</v>
      </c>
      <c r="E547" s="13">
        <v>-0.10713613241921216</v>
      </c>
      <c r="F547" s="13">
        <v>2.0415848663757341E-2</v>
      </c>
      <c r="G547" s="13">
        <v>2.0415848663757341E-2</v>
      </c>
      <c r="H547" s="13">
        <v>2.2667783559075616E-2</v>
      </c>
      <c r="I547" s="13">
        <v>0.23300248380204014</v>
      </c>
      <c r="J547" s="13">
        <v>2.0415848663757341E-2</v>
      </c>
      <c r="K547" s="13">
        <v>-5.0945475528365591E-3</v>
      </c>
      <c r="L547" s="13">
        <v>0.14796782974672684</v>
      </c>
      <c r="M547" s="13">
        <v>4.1674512177585887E-2</v>
      </c>
      <c r="N547" s="13">
        <v>-0.10713613241921216</v>
      </c>
      <c r="O547" s="13">
        <v>-0.10713613241921216</v>
      </c>
      <c r="P547" s="13">
        <v>-0.10713613241921216</v>
      </c>
      <c r="Q547" s="13">
        <v>2.0415848663757341E-2</v>
      </c>
      <c r="R547" s="13">
        <v>-8.4281485007076107E-4</v>
      </c>
      <c r="S547" s="13">
        <v>0.17347822596332074</v>
      </c>
      <c r="T547" s="13">
        <v>-1.1472146606985034E-2</v>
      </c>
      <c r="U547" s="13">
        <v>2.0415848663757341E-2</v>
      </c>
      <c r="V547" s="13">
        <v>-2.2101478363899085E-2</v>
      </c>
      <c r="W547" s="13" t="s">
        <v>719</v>
      </c>
      <c r="X547" s="13">
        <v>8.4191839205242314E-2</v>
      </c>
      <c r="Y547" s="13">
        <v>2.2589963202418017E-2</v>
      </c>
      <c r="Z547" s="13">
        <v>5.5247926322261609E-3</v>
      </c>
      <c r="AA547" s="154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278</v>
      </c>
      <c r="C548" s="47"/>
      <c r="D548" s="45">
        <v>0</v>
      </c>
      <c r="E548" s="45">
        <v>3.37</v>
      </c>
      <c r="F548" s="45">
        <v>0</v>
      </c>
      <c r="G548" s="45">
        <v>0</v>
      </c>
      <c r="H548" s="45">
        <v>0.06</v>
      </c>
      <c r="I548" s="45">
        <v>5.62</v>
      </c>
      <c r="J548" s="45">
        <v>0</v>
      </c>
      <c r="K548" s="45">
        <v>0.67</v>
      </c>
      <c r="L548" s="45">
        <v>3.37</v>
      </c>
      <c r="M548" s="45">
        <v>0.56000000000000005</v>
      </c>
      <c r="N548" s="45">
        <v>3.37</v>
      </c>
      <c r="O548" s="45">
        <v>3.37</v>
      </c>
      <c r="P548" s="45">
        <v>3.37</v>
      </c>
      <c r="Q548" s="45">
        <v>0</v>
      </c>
      <c r="R548" s="45">
        <v>0.56000000000000005</v>
      </c>
      <c r="S548" s="45">
        <v>4.05</v>
      </c>
      <c r="T548" s="45">
        <v>0.84</v>
      </c>
      <c r="U548" s="45">
        <v>0</v>
      </c>
      <c r="V548" s="45">
        <v>1.1200000000000001</v>
      </c>
      <c r="W548" s="45">
        <v>10.11</v>
      </c>
      <c r="X548" s="45">
        <v>1.7</v>
      </c>
      <c r="Y548" s="45">
        <v>0.06</v>
      </c>
      <c r="Z548" s="45">
        <v>0.39</v>
      </c>
      <c r="AA548" s="154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BM549" s="55"/>
    </row>
    <row r="550" spans="1:65" ht="15">
      <c r="B550" s="8" t="s">
        <v>558</v>
      </c>
      <c r="BM550" s="28" t="s">
        <v>66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237</v>
      </c>
      <c r="E551" s="17" t="s">
        <v>237</v>
      </c>
      <c r="F551" s="17" t="s">
        <v>237</v>
      </c>
      <c r="G551" s="17" t="s">
        <v>237</v>
      </c>
      <c r="H551" s="17" t="s">
        <v>237</v>
      </c>
      <c r="I551" s="17" t="s">
        <v>237</v>
      </c>
      <c r="J551" s="17" t="s">
        <v>237</v>
      </c>
      <c r="K551" s="17" t="s">
        <v>237</v>
      </c>
      <c r="L551" s="17" t="s">
        <v>237</v>
      </c>
      <c r="M551" s="17" t="s">
        <v>237</v>
      </c>
      <c r="N551" s="17" t="s">
        <v>237</v>
      </c>
      <c r="O551" s="17" t="s">
        <v>237</v>
      </c>
      <c r="P551" s="17" t="s">
        <v>237</v>
      </c>
      <c r="Q551" s="17" t="s">
        <v>237</v>
      </c>
      <c r="R551" s="17" t="s">
        <v>237</v>
      </c>
      <c r="S551" s="17" t="s">
        <v>237</v>
      </c>
      <c r="T551" s="17" t="s">
        <v>237</v>
      </c>
      <c r="U551" s="17" t="s">
        <v>237</v>
      </c>
      <c r="V551" s="17" t="s">
        <v>237</v>
      </c>
      <c r="W551" s="17" t="s">
        <v>237</v>
      </c>
      <c r="X551" s="17" t="s">
        <v>237</v>
      </c>
      <c r="Y551" s="17" t="s">
        <v>237</v>
      </c>
      <c r="Z551" s="17" t="s">
        <v>237</v>
      </c>
      <c r="AA551" s="17" t="s">
        <v>237</v>
      </c>
      <c r="AB551" s="154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238</v>
      </c>
      <c r="C552" s="9" t="s">
        <v>238</v>
      </c>
      <c r="D552" s="152" t="s">
        <v>240</v>
      </c>
      <c r="E552" s="153" t="s">
        <v>242</v>
      </c>
      <c r="F552" s="153" t="s">
        <v>243</v>
      </c>
      <c r="G552" s="153" t="s">
        <v>244</v>
      </c>
      <c r="H552" s="153" t="s">
        <v>245</v>
      </c>
      <c r="I552" s="153" t="s">
        <v>246</v>
      </c>
      <c r="J552" s="153" t="s">
        <v>247</v>
      </c>
      <c r="K552" s="153" t="s">
        <v>249</v>
      </c>
      <c r="L552" s="153" t="s">
        <v>250</v>
      </c>
      <c r="M552" s="153" t="s">
        <v>251</v>
      </c>
      <c r="N552" s="153" t="s">
        <v>252</v>
      </c>
      <c r="O552" s="153" t="s">
        <v>253</v>
      </c>
      <c r="P552" s="153" t="s">
        <v>254</v>
      </c>
      <c r="Q552" s="153" t="s">
        <v>255</v>
      </c>
      <c r="R552" s="153" t="s">
        <v>256</v>
      </c>
      <c r="S552" s="153" t="s">
        <v>258</v>
      </c>
      <c r="T552" s="153" t="s">
        <v>259</v>
      </c>
      <c r="U552" s="153" t="s">
        <v>260</v>
      </c>
      <c r="V552" s="153" t="s">
        <v>261</v>
      </c>
      <c r="W552" s="153" t="s">
        <v>262</v>
      </c>
      <c r="X552" s="153" t="s">
        <v>264</v>
      </c>
      <c r="Y552" s="153" t="s">
        <v>265</v>
      </c>
      <c r="Z552" s="153" t="s">
        <v>266</v>
      </c>
      <c r="AA552" s="153" t="s">
        <v>267</v>
      </c>
      <c r="AB552" s="154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282</v>
      </c>
      <c r="E553" s="11" t="s">
        <v>281</v>
      </c>
      <c r="F553" s="11" t="s">
        <v>281</v>
      </c>
      <c r="G553" s="11" t="s">
        <v>282</v>
      </c>
      <c r="H553" s="11" t="s">
        <v>281</v>
      </c>
      <c r="I553" s="11" t="s">
        <v>303</v>
      </c>
      <c r="J553" s="11" t="s">
        <v>281</v>
      </c>
      <c r="K553" s="11" t="s">
        <v>303</v>
      </c>
      <c r="L553" s="11" t="s">
        <v>303</v>
      </c>
      <c r="M553" s="11" t="s">
        <v>282</v>
      </c>
      <c r="N553" s="11" t="s">
        <v>281</v>
      </c>
      <c r="O553" s="11" t="s">
        <v>281</v>
      </c>
      <c r="P553" s="11" t="s">
        <v>281</v>
      </c>
      <c r="Q553" s="11" t="s">
        <v>281</v>
      </c>
      <c r="R553" s="11" t="s">
        <v>281</v>
      </c>
      <c r="S553" s="11" t="s">
        <v>281</v>
      </c>
      <c r="T553" s="11" t="s">
        <v>281</v>
      </c>
      <c r="U553" s="11" t="s">
        <v>282</v>
      </c>
      <c r="V553" s="11" t="s">
        <v>281</v>
      </c>
      <c r="W553" s="11" t="s">
        <v>282</v>
      </c>
      <c r="X553" s="11" t="s">
        <v>282</v>
      </c>
      <c r="Y553" s="11" t="s">
        <v>303</v>
      </c>
      <c r="Z553" s="11" t="s">
        <v>282</v>
      </c>
      <c r="AA553" s="11" t="s">
        <v>281</v>
      </c>
      <c r="AB553" s="154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304</v>
      </c>
      <c r="E554" s="26" t="s">
        <v>304</v>
      </c>
      <c r="F554" s="26" t="s">
        <v>273</v>
      </c>
      <c r="G554" s="26" t="s">
        <v>305</v>
      </c>
      <c r="H554" s="26" t="s">
        <v>306</v>
      </c>
      <c r="I554" s="26" t="s">
        <v>304</v>
      </c>
      <c r="J554" s="26" t="s">
        <v>304</v>
      </c>
      <c r="K554" s="26" t="s">
        <v>306</v>
      </c>
      <c r="L554" s="26" t="s">
        <v>305</v>
      </c>
      <c r="M554" s="26" t="s">
        <v>305</v>
      </c>
      <c r="N554" s="26" t="s">
        <v>304</v>
      </c>
      <c r="O554" s="26" t="s">
        <v>304</v>
      </c>
      <c r="P554" s="26" t="s">
        <v>304</v>
      </c>
      <c r="Q554" s="26" t="s">
        <v>304</v>
      </c>
      <c r="R554" s="26" t="s">
        <v>304</v>
      </c>
      <c r="S554" s="26" t="s">
        <v>308</v>
      </c>
      <c r="T554" s="26" t="s">
        <v>304</v>
      </c>
      <c r="U554" s="26" t="s">
        <v>305</v>
      </c>
      <c r="V554" s="26" t="s">
        <v>306</v>
      </c>
      <c r="W554" s="26" t="s">
        <v>304</v>
      </c>
      <c r="X554" s="26" t="s">
        <v>304</v>
      </c>
      <c r="Y554" s="26" t="s">
        <v>305</v>
      </c>
      <c r="Z554" s="26" t="s">
        <v>307</v>
      </c>
      <c r="AA554" s="26" t="s">
        <v>116</v>
      </c>
      <c r="AB554" s="154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11">
        <v>2.3699999999999999E-2</v>
      </c>
      <c r="E555" s="211">
        <v>2.2000000000000002E-2</v>
      </c>
      <c r="F555" s="211">
        <v>2.2800000000000001E-2</v>
      </c>
      <c r="G555" s="211">
        <v>2.2599999999999999E-2</v>
      </c>
      <c r="H555" s="211">
        <v>2.2697322117205817E-2</v>
      </c>
      <c r="I555" s="211">
        <v>2.4E-2</v>
      </c>
      <c r="J555" s="211">
        <v>2.24E-2</v>
      </c>
      <c r="K555" s="211">
        <v>2.18E-2</v>
      </c>
      <c r="L555" s="211">
        <v>2.2599999999999999E-2</v>
      </c>
      <c r="M555" s="236">
        <v>2.41E-2</v>
      </c>
      <c r="N555" s="211">
        <v>2.1700000000000001E-2</v>
      </c>
      <c r="O555" s="211">
        <v>2.3599999999999999E-2</v>
      </c>
      <c r="P555" s="211">
        <v>2.1900000000000003E-2</v>
      </c>
      <c r="Q555" s="211">
        <v>2.3099999999999999E-2</v>
      </c>
      <c r="R555" s="211">
        <v>2.2599999999999999E-2</v>
      </c>
      <c r="S555" s="211">
        <v>2.23E-2</v>
      </c>
      <c r="T555" s="211">
        <v>2.2200000000000001E-2</v>
      </c>
      <c r="U555" s="211">
        <v>2.1309999999999999E-2</v>
      </c>
      <c r="V555" s="211">
        <v>2.2000000000000002E-2</v>
      </c>
      <c r="W555" s="237" t="s">
        <v>104</v>
      </c>
      <c r="X555" s="211">
        <v>2.2499999999999999E-2</v>
      </c>
      <c r="Y555" s="211">
        <v>2.1119572757090154E-2</v>
      </c>
      <c r="Z555" s="211">
        <v>2.12766E-2</v>
      </c>
      <c r="AA555" s="211">
        <v>2.2000000000000002E-2</v>
      </c>
      <c r="AB555" s="209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2">
        <v>1</v>
      </c>
    </row>
    <row r="556" spans="1:65">
      <c r="A556" s="30"/>
      <c r="B556" s="19">
        <v>1</v>
      </c>
      <c r="C556" s="9">
        <v>2</v>
      </c>
      <c r="D556" s="24">
        <v>2.3800000000000002E-2</v>
      </c>
      <c r="E556" s="24">
        <v>2.1900000000000003E-2</v>
      </c>
      <c r="F556" s="24">
        <v>2.2699999999999998E-2</v>
      </c>
      <c r="G556" s="24">
        <v>2.1299999999999999E-2</v>
      </c>
      <c r="H556" s="24">
        <v>2.2709396229221634E-2</v>
      </c>
      <c r="I556" s="24">
        <v>2.2599999999999999E-2</v>
      </c>
      <c r="J556" s="24">
        <v>2.2499999999999999E-2</v>
      </c>
      <c r="K556" s="24">
        <v>2.18E-2</v>
      </c>
      <c r="L556" s="24">
        <v>2.2699999999999998E-2</v>
      </c>
      <c r="M556" s="24">
        <v>2.3199999999999998E-2</v>
      </c>
      <c r="N556" s="24">
        <v>2.1700000000000001E-2</v>
      </c>
      <c r="O556" s="24">
        <v>2.3300000000000001E-2</v>
      </c>
      <c r="P556" s="24">
        <v>2.1700000000000001E-2</v>
      </c>
      <c r="Q556" s="24">
        <v>2.3599999999999999E-2</v>
      </c>
      <c r="R556" s="24">
        <v>2.2599999999999999E-2</v>
      </c>
      <c r="S556" s="24">
        <v>2.24E-2</v>
      </c>
      <c r="T556" s="24">
        <v>2.23E-2</v>
      </c>
      <c r="U556" s="24">
        <v>2.1190000000000001E-2</v>
      </c>
      <c r="V556" s="24">
        <v>2.2499999999999999E-2</v>
      </c>
      <c r="W556" s="238" t="s">
        <v>104</v>
      </c>
      <c r="X556" s="24">
        <v>2.2499999999999999E-2</v>
      </c>
      <c r="Y556" s="24">
        <v>2.1747842060634379E-2</v>
      </c>
      <c r="Z556" s="24">
        <v>2.13251E-2</v>
      </c>
      <c r="AA556" s="24">
        <v>2.1499999999999998E-2</v>
      </c>
      <c r="AB556" s="209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2">
        <v>27</v>
      </c>
    </row>
    <row r="557" spans="1:65">
      <c r="A557" s="30"/>
      <c r="B557" s="19">
        <v>1</v>
      </c>
      <c r="C557" s="9">
        <v>3</v>
      </c>
      <c r="D557" s="24">
        <v>2.3699999999999999E-2</v>
      </c>
      <c r="E557" s="24">
        <v>2.2499999999999999E-2</v>
      </c>
      <c r="F557" s="24">
        <v>2.2599999999999999E-2</v>
      </c>
      <c r="G557" s="24">
        <v>2.29E-2</v>
      </c>
      <c r="H557" s="24">
        <v>2.2926729218867733E-2</v>
      </c>
      <c r="I557" s="24">
        <v>2.3699999999999999E-2</v>
      </c>
      <c r="J557" s="24">
        <v>2.2200000000000001E-2</v>
      </c>
      <c r="K557" s="24">
        <v>2.1900000000000003E-2</v>
      </c>
      <c r="L557" s="24">
        <v>2.3E-2</v>
      </c>
      <c r="M557" s="24">
        <v>2.3099999999999999E-2</v>
      </c>
      <c r="N557" s="24">
        <v>2.1700000000000001E-2</v>
      </c>
      <c r="O557" s="24">
        <v>2.3400000000000001E-2</v>
      </c>
      <c r="P557" s="24">
        <v>2.2000000000000002E-2</v>
      </c>
      <c r="Q557" s="24">
        <v>2.3699999999999999E-2</v>
      </c>
      <c r="R557" s="24">
        <v>2.2599999999999999E-2</v>
      </c>
      <c r="S557" s="24">
        <v>2.18E-2</v>
      </c>
      <c r="T557" s="24">
        <v>2.2200000000000001E-2</v>
      </c>
      <c r="U557" s="24">
        <v>2.1100000000000001E-2</v>
      </c>
      <c r="V557" s="24">
        <v>2.2699999999999998E-2</v>
      </c>
      <c r="W557" s="238" t="s">
        <v>104</v>
      </c>
      <c r="X557" s="24">
        <v>2.2499999999999999E-2</v>
      </c>
      <c r="Y557" s="24">
        <v>2.135566333861787E-2</v>
      </c>
      <c r="Z557" s="24">
        <v>2.1203200000000002E-2</v>
      </c>
      <c r="AA557" s="24">
        <v>2.3E-2</v>
      </c>
      <c r="AB557" s="209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2">
        <v>16</v>
      </c>
    </row>
    <row r="558" spans="1:65">
      <c r="A558" s="30"/>
      <c r="B558" s="19">
        <v>1</v>
      </c>
      <c r="C558" s="9">
        <v>4</v>
      </c>
      <c r="D558" s="24">
        <v>2.3699999999999999E-2</v>
      </c>
      <c r="E558" s="24">
        <v>2.2599999999999999E-2</v>
      </c>
      <c r="F558" s="24">
        <v>2.2699999999999998E-2</v>
      </c>
      <c r="G558" s="24">
        <v>2.18E-2</v>
      </c>
      <c r="H558" s="24">
        <v>2.2860311106815273E-2</v>
      </c>
      <c r="I558" s="24">
        <v>2.3599999999999999E-2</v>
      </c>
      <c r="J558" s="24">
        <v>2.24E-2</v>
      </c>
      <c r="K558" s="24">
        <v>2.1599999999999998E-2</v>
      </c>
      <c r="L558" s="24">
        <v>2.23E-2</v>
      </c>
      <c r="M558" s="24">
        <v>2.35E-2</v>
      </c>
      <c r="N558" s="24">
        <v>2.18E-2</v>
      </c>
      <c r="O558" s="24">
        <v>2.3300000000000001E-2</v>
      </c>
      <c r="P558" s="24">
        <v>2.2200000000000001E-2</v>
      </c>
      <c r="Q558" s="24">
        <v>2.3199999999999998E-2</v>
      </c>
      <c r="R558" s="24">
        <v>2.2599999999999999E-2</v>
      </c>
      <c r="S558" s="24">
        <v>2.2000000000000002E-2</v>
      </c>
      <c r="T558" s="24">
        <v>2.29E-2</v>
      </c>
      <c r="U558" s="24">
        <v>2.1590000000000002E-2</v>
      </c>
      <c r="V558" s="24">
        <v>2.24E-2</v>
      </c>
      <c r="W558" s="238" t="s">
        <v>104</v>
      </c>
      <c r="X558" s="24">
        <v>2.2499999999999999E-2</v>
      </c>
      <c r="Y558" s="24">
        <v>2.1596629095104087E-2</v>
      </c>
      <c r="Z558" s="24">
        <v>2.1253399999999999E-2</v>
      </c>
      <c r="AA558" s="24">
        <v>2.2800000000000001E-2</v>
      </c>
      <c r="AB558" s="209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2">
        <v>2.2427421454052004E-2</v>
      </c>
    </row>
    <row r="559" spans="1:65">
      <c r="A559" s="30"/>
      <c r="B559" s="19">
        <v>1</v>
      </c>
      <c r="C559" s="9">
        <v>5</v>
      </c>
      <c r="D559" s="24">
        <v>2.3599999999999999E-2</v>
      </c>
      <c r="E559" s="24">
        <v>2.2100000000000002E-2</v>
      </c>
      <c r="F559" s="24">
        <v>2.2599999999999999E-2</v>
      </c>
      <c r="G559" s="24">
        <v>2.2000000000000002E-2</v>
      </c>
      <c r="H559" s="24">
        <v>2.215674067600816E-2</v>
      </c>
      <c r="I559" s="24">
        <v>2.3E-2</v>
      </c>
      <c r="J559" s="24">
        <v>2.2800000000000001E-2</v>
      </c>
      <c r="K559" s="24">
        <v>2.2200000000000001E-2</v>
      </c>
      <c r="L559" s="24">
        <v>2.29E-2</v>
      </c>
      <c r="M559" s="24">
        <v>2.3199999999999998E-2</v>
      </c>
      <c r="N559" s="24">
        <v>2.1599999999999998E-2</v>
      </c>
      <c r="O559" s="24">
        <v>2.3699999999999999E-2</v>
      </c>
      <c r="P559" s="24">
        <v>2.1599999999999998E-2</v>
      </c>
      <c r="Q559" s="24">
        <v>2.3900000000000001E-2</v>
      </c>
      <c r="R559" s="24">
        <v>2.29E-2</v>
      </c>
      <c r="S559" s="24">
        <v>2.2499999999999999E-2</v>
      </c>
      <c r="T559" s="24">
        <v>2.2800000000000001E-2</v>
      </c>
      <c r="U559" s="24">
        <v>2.1049999999999999E-2</v>
      </c>
      <c r="V559" s="24">
        <v>2.23E-2</v>
      </c>
      <c r="W559" s="238" t="s">
        <v>104</v>
      </c>
      <c r="X559" s="24">
        <v>2.1700000000000001E-2</v>
      </c>
      <c r="Y559" s="24">
        <v>2.1156981403753307E-2</v>
      </c>
      <c r="Z559" s="24">
        <v>2.1556499999999999E-2</v>
      </c>
      <c r="AA559" s="24">
        <v>2.2100000000000002E-2</v>
      </c>
      <c r="AB559" s="209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2">
        <v>103</v>
      </c>
    </row>
    <row r="560" spans="1:65">
      <c r="A560" s="30"/>
      <c r="B560" s="19">
        <v>1</v>
      </c>
      <c r="C560" s="9">
        <v>6</v>
      </c>
      <c r="D560" s="24">
        <v>2.3800000000000002E-2</v>
      </c>
      <c r="E560" s="24">
        <v>2.2000000000000002E-2</v>
      </c>
      <c r="F560" s="24">
        <v>2.2599999999999999E-2</v>
      </c>
      <c r="G560" s="24">
        <v>2.12E-2</v>
      </c>
      <c r="H560" s="24">
        <v>2.2429684276965369E-2</v>
      </c>
      <c r="I560" s="24">
        <v>2.3900000000000001E-2</v>
      </c>
      <c r="J560" s="24">
        <v>2.2499999999999999E-2</v>
      </c>
      <c r="K560" s="24">
        <v>2.1399999999999999E-2</v>
      </c>
      <c r="L560" s="24">
        <v>2.2699999999999998E-2</v>
      </c>
      <c r="M560" s="24">
        <v>2.29E-2</v>
      </c>
      <c r="N560" s="24">
        <v>2.1599999999999998E-2</v>
      </c>
      <c r="O560" s="24">
        <v>2.3800000000000002E-2</v>
      </c>
      <c r="P560" s="24">
        <v>2.2000000000000002E-2</v>
      </c>
      <c r="Q560" s="24">
        <v>2.41E-2</v>
      </c>
      <c r="R560" s="24">
        <v>2.2000000000000002E-2</v>
      </c>
      <c r="S560" s="24">
        <v>2.3E-2</v>
      </c>
      <c r="T560" s="24">
        <v>2.2800000000000001E-2</v>
      </c>
      <c r="U560" s="24">
        <v>2.1330000000000002E-2</v>
      </c>
      <c r="V560" s="24">
        <v>2.2000000000000002E-2</v>
      </c>
      <c r="W560" s="238" t="s">
        <v>104</v>
      </c>
      <c r="X560" s="24">
        <v>2.3199999999999998E-2</v>
      </c>
      <c r="Y560" s="24">
        <v>2.1043570378892453E-2</v>
      </c>
      <c r="Z560" s="24">
        <v>2.1263399999999998E-2</v>
      </c>
      <c r="AA560" s="24">
        <v>2.2200000000000001E-2</v>
      </c>
      <c r="AB560" s="209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20" t="s">
        <v>274</v>
      </c>
      <c r="C561" s="12"/>
      <c r="D561" s="213">
        <v>2.3716666666666664E-2</v>
      </c>
      <c r="E561" s="213">
        <v>2.2183333333333333E-2</v>
      </c>
      <c r="F561" s="213">
        <v>2.2666666666666665E-2</v>
      </c>
      <c r="G561" s="213">
        <v>2.1966666666666666E-2</v>
      </c>
      <c r="H561" s="213">
        <v>2.2630030604180663E-2</v>
      </c>
      <c r="I561" s="213">
        <v>2.3466666666666667E-2</v>
      </c>
      <c r="J561" s="213">
        <v>2.2466666666666666E-2</v>
      </c>
      <c r="K561" s="213">
        <v>2.1783333333333332E-2</v>
      </c>
      <c r="L561" s="213">
        <v>2.2699999999999998E-2</v>
      </c>
      <c r="M561" s="213">
        <v>2.3333333333333331E-2</v>
      </c>
      <c r="N561" s="213">
        <v>2.1683333333333332E-2</v>
      </c>
      <c r="O561" s="213">
        <v>2.3516666666666668E-2</v>
      </c>
      <c r="P561" s="213">
        <v>2.1899999999999999E-2</v>
      </c>
      <c r="Q561" s="213">
        <v>2.3599999999999999E-2</v>
      </c>
      <c r="R561" s="213">
        <v>2.2550000000000001E-2</v>
      </c>
      <c r="S561" s="213">
        <v>2.2333333333333334E-2</v>
      </c>
      <c r="T561" s="213">
        <v>2.2533333333333332E-2</v>
      </c>
      <c r="U561" s="213">
        <v>2.1261666666666665E-2</v>
      </c>
      <c r="V561" s="213">
        <v>2.2316666666666665E-2</v>
      </c>
      <c r="W561" s="213" t="s">
        <v>719</v>
      </c>
      <c r="X561" s="213">
        <v>2.2483333333333331E-2</v>
      </c>
      <c r="Y561" s="213">
        <v>2.1336709839015377E-2</v>
      </c>
      <c r="Z561" s="213">
        <v>2.1313033333333332E-2</v>
      </c>
      <c r="AA561" s="213">
        <v>2.2266666666666667E-2</v>
      </c>
      <c r="AB561" s="209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6"/>
    </row>
    <row r="562" spans="1:65">
      <c r="A562" s="30"/>
      <c r="B562" s="3" t="s">
        <v>275</v>
      </c>
      <c r="C562" s="29"/>
      <c r="D562" s="24">
        <v>2.3699999999999999E-2</v>
      </c>
      <c r="E562" s="24">
        <v>2.205E-2</v>
      </c>
      <c r="F562" s="24">
        <v>2.2649999999999997E-2</v>
      </c>
      <c r="G562" s="24">
        <v>2.1900000000000003E-2</v>
      </c>
      <c r="H562" s="24">
        <v>2.2703359173213727E-2</v>
      </c>
      <c r="I562" s="24">
        <v>2.3649999999999997E-2</v>
      </c>
      <c r="J562" s="24">
        <v>2.2449999999999998E-2</v>
      </c>
      <c r="K562" s="24">
        <v>2.18E-2</v>
      </c>
      <c r="L562" s="24">
        <v>2.2699999999999998E-2</v>
      </c>
      <c r="M562" s="24">
        <v>2.3199999999999998E-2</v>
      </c>
      <c r="N562" s="24">
        <v>2.1700000000000001E-2</v>
      </c>
      <c r="O562" s="24">
        <v>2.35E-2</v>
      </c>
      <c r="P562" s="24">
        <v>2.1950000000000004E-2</v>
      </c>
      <c r="Q562" s="24">
        <v>2.3649999999999997E-2</v>
      </c>
      <c r="R562" s="24">
        <v>2.2599999999999999E-2</v>
      </c>
      <c r="S562" s="24">
        <v>2.2350000000000002E-2</v>
      </c>
      <c r="T562" s="24">
        <v>2.2550000000000001E-2</v>
      </c>
      <c r="U562" s="24">
        <v>2.1249999999999998E-2</v>
      </c>
      <c r="V562" s="24">
        <v>2.2350000000000002E-2</v>
      </c>
      <c r="W562" s="24" t="s">
        <v>719</v>
      </c>
      <c r="X562" s="24">
        <v>2.2499999999999999E-2</v>
      </c>
      <c r="Y562" s="24">
        <v>2.125632237118559E-2</v>
      </c>
      <c r="Z562" s="24">
        <v>2.1269999999999997E-2</v>
      </c>
      <c r="AA562" s="24">
        <v>2.2150000000000003E-2</v>
      </c>
      <c r="AB562" s="209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3" t="s">
        <v>276</v>
      </c>
      <c r="C563" s="29"/>
      <c r="D563" s="24">
        <v>7.5277265270909179E-5</v>
      </c>
      <c r="E563" s="24">
        <v>2.9268868558020078E-4</v>
      </c>
      <c r="F563" s="24">
        <v>8.1649658092773246E-5</v>
      </c>
      <c r="G563" s="24">
        <v>6.8313005106397315E-4</v>
      </c>
      <c r="H563" s="24">
        <v>2.8845389057956001E-4</v>
      </c>
      <c r="I563" s="24">
        <v>5.5015149428740758E-4</v>
      </c>
      <c r="J563" s="24">
        <v>1.9663841605003498E-4</v>
      </c>
      <c r="K563" s="24">
        <v>2.7141603981096493E-4</v>
      </c>
      <c r="L563" s="24">
        <v>2.4494897427831773E-4</v>
      </c>
      <c r="M563" s="24">
        <v>4.2268979957726314E-4</v>
      </c>
      <c r="N563" s="24">
        <v>7.5277265270909179E-5</v>
      </c>
      <c r="O563" s="24">
        <v>2.1369760566432772E-4</v>
      </c>
      <c r="P563" s="24">
        <v>2.1908902300206767E-4</v>
      </c>
      <c r="Q563" s="24">
        <v>3.8987177379235926E-4</v>
      </c>
      <c r="R563" s="24">
        <v>2.9495762407505155E-4</v>
      </c>
      <c r="S563" s="24">
        <v>4.1793141383086559E-4</v>
      </c>
      <c r="T563" s="24">
        <v>3.3266599866332386E-4</v>
      </c>
      <c r="U563" s="24">
        <v>1.9538850187937596E-4</v>
      </c>
      <c r="V563" s="24">
        <v>2.7868739954771139E-4</v>
      </c>
      <c r="W563" s="24" t="s">
        <v>719</v>
      </c>
      <c r="X563" s="24">
        <v>4.7504385762439449E-4</v>
      </c>
      <c r="Y563" s="24">
        <v>2.83664775520747E-4</v>
      </c>
      <c r="Z563" s="24">
        <v>1.2556430490655605E-4</v>
      </c>
      <c r="AA563" s="24">
        <v>5.5015149428740693E-4</v>
      </c>
      <c r="AB563" s="209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86</v>
      </c>
      <c r="C564" s="29"/>
      <c r="D564" s="13">
        <v>3.1740238343320811E-3</v>
      </c>
      <c r="E564" s="13">
        <v>1.3194080491969983E-2</v>
      </c>
      <c r="F564" s="13">
        <v>3.6021907982105848E-3</v>
      </c>
      <c r="G564" s="13">
        <v>3.1098484873928977E-2</v>
      </c>
      <c r="H564" s="13">
        <v>1.2746509080119015E-2</v>
      </c>
      <c r="I564" s="13">
        <v>2.3443955722474756E-2</v>
      </c>
      <c r="J564" s="13">
        <v>8.752451752968916E-3</v>
      </c>
      <c r="K564" s="13">
        <v>1.245980289874361E-2</v>
      </c>
      <c r="L564" s="13">
        <v>1.0790703712701223E-2</v>
      </c>
      <c r="M564" s="13">
        <v>1.8115277124739849E-2</v>
      </c>
      <c r="N564" s="13">
        <v>3.4716648088044203E-3</v>
      </c>
      <c r="O564" s="13">
        <v>9.0870704038693573E-3</v>
      </c>
      <c r="P564" s="13">
        <v>1.0004064977263364E-2</v>
      </c>
      <c r="Q564" s="13">
        <v>1.6519990414930477E-2</v>
      </c>
      <c r="R564" s="13">
        <v>1.3080160712862596E-2</v>
      </c>
      <c r="S564" s="13">
        <v>1.8713346887949206E-2</v>
      </c>
      <c r="T564" s="13">
        <v>1.4763283964348693E-2</v>
      </c>
      <c r="U564" s="13">
        <v>9.1897076999000998E-3</v>
      </c>
      <c r="V564" s="13">
        <v>1.2487859576447113E-2</v>
      </c>
      <c r="W564" s="13" t="s">
        <v>719</v>
      </c>
      <c r="X564" s="13">
        <v>2.1128711236073888E-2</v>
      </c>
      <c r="Y564" s="13">
        <v>1.3294682153949057E-2</v>
      </c>
      <c r="Z564" s="13">
        <v>5.8914328590747786E-3</v>
      </c>
      <c r="AA564" s="13">
        <v>2.4707402438057198E-2</v>
      </c>
      <c r="AB564" s="154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277</v>
      </c>
      <c r="C565" s="29"/>
      <c r="D565" s="13">
        <v>5.7485218051303466E-2</v>
      </c>
      <c r="E565" s="13">
        <v>-1.0883467866279029E-2</v>
      </c>
      <c r="F565" s="13">
        <v>1.0667530955567717E-2</v>
      </c>
      <c r="G565" s="13">
        <v>-2.0544260441589635E-2</v>
      </c>
      <c r="H565" s="13">
        <v>9.0339921842443882E-3</v>
      </c>
      <c r="I565" s="13">
        <v>4.6338149695176023E-2</v>
      </c>
      <c r="J565" s="13">
        <v>1.7498762706655846E-3</v>
      </c>
      <c r="K565" s="13">
        <v>-2.8718777236083182E-2</v>
      </c>
      <c r="L565" s="13">
        <v>1.2153806736384665E-2</v>
      </c>
      <c r="M565" s="13">
        <v>4.0393046571907787E-2</v>
      </c>
      <c r="N565" s="13">
        <v>-3.3177604578534137E-2</v>
      </c>
      <c r="O565" s="13">
        <v>4.8567563366401556E-2</v>
      </c>
      <c r="P565" s="13">
        <v>-2.3516812003223642E-2</v>
      </c>
      <c r="Q565" s="13">
        <v>5.2283252818444037E-2</v>
      </c>
      <c r="R565" s="13">
        <v>5.4655657227082877E-3</v>
      </c>
      <c r="S565" s="13">
        <v>-4.1952268526024294E-3</v>
      </c>
      <c r="T565" s="13">
        <v>4.7224278322997026E-3</v>
      </c>
      <c r="U565" s="13">
        <v>-5.1978993205869406E-2</v>
      </c>
      <c r="V565" s="13">
        <v>-4.9383647430110145E-3</v>
      </c>
      <c r="W565" s="13" t="s">
        <v>719</v>
      </c>
      <c r="X565" s="13">
        <v>2.4930141610739476E-3</v>
      </c>
      <c r="Y565" s="13">
        <v>-4.863294771854243E-2</v>
      </c>
      <c r="Z565" s="13">
        <v>-4.9688642227630364E-2</v>
      </c>
      <c r="AA565" s="13">
        <v>-7.1677784142364365E-3</v>
      </c>
      <c r="AB565" s="154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278</v>
      </c>
      <c r="C566" s="47"/>
      <c r="D566" s="45">
        <v>1.6</v>
      </c>
      <c r="E566" s="45">
        <v>0.36</v>
      </c>
      <c r="F566" s="45">
        <v>0.26</v>
      </c>
      <c r="G566" s="45">
        <v>0.63</v>
      </c>
      <c r="H566" s="45">
        <v>0.21</v>
      </c>
      <c r="I566" s="45">
        <v>1.28</v>
      </c>
      <c r="J566" s="45">
        <v>0</v>
      </c>
      <c r="K566" s="45">
        <v>0.87</v>
      </c>
      <c r="L566" s="45">
        <v>0.3</v>
      </c>
      <c r="M566" s="45">
        <v>1.1100000000000001</v>
      </c>
      <c r="N566" s="45">
        <v>0.99</v>
      </c>
      <c r="O566" s="45">
        <v>1.34</v>
      </c>
      <c r="P566" s="45">
        <v>0.72</v>
      </c>
      <c r="Q566" s="45">
        <v>1.45</v>
      </c>
      <c r="R566" s="45">
        <v>0.11</v>
      </c>
      <c r="S566" s="45">
        <v>0.17</v>
      </c>
      <c r="T566" s="45">
        <v>0.09</v>
      </c>
      <c r="U566" s="45">
        <v>1.53</v>
      </c>
      <c r="V566" s="45">
        <v>0.19</v>
      </c>
      <c r="W566" s="45">
        <v>35.06</v>
      </c>
      <c r="X566" s="45">
        <v>0</v>
      </c>
      <c r="Y566" s="45">
        <v>1.43</v>
      </c>
      <c r="Z566" s="45">
        <v>1.46</v>
      </c>
      <c r="AA566" s="45">
        <v>0.25</v>
      </c>
      <c r="AB566" s="154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BM567" s="55"/>
    </row>
    <row r="568" spans="1:65" ht="15">
      <c r="B568" s="8" t="s">
        <v>559</v>
      </c>
      <c r="BM568" s="28" t="s">
        <v>66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237</v>
      </c>
      <c r="E569" s="17" t="s">
        <v>237</v>
      </c>
      <c r="F569" s="17" t="s">
        <v>237</v>
      </c>
      <c r="G569" s="17" t="s">
        <v>237</v>
      </c>
      <c r="H569" s="17" t="s">
        <v>237</v>
      </c>
      <c r="I569" s="17" t="s">
        <v>237</v>
      </c>
      <c r="J569" s="17" t="s">
        <v>237</v>
      </c>
      <c r="K569" s="17" t="s">
        <v>237</v>
      </c>
      <c r="L569" s="17" t="s">
        <v>237</v>
      </c>
      <c r="M569" s="17" t="s">
        <v>237</v>
      </c>
      <c r="N569" s="17" t="s">
        <v>237</v>
      </c>
      <c r="O569" s="17" t="s">
        <v>237</v>
      </c>
      <c r="P569" s="17" t="s">
        <v>237</v>
      </c>
      <c r="Q569" s="17" t="s">
        <v>237</v>
      </c>
      <c r="R569" s="17" t="s">
        <v>237</v>
      </c>
      <c r="S569" s="17" t="s">
        <v>237</v>
      </c>
      <c r="T569" s="17" t="s">
        <v>237</v>
      </c>
      <c r="U569" s="17" t="s">
        <v>237</v>
      </c>
      <c r="V569" s="17" t="s">
        <v>237</v>
      </c>
      <c r="W569" s="17" t="s">
        <v>237</v>
      </c>
      <c r="X569" s="17" t="s">
        <v>237</v>
      </c>
      <c r="Y569" s="17" t="s">
        <v>237</v>
      </c>
      <c r="Z569" s="17" t="s">
        <v>237</v>
      </c>
      <c r="AA569" s="17" t="s">
        <v>237</v>
      </c>
      <c r="AB569" s="17" t="s">
        <v>237</v>
      </c>
      <c r="AC569" s="154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238</v>
      </c>
      <c r="C570" s="9" t="s">
        <v>238</v>
      </c>
      <c r="D570" s="152" t="s">
        <v>240</v>
      </c>
      <c r="E570" s="153" t="s">
        <v>242</v>
      </c>
      <c r="F570" s="153" t="s">
        <v>243</v>
      </c>
      <c r="G570" s="153" t="s">
        <v>244</v>
      </c>
      <c r="H570" s="153" t="s">
        <v>245</v>
      </c>
      <c r="I570" s="153" t="s">
        <v>246</v>
      </c>
      <c r="J570" s="153" t="s">
        <v>247</v>
      </c>
      <c r="K570" s="153" t="s">
        <v>249</v>
      </c>
      <c r="L570" s="153" t="s">
        <v>250</v>
      </c>
      <c r="M570" s="153" t="s">
        <v>251</v>
      </c>
      <c r="N570" s="153" t="s">
        <v>252</v>
      </c>
      <c r="O570" s="153" t="s">
        <v>253</v>
      </c>
      <c r="P570" s="153" t="s">
        <v>254</v>
      </c>
      <c r="Q570" s="153" t="s">
        <v>255</v>
      </c>
      <c r="R570" s="153" t="s">
        <v>256</v>
      </c>
      <c r="S570" s="153" t="s">
        <v>257</v>
      </c>
      <c r="T570" s="153" t="s">
        <v>258</v>
      </c>
      <c r="U570" s="153" t="s">
        <v>259</v>
      </c>
      <c r="V570" s="153" t="s">
        <v>260</v>
      </c>
      <c r="W570" s="153" t="s">
        <v>261</v>
      </c>
      <c r="X570" s="153" t="s">
        <v>262</v>
      </c>
      <c r="Y570" s="153" t="s">
        <v>264</v>
      </c>
      <c r="Z570" s="153" t="s">
        <v>265</v>
      </c>
      <c r="AA570" s="153" t="s">
        <v>266</v>
      </c>
      <c r="AB570" s="153" t="s">
        <v>267</v>
      </c>
      <c r="AC570" s="154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281</v>
      </c>
      <c r="E571" s="11" t="s">
        <v>281</v>
      </c>
      <c r="F571" s="11" t="s">
        <v>281</v>
      </c>
      <c r="G571" s="11" t="s">
        <v>281</v>
      </c>
      <c r="H571" s="11" t="s">
        <v>281</v>
      </c>
      <c r="I571" s="11" t="s">
        <v>303</v>
      </c>
      <c r="J571" s="11" t="s">
        <v>281</v>
      </c>
      <c r="K571" s="11" t="s">
        <v>303</v>
      </c>
      <c r="L571" s="11" t="s">
        <v>303</v>
      </c>
      <c r="M571" s="11" t="s">
        <v>281</v>
      </c>
      <c r="N571" s="11" t="s">
        <v>281</v>
      </c>
      <c r="O571" s="11" t="s">
        <v>281</v>
      </c>
      <c r="P571" s="11" t="s">
        <v>281</v>
      </c>
      <c r="Q571" s="11" t="s">
        <v>281</v>
      </c>
      <c r="R571" s="11" t="s">
        <v>281</v>
      </c>
      <c r="S571" s="11" t="s">
        <v>303</v>
      </c>
      <c r="T571" s="11" t="s">
        <v>281</v>
      </c>
      <c r="U571" s="11" t="s">
        <v>281</v>
      </c>
      <c r="V571" s="11" t="s">
        <v>282</v>
      </c>
      <c r="W571" s="11" t="s">
        <v>281</v>
      </c>
      <c r="X571" s="11" t="s">
        <v>282</v>
      </c>
      <c r="Y571" s="11" t="s">
        <v>281</v>
      </c>
      <c r="Z571" s="11" t="s">
        <v>303</v>
      </c>
      <c r="AA571" s="11" t="s">
        <v>282</v>
      </c>
      <c r="AB571" s="11" t="s">
        <v>281</v>
      </c>
      <c r="AC571" s="154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 t="s">
        <v>304</v>
      </c>
      <c r="E572" s="26" t="s">
        <v>304</v>
      </c>
      <c r="F572" s="26" t="s">
        <v>273</v>
      </c>
      <c r="G572" s="26" t="s">
        <v>305</v>
      </c>
      <c r="H572" s="26" t="s">
        <v>306</v>
      </c>
      <c r="I572" s="26" t="s">
        <v>304</v>
      </c>
      <c r="J572" s="26" t="s">
        <v>304</v>
      </c>
      <c r="K572" s="26" t="s">
        <v>306</v>
      </c>
      <c r="L572" s="26" t="s">
        <v>305</v>
      </c>
      <c r="M572" s="26" t="s">
        <v>305</v>
      </c>
      <c r="N572" s="26" t="s">
        <v>304</v>
      </c>
      <c r="O572" s="26" t="s">
        <v>304</v>
      </c>
      <c r="P572" s="26" t="s">
        <v>304</v>
      </c>
      <c r="Q572" s="26" t="s">
        <v>304</v>
      </c>
      <c r="R572" s="26" t="s">
        <v>304</v>
      </c>
      <c r="S572" s="26" t="s">
        <v>304</v>
      </c>
      <c r="T572" s="26" t="s">
        <v>308</v>
      </c>
      <c r="U572" s="26" t="s">
        <v>304</v>
      </c>
      <c r="V572" s="26" t="s">
        <v>305</v>
      </c>
      <c r="W572" s="26" t="s">
        <v>306</v>
      </c>
      <c r="X572" s="26" t="s">
        <v>304</v>
      </c>
      <c r="Y572" s="26" t="s">
        <v>304</v>
      </c>
      <c r="Z572" s="26" t="s">
        <v>305</v>
      </c>
      <c r="AA572" s="26" t="s">
        <v>307</v>
      </c>
      <c r="AB572" s="26" t="s">
        <v>116</v>
      </c>
      <c r="AC572" s="154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">
        <v>4.9000000000000004</v>
      </c>
      <c r="E573" s="22">
        <v>5.4</v>
      </c>
      <c r="F573" s="22">
        <v>5.3</v>
      </c>
      <c r="G573" s="22">
        <v>5.5</v>
      </c>
      <c r="H573" s="22">
        <v>5.5803293224620854</v>
      </c>
      <c r="I573" s="22">
        <v>5.64</v>
      </c>
      <c r="J573" s="22">
        <v>5.09</v>
      </c>
      <c r="K573" s="22">
        <v>5.3</v>
      </c>
      <c r="L573" s="22">
        <v>5.6</v>
      </c>
      <c r="M573" s="22">
        <v>5.2</v>
      </c>
      <c r="N573" s="22">
        <v>4.91</v>
      </c>
      <c r="O573" s="22">
        <v>5.15</v>
      </c>
      <c r="P573" s="22">
        <v>5.25</v>
      </c>
      <c r="Q573" s="22">
        <v>5.28</v>
      </c>
      <c r="R573" s="22">
        <v>5.05</v>
      </c>
      <c r="S573" s="22">
        <v>5.0999999999999996</v>
      </c>
      <c r="T573" s="22">
        <v>4.5999999999999996</v>
      </c>
      <c r="U573" s="22">
        <v>5.46</v>
      </c>
      <c r="V573" s="22">
        <v>4.9000000000000004</v>
      </c>
      <c r="W573" s="22">
        <v>5.16</v>
      </c>
      <c r="X573" s="22">
        <v>4.4603000000000002</v>
      </c>
      <c r="Y573" s="22">
        <v>4.96</v>
      </c>
      <c r="Z573" s="22">
        <v>4.9401108544238896</v>
      </c>
      <c r="AA573" s="148" t="s">
        <v>103</v>
      </c>
      <c r="AB573" s="22">
        <v>4.92</v>
      </c>
      <c r="AC573" s="154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4.7699999999999996</v>
      </c>
      <c r="E574" s="11">
        <v>5.42</v>
      </c>
      <c r="F574" s="11">
        <v>5.2</v>
      </c>
      <c r="G574" s="11">
        <v>5.3</v>
      </c>
      <c r="H574" s="11">
        <v>5.5168308889091211</v>
      </c>
      <c r="I574" s="11">
        <v>5.66</v>
      </c>
      <c r="J574" s="11">
        <v>5.29</v>
      </c>
      <c r="K574" s="11">
        <v>5.33</v>
      </c>
      <c r="L574" s="11">
        <v>5.5</v>
      </c>
      <c r="M574" s="11">
        <v>5.2</v>
      </c>
      <c r="N574" s="11">
        <v>5.21</v>
      </c>
      <c r="O574" s="11">
        <v>5.08</v>
      </c>
      <c r="P574" s="11">
        <v>5.36</v>
      </c>
      <c r="Q574" s="11">
        <v>5.27</v>
      </c>
      <c r="R574" s="11">
        <v>5.17</v>
      </c>
      <c r="S574" s="11">
        <v>5.4</v>
      </c>
      <c r="T574" s="150">
        <v>5.31</v>
      </c>
      <c r="U574" s="11">
        <v>5.42</v>
      </c>
      <c r="V574" s="11">
        <v>5</v>
      </c>
      <c r="W574" s="11">
        <v>5.22</v>
      </c>
      <c r="X574" s="150">
        <v>4.2153999999999998</v>
      </c>
      <c r="Y574" s="11">
        <v>5.0599999999999996</v>
      </c>
      <c r="Z574" s="11">
        <v>4.689810146025823</v>
      </c>
      <c r="AA574" s="149" t="s">
        <v>103</v>
      </c>
      <c r="AB574" s="11">
        <v>5.0599999999999996</v>
      </c>
      <c r="AC574" s="154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28</v>
      </c>
    </row>
    <row r="575" spans="1:65">
      <c r="A575" s="30"/>
      <c r="B575" s="19">
        <v>1</v>
      </c>
      <c r="C575" s="9">
        <v>3</v>
      </c>
      <c r="D575" s="11">
        <v>5.03</v>
      </c>
      <c r="E575" s="11">
        <v>5.61</v>
      </c>
      <c r="F575" s="11">
        <v>5.2</v>
      </c>
      <c r="G575" s="11">
        <v>5.5</v>
      </c>
      <c r="H575" s="11">
        <v>5.3062307761464229</v>
      </c>
      <c r="I575" s="11">
        <v>5.87</v>
      </c>
      <c r="J575" s="11">
        <v>5.1100000000000003</v>
      </c>
      <c r="K575" s="11">
        <v>5.24</v>
      </c>
      <c r="L575" s="11">
        <v>5.5</v>
      </c>
      <c r="M575" s="150">
        <v>4.9000000000000004</v>
      </c>
      <c r="N575" s="11">
        <v>5</v>
      </c>
      <c r="O575" s="11">
        <v>5.25</v>
      </c>
      <c r="P575" s="11">
        <v>5.3</v>
      </c>
      <c r="Q575" s="11">
        <v>5.46</v>
      </c>
      <c r="R575" s="11">
        <v>5.01</v>
      </c>
      <c r="S575" s="11">
        <v>5.9</v>
      </c>
      <c r="T575" s="11">
        <v>4.54</v>
      </c>
      <c r="U575" s="11">
        <v>5.33</v>
      </c>
      <c r="V575" s="11">
        <v>5</v>
      </c>
      <c r="W575" s="11">
        <v>5.72</v>
      </c>
      <c r="X575" s="11">
        <v>5.2088000000000001</v>
      </c>
      <c r="Y575" s="11">
        <v>4.5</v>
      </c>
      <c r="Z575" s="11">
        <v>4.6519430169508524</v>
      </c>
      <c r="AA575" s="149" t="s">
        <v>103</v>
      </c>
      <c r="AB575" s="11">
        <v>5.26</v>
      </c>
      <c r="AC575" s="154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4.9400000000000004</v>
      </c>
      <c r="E576" s="11">
        <v>5.72</v>
      </c>
      <c r="F576" s="11">
        <v>5.2</v>
      </c>
      <c r="G576" s="11">
        <v>5.5</v>
      </c>
      <c r="H576" s="11">
        <v>5.4593315755860132</v>
      </c>
      <c r="I576" s="11">
        <v>5.67</v>
      </c>
      <c r="J576" s="11">
        <v>5.23</v>
      </c>
      <c r="K576" s="11">
        <v>5.33</v>
      </c>
      <c r="L576" s="11">
        <v>5.4</v>
      </c>
      <c r="M576" s="11">
        <v>5.2</v>
      </c>
      <c r="N576" s="11">
        <v>5.09</v>
      </c>
      <c r="O576" s="11">
        <v>5.26</v>
      </c>
      <c r="P576" s="11">
        <v>5.38</v>
      </c>
      <c r="Q576" s="11">
        <v>5.48</v>
      </c>
      <c r="R576" s="11">
        <v>5.17</v>
      </c>
      <c r="S576" s="11">
        <v>5.3</v>
      </c>
      <c r="T576" s="11">
        <v>4.53</v>
      </c>
      <c r="U576" s="11">
        <v>5.48</v>
      </c>
      <c r="V576" s="11">
        <v>5</v>
      </c>
      <c r="W576" s="11">
        <v>5.61</v>
      </c>
      <c r="X576" s="11">
        <v>4.7396000000000003</v>
      </c>
      <c r="Y576" s="11">
        <v>4.82</v>
      </c>
      <c r="Z576" s="11">
        <v>4.9703774440139989</v>
      </c>
      <c r="AA576" s="149" t="s">
        <v>103</v>
      </c>
      <c r="AB576" s="11">
        <v>5.28</v>
      </c>
      <c r="AC576" s="15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5.1987638035685526</v>
      </c>
    </row>
    <row r="577" spans="1:65">
      <c r="A577" s="30"/>
      <c r="B577" s="19">
        <v>1</v>
      </c>
      <c r="C577" s="9">
        <v>5</v>
      </c>
      <c r="D577" s="11">
        <v>5.2</v>
      </c>
      <c r="E577" s="11">
        <v>5.29</v>
      </c>
      <c r="F577" s="11">
        <v>5.0999999999999996</v>
      </c>
      <c r="G577" s="11">
        <v>5.3</v>
      </c>
      <c r="H577" s="11">
        <v>5.3826415346042262</v>
      </c>
      <c r="I577" s="11">
        <v>5.67</v>
      </c>
      <c r="J577" s="11">
        <v>5.15</v>
      </c>
      <c r="K577" s="11">
        <v>5.16</v>
      </c>
      <c r="L577" s="11">
        <v>5.5</v>
      </c>
      <c r="M577" s="11">
        <v>5.2</v>
      </c>
      <c r="N577" s="11">
        <v>5.21</v>
      </c>
      <c r="O577" s="11">
        <v>5.28</v>
      </c>
      <c r="P577" s="11">
        <v>5.39</v>
      </c>
      <c r="Q577" s="11">
        <v>5.45</v>
      </c>
      <c r="R577" s="11">
        <v>5.21</v>
      </c>
      <c r="S577" s="11">
        <v>5.2</v>
      </c>
      <c r="T577" s="11">
        <v>4.42</v>
      </c>
      <c r="U577" s="11">
        <v>5.44</v>
      </c>
      <c r="V577" s="11">
        <v>5.2</v>
      </c>
      <c r="W577" s="11">
        <v>5.35</v>
      </c>
      <c r="X577" s="11">
        <v>5.1105999999999998</v>
      </c>
      <c r="Y577" s="11">
        <v>4.84</v>
      </c>
      <c r="Z577" s="11">
        <v>4.8704776695654299</v>
      </c>
      <c r="AA577" s="149" t="s">
        <v>103</v>
      </c>
      <c r="AB577" s="11">
        <v>5.18</v>
      </c>
      <c r="AC577" s="15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104</v>
      </c>
    </row>
    <row r="578" spans="1:65">
      <c r="A578" s="30"/>
      <c r="B578" s="19">
        <v>1</v>
      </c>
      <c r="C578" s="9">
        <v>6</v>
      </c>
      <c r="D578" s="11">
        <v>5.35</v>
      </c>
      <c r="E578" s="11">
        <v>5.15</v>
      </c>
      <c r="F578" s="11">
        <v>5.0999999999999996</v>
      </c>
      <c r="G578" s="11">
        <v>5.4</v>
      </c>
      <c r="H578" s="11">
        <v>5.3705390663811601</v>
      </c>
      <c r="I578" s="11">
        <v>5.83</v>
      </c>
      <c r="J578" s="11">
        <v>5.17</v>
      </c>
      <c r="K578" s="11">
        <v>5.01</v>
      </c>
      <c r="L578" s="11">
        <v>5.4</v>
      </c>
      <c r="M578" s="11">
        <v>5.2</v>
      </c>
      <c r="N578" s="11">
        <v>5.04</v>
      </c>
      <c r="O578" s="11">
        <v>5.33</v>
      </c>
      <c r="P578" s="150">
        <v>5.66</v>
      </c>
      <c r="Q578" s="11">
        <v>5.52</v>
      </c>
      <c r="R578" s="11">
        <v>5.0999999999999996</v>
      </c>
      <c r="S578" s="11">
        <v>4.9000000000000004</v>
      </c>
      <c r="T578" s="11">
        <v>4.5599999999999996</v>
      </c>
      <c r="U578" s="11">
        <v>5.42</v>
      </c>
      <c r="V578" s="11">
        <v>5</v>
      </c>
      <c r="W578" s="11">
        <v>5.26</v>
      </c>
      <c r="X578" s="11">
        <v>4.6123000000000003</v>
      </c>
      <c r="Y578" s="11">
        <v>4.72</v>
      </c>
      <c r="Z578" s="11">
        <v>4.9494454188025001</v>
      </c>
      <c r="AA578" s="149" t="s">
        <v>103</v>
      </c>
      <c r="AB578" s="11">
        <v>5.2</v>
      </c>
      <c r="AC578" s="15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20" t="s">
        <v>274</v>
      </c>
      <c r="C579" s="12"/>
      <c r="D579" s="23">
        <v>5.0316666666666663</v>
      </c>
      <c r="E579" s="23">
        <v>5.4316666666666658</v>
      </c>
      <c r="F579" s="23">
        <v>5.1833333333333336</v>
      </c>
      <c r="G579" s="23">
        <v>5.416666666666667</v>
      </c>
      <c r="H579" s="23">
        <v>5.4359838606815059</v>
      </c>
      <c r="I579" s="23">
        <v>5.7233333333333336</v>
      </c>
      <c r="J579" s="23">
        <v>5.1733333333333329</v>
      </c>
      <c r="K579" s="23">
        <v>5.2283333333333326</v>
      </c>
      <c r="L579" s="23">
        <v>5.4833333333333334</v>
      </c>
      <c r="M579" s="23">
        <v>5.1499999999999995</v>
      </c>
      <c r="N579" s="23">
        <v>5.0766666666666671</v>
      </c>
      <c r="O579" s="23">
        <v>5.2250000000000005</v>
      </c>
      <c r="P579" s="23">
        <v>5.3900000000000006</v>
      </c>
      <c r="Q579" s="23">
        <v>5.41</v>
      </c>
      <c r="R579" s="23">
        <v>5.1183333333333332</v>
      </c>
      <c r="S579" s="23">
        <v>5.3</v>
      </c>
      <c r="T579" s="23">
        <v>4.6599999999999993</v>
      </c>
      <c r="U579" s="23">
        <v>5.4250000000000007</v>
      </c>
      <c r="V579" s="23">
        <v>5.0166666666666666</v>
      </c>
      <c r="W579" s="23">
        <v>5.3866666666666658</v>
      </c>
      <c r="X579" s="23">
        <v>4.7244999999999999</v>
      </c>
      <c r="Y579" s="23">
        <v>4.8166666666666664</v>
      </c>
      <c r="Z579" s="23">
        <v>4.8453607582970823</v>
      </c>
      <c r="AA579" s="23" t="s">
        <v>719</v>
      </c>
      <c r="AB579" s="23">
        <v>5.1499999999999995</v>
      </c>
      <c r="AC579" s="154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275</v>
      </c>
      <c r="C580" s="29"/>
      <c r="D580" s="11">
        <v>4.9850000000000003</v>
      </c>
      <c r="E580" s="11">
        <v>5.41</v>
      </c>
      <c r="F580" s="11">
        <v>5.2</v>
      </c>
      <c r="G580" s="11">
        <v>5.45</v>
      </c>
      <c r="H580" s="11">
        <v>5.4209865550951193</v>
      </c>
      <c r="I580" s="11">
        <v>5.67</v>
      </c>
      <c r="J580" s="11">
        <v>5.16</v>
      </c>
      <c r="K580" s="11">
        <v>5.27</v>
      </c>
      <c r="L580" s="11">
        <v>5.5</v>
      </c>
      <c r="M580" s="11">
        <v>5.2</v>
      </c>
      <c r="N580" s="11">
        <v>5.0649999999999995</v>
      </c>
      <c r="O580" s="11">
        <v>5.2549999999999999</v>
      </c>
      <c r="P580" s="11">
        <v>5.37</v>
      </c>
      <c r="Q580" s="11">
        <v>5.4550000000000001</v>
      </c>
      <c r="R580" s="11">
        <v>5.1349999999999998</v>
      </c>
      <c r="S580" s="11">
        <v>5.25</v>
      </c>
      <c r="T580" s="11">
        <v>4.55</v>
      </c>
      <c r="U580" s="11">
        <v>5.43</v>
      </c>
      <c r="V580" s="11">
        <v>5</v>
      </c>
      <c r="W580" s="11">
        <v>5.3049999999999997</v>
      </c>
      <c r="X580" s="11">
        <v>4.6759500000000003</v>
      </c>
      <c r="Y580" s="11">
        <v>4.83</v>
      </c>
      <c r="Z580" s="11">
        <v>4.9052942619946602</v>
      </c>
      <c r="AA580" s="11" t="s">
        <v>719</v>
      </c>
      <c r="AB580" s="11">
        <v>5.1899999999999995</v>
      </c>
      <c r="AC580" s="15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276</v>
      </c>
      <c r="C581" s="29"/>
      <c r="D581" s="24">
        <v>0.2116049778872573</v>
      </c>
      <c r="E581" s="24">
        <v>0.20759736671419177</v>
      </c>
      <c r="F581" s="24">
        <v>7.5277265270908222E-2</v>
      </c>
      <c r="G581" s="24">
        <v>9.8319208025017577E-2</v>
      </c>
      <c r="H581" s="24">
        <v>0.10186388751649476</v>
      </c>
      <c r="I581" s="24">
        <v>9.9532239333126049E-2</v>
      </c>
      <c r="J581" s="24">
        <v>7.5277265270908125E-2</v>
      </c>
      <c r="K581" s="24">
        <v>0.1251266025538402</v>
      </c>
      <c r="L581" s="24">
        <v>7.5277265270907834E-2</v>
      </c>
      <c r="M581" s="24">
        <v>0.12247448713915883</v>
      </c>
      <c r="N581" s="24">
        <v>0.11893976066339906</v>
      </c>
      <c r="O581" s="24">
        <v>9.2249661245990447E-2</v>
      </c>
      <c r="P581" s="24">
        <v>0.14254823744964376</v>
      </c>
      <c r="Q581" s="24">
        <v>0.10733126291998993</v>
      </c>
      <c r="R581" s="24">
        <v>7.8081154363051519E-2</v>
      </c>
      <c r="S581" s="24">
        <v>0.3405877273185281</v>
      </c>
      <c r="T581" s="24">
        <v>0.32403703492039287</v>
      </c>
      <c r="U581" s="24">
        <v>5.2057660339281567E-2</v>
      </c>
      <c r="V581" s="24">
        <v>9.8319208025017479E-2</v>
      </c>
      <c r="W581" s="24">
        <v>0.226950802304523</v>
      </c>
      <c r="X581" s="24">
        <v>0.38089919926405724</v>
      </c>
      <c r="Y581" s="24">
        <v>0.19490168461731322</v>
      </c>
      <c r="Z581" s="24">
        <v>0.13976955595072368</v>
      </c>
      <c r="AA581" s="24" t="s">
        <v>719</v>
      </c>
      <c r="AB581" s="24">
        <v>0.13667479650615919</v>
      </c>
      <c r="AC581" s="209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56"/>
    </row>
    <row r="582" spans="1:65">
      <c r="A582" s="30"/>
      <c r="B582" s="3" t="s">
        <v>86</v>
      </c>
      <c r="C582" s="29"/>
      <c r="D582" s="13">
        <v>4.2054649464178334E-2</v>
      </c>
      <c r="E582" s="13">
        <v>3.8219828176899381E-2</v>
      </c>
      <c r="F582" s="13">
        <v>1.4522945068342421E-2</v>
      </c>
      <c r="G582" s="13">
        <v>1.8151238404618627E-2</v>
      </c>
      <c r="H582" s="13">
        <v>1.8738813456249694E-2</v>
      </c>
      <c r="I582" s="13">
        <v>1.7390606755933496E-2</v>
      </c>
      <c r="J582" s="13">
        <v>1.4551017771438428E-2</v>
      </c>
      <c r="K582" s="13">
        <v>2.3932407246510721E-2</v>
      </c>
      <c r="L582" s="13">
        <v>1.3728376645150364E-2</v>
      </c>
      <c r="M582" s="13">
        <v>2.3781453813428902E-2</v>
      </c>
      <c r="N582" s="13">
        <v>2.3428711883794955E-2</v>
      </c>
      <c r="O582" s="13">
        <v>1.7655437559041233E-2</v>
      </c>
      <c r="P582" s="13">
        <v>2.6446797300490491E-2</v>
      </c>
      <c r="Q582" s="13">
        <v>1.9839420133085015E-2</v>
      </c>
      <c r="R582" s="13">
        <v>1.5255191344132502E-2</v>
      </c>
      <c r="S582" s="13">
        <v>6.4261835343118509E-2</v>
      </c>
      <c r="T582" s="13">
        <v>6.9535844403517802E-2</v>
      </c>
      <c r="U582" s="13">
        <v>9.5958820901901488E-3</v>
      </c>
      <c r="V582" s="13">
        <v>1.9598513227578235E-2</v>
      </c>
      <c r="W582" s="13">
        <v>4.2131955873364421E-2</v>
      </c>
      <c r="X582" s="13">
        <v>8.0622118586952535E-2</v>
      </c>
      <c r="Y582" s="13">
        <v>4.0464017567608285E-2</v>
      </c>
      <c r="Z582" s="13">
        <v>2.8846057687528338E-2</v>
      </c>
      <c r="AA582" s="13" t="s">
        <v>719</v>
      </c>
      <c r="AB582" s="13">
        <v>2.6538795438089166E-2</v>
      </c>
      <c r="AC582" s="15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277</v>
      </c>
      <c r="C583" s="29"/>
      <c r="D583" s="13">
        <v>-3.2141705839220269E-2</v>
      </c>
      <c r="E583" s="13">
        <v>4.4799662361702852E-2</v>
      </c>
      <c r="F583" s="13">
        <v>-2.968103729703464E-3</v>
      </c>
      <c r="G583" s="13">
        <v>4.1914361054168348E-2</v>
      </c>
      <c r="H583" s="13">
        <v>4.5630089397429519E-2</v>
      </c>
      <c r="I583" s="13">
        <v>0.10090274334154281</v>
      </c>
      <c r="J583" s="13">
        <v>-4.8916379347266892E-3</v>
      </c>
      <c r="K583" s="13">
        <v>5.6878001929001609E-3</v>
      </c>
      <c r="L583" s="13">
        <v>5.473792242098896E-2</v>
      </c>
      <c r="M583" s="13">
        <v>-9.3798844131138814E-3</v>
      </c>
      <c r="N583" s="13">
        <v>-2.34858019166162E-2</v>
      </c>
      <c r="O583" s="13">
        <v>5.04662212455953E-3</v>
      </c>
      <c r="P583" s="13">
        <v>3.6784936507440191E-2</v>
      </c>
      <c r="Q583" s="13">
        <v>4.063200491748642E-2</v>
      </c>
      <c r="R583" s="13">
        <v>-1.5471076062353539E-2</v>
      </c>
      <c r="S583" s="13">
        <v>1.9473128662232497E-2</v>
      </c>
      <c r="T583" s="13">
        <v>-0.10363306045924481</v>
      </c>
      <c r="U583" s="13">
        <v>4.3517306225021146E-2</v>
      </c>
      <c r="V583" s="13">
        <v>-3.5027007146754774E-2</v>
      </c>
      <c r="W583" s="13">
        <v>3.6143758439098894E-2</v>
      </c>
      <c r="X583" s="13">
        <v>-9.1226264836845816E-2</v>
      </c>
      <c r="Y583" s="13">
        <v>-7.3497691247216501E-2</v>
      </c>
      <c r="Z583" s="13">
        <v>-6.7978284573899317E-2</v>
      </c>
      <c r="AA583" s="13" t="s">
        <v>719</v>
      </c>
      <c r="AB583" s="13">
        <v>-9.3798844131138814E-3</v>
      </c>
      <c r="AC583" s="154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278</v>
      </c>
      <c r="C584" s="47"/>
      <c r="D584" s="45">
        <v>0.49</v>
      </c>
      <c r="E584" s="45">
        <v>0.81</v>
      </c>
      <c r="F584" s="45">
        <v>0</v>
      </c>
      <c r="G584" s="45">
        <v>0.76</v>
      </c>
      <c r="H584" s="45">
        <v>0.82</v>
      </c>
      <c r="I584" s="45">
        <v>1.76</v>
      </c>
      <c r="J584" s="45">
        <v>0.03</v>
      </c>
      <c r="K584" s="45">
        <v>0.15</v>
      </c>
      <c r="L584" s="45">
        <v>0.98</v>
      </c>
      <c r="M584" s="45">
        <v>0.11</v>
      </c>
      <c r="N584" s="45">
        <v>0.35</v>
      </c>
      <c r="O584" s="45">
        <v>0.14000000000000001</v>
      </c>
      <c r="P584" s="45">
        <v>0.67</v>
      </c>
      <c r="Q584" s="45">
        <v>0.74</v>
      </c>
      <c r="R584" s="45">
        <v>0.21</v>
      </c>
      <c r="S584" s="45">
        <v>0.38</v>
      </c>
      <c r="T584" s="45">
        <v>1.71</v>
      </c>
      <c r="U584" s="45">
        <v>0.79</v>
      </c>
      <c r="V584" s="45">
        <v>0.54</v>
      </c>
      <c r="W584" s="45">
        <v>0.66</v>
      </c>
      <c r="X584" s="45">
        <v>1.5</v>
      </c>
      <c r="Y584" s="45">
        <v>1.2</v>
      </c>
      <c r="Z584" s="45">
        <v>1.1000000000000001</v>
      </c>
      <c r="AA584" s="45">
        <v>8.76</v>
      </c>
      <c r="AB584" s="45">
        <v>0.11</v>
      </c>
      <c r="AC584" s="154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 ht="15">
      <c r="B586" s="8" t="s">
        <v>560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237</v>
      </c>
      <c r="E587" s="17" t="s">
        <v>237</v>
      </c>
      <c r="F587" s="17" t="s">
        <v>237</v>
      </c>
      <c r="G587" s="17" t="s">
        <v>237</v>
      </c>
      <c r="H587" s="17" t="s">
        <v>237</v>
      </c>
      <c r="I587" s="17" t="s">
        <v>237</v>
      </c>
      <c r="J587" s="17" t="s">
        <v>237</v>
      </c>
      <c r="K587" s="17" t="s">
        <v>237</v>
      </c>
      <c r="L587" s="17" t="s">
        <v>237</v>
      </c>
      <c r="M587" s="17" t="s">
        <v>237</v>
      </c>
      <c r="N587" s="17" t="s">
        <v>237</v>
      </c>
      <c r="O587" s="17" t="s">
        <v>237</v>
      </c>
      <c r="P587" s="17" t="s">
        <v>237</v>
      </c>
      <c r="Q587" s="17" t="s">
        <v>237</v>
      </c>
      <c r="R587" s="17" t="s">
        <v>237</v>
      </c>
      <c r="S587" s="17" t="s">
        <v>237</v>
      </c>
      <c r="T587" s="17" t="s">
        <v>237</v>
      </c>
      <c r="U587" s="17" t="s">
        <v>237</v>
      </c>
      <c r="V587" s="17" t="s">
        <v>237</v>
      </c>
      <c r="W587" s="17" t="s">
        <v>237</v>
      </c>
      <c r="X587" s="17" t="s">
        <v>237</v>
      </c>
      <c r="Y587" s="17" t="s">
        <v>237</v>
      </c>
      <c r="Z587" s="17" t="s">
        <v>237</v>
      </c>
      <c r="AA587" s="154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238</v>
      </c>
      <c r="C588" s="9" t="s">
        <v>238</v>
      </c>
      <c r="D588" s="152" t="s">
        <v>240</v>
      </c>
      <c r="E588" s="153" t="s">
        <v>242</v>
      </c>
      <c r="F588" s="153" t="s">
        <v>243</v>
      </c>
      <c r="G588" s="153" t="s">
        <v>244</v>
      </c>
      <c r="H588" s="153" t="s">
        <v>245</v>
      </c>
      <c r="I588" s="153" t="s">
        <v>246</v>
      </c>
      <c r="J588" s="153" t="s">
        <v>247</v>
      </c>
      <c r="K588" s="153" t="s">
        <v>249</v>
      </c>
      <c r="L588" s="153" t="s">
        <v>250</v>
      </c>
      <c r="M588" s="153" t="s">
        <v>251</v>
      </c>
      <c r="N588" s="153" t="s">
        <v>252</v>
      </c>
      <c r="O588" s="153" t="s">
        <v>253</v>
      </c>
      <c r="P588" s="153" t="s">
        <v>254</v>
      </c>
      <c r="Q588" s="153" t="s">
        <v>255</v>
      </c>
      <c r="R588" s="153" t="s">
        <v>256</v>
      </c>
      <c r="S588" s="153" t="s">
        <v>258</v>
      </c>
      <c r="T588" s="153" t="s">
        <v>259</v>
      </c>
      <c r="U588" s="153" t="s">
        <v>260</v>
      </c>
      <c r="V588" s="153" t="s">
        <v>261</v>
      </c>
      <c r="W588" s="153" t="s">
        <v>262</v>
      </c>
      <c r="X588" s="153" t="s">
        <v>264</v>
      </c>
      <c r="Y588" s="153" t="s">
        <v>265</v>
      </c>
      <c r="Z588" s="153" t="s">
        <v>266</v>
      </c>
      <c r="AA588" s="154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282</v>
      </c>
      <c r="E589" s="11" t="s">
        <v>281</v>
      </c>
      <c r="F589" s="11" t="s">
        <v>281</v>
      </c>
      <c r="G589" s="11" t="s">
        <v>282</v>
      </c>
      <c r="H589" s="11" t="s">
        <v>281</v>
      </c>
      <c r="I589" s="11" t="s">
        <v>303</v>
      </c>
      <c r="J589" s="11" t="s">
        <v>281</v>
      </c>
      <c r="K589" s="11" t="s">
        <v>303</v>
      </c>
      <c r="L589" s="11" t="s">
        <v>303</v>
      </c>
      <c r="M589" s="11" t="s">
        <v>282</v>
      </c>
      <c r="N589" s="11" t="s">
        <v>281</v>
      </c>
      <c r="O589" s="11" t="s">
        <v>281</v>
      </c>
      <c r="P589" s="11" t="s">
        <v>281</v>
      </c>
      <c r="Q589" s="11" t="s">
        <v>281</v>
      </c>
      <c r="R589" s="11" t="s">
        <v>281</v>
      </c>
      <c r="S589" s="11" t="s">
        <v>282</v>
      </c>
      <c r="T589" s="11" t="s">
        <v>281</v>
      </c>
      <c r="U589" s="11" t="s">
        <v>282</v>
      </c>
      <c r="V589" s="11" t="s">
        <v>303</v>
      </c>
      <c r="W589" s="11" t="s">
        <v>282</v>
      </c>
      <c r="X589" s="11" t="s">
        <v>282</v>
      </c>
      <c r="Y589" s="11" t="s">
        <v>303</v>
      </c>
      <c r="Z589" s="11" t="s">
        <v>282</v>
      </c>
      <c r="AA589" s="154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 t="s">
        <v>304</v>
      </c>
      <c r="E590" s="26" t="s">
        <v>304</v>
      </c>
      <c r="F590" s="26" t="s">
        <v>273</v>
      </c>
      <c r="G590" s="26" t="s">
        <v>305</v>
      </c>
      <c r="H590" s="26" t="s">
        <v>306</v>
      </c>
      <c r="I590" s="26" t="s">
        <v>304</v>
      </c>
      <c r="J590" s="26" t="s">
        <v>304</v>
      </c>
      <c r="K590" s="26" t="s">
        <v>306</v>
      </c>
      <c r="L590" s="26" t="s">
        <v>305</v>
      </c>
      <c r="M590" s="26" t="s">
        <v>305</v>
      </c>
      <c r="N590" s="26" t="s">
        <v>304</v>
      </c>
      <c r="O590" s="26" t="s">
        <v>304</v>
      </c>
      <c r="P590" s="26" t="s">
        <v>304</v>
      </c>
      <c r="Q590" s="26" t="s">
        <v>304</v>
      </c>
      <c r="R590" s="26" t="s">
        <v>304</v>
      </c>
      <c r="S590" s="26" t="s">
        <v>308</v>
      </c>
      <c r="T590" s="26" t="s">
        <v>304</v>
      </c>
      <c r="U590" s="26" t="s">
        <v>305</v>
      </c>
      <c r="V590" s="26" t="s">
        <v>306</v>
      </c>
      <c r="W590" s="26" t="s">
        <v>304</v>
      </c>
      <c r="X590" s="26" t="s">
        <v>304</v>
      </c>
      <c r="Y590" s="26" t="s">
        <v>305</v>
      </c>
      <c r="Z590" s="26" t="s">
        <v>307</v>
      </c>
      <c r="AA590" s="154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11">
        <v>7.0000000000000007E-2</v>
      </c>
      <c r="E591" s="211">
        <v>0.06</v>
      </c>
      <c r="F591" s="211">
        <v>7.1999999999999995E-2</v>
      </c>
      <c r="G591" s="211">
        <v>7.0000000000000007E-2</v>
      </c>
      <c r="H591" s="211">
        <v>7.2064479907604923E-2</v>
      </c>
      <c r="I591" s="211">
        <v>7.8E-2</v>
      </c>
      <c r="J591" s="211">
        <v>0.06</v>
      </c>
      <c r="K591" s="211">
        <v>7.2999999999999995E-2</v>
      </c>
      <c r="L591" s="211">
        <v>6.9999999999999993E-2</v>
      </c>
      <c r="M591" s="211">
        <v>0.08</v>
      </c>
      <c r="N591" s="211">
        <v>7.0000000000000007E-2</v>
      </c>
      <c r="O591" s="211">
        <v>7.0000000000000007E-2</v>
      </c>
      <c r="P591" s="211">
        <v>0.08</v>
      </c>
      <c r="Q591" s="211">
        <v>7.0000000000000007E-2</v>
      </c>
      <c r="R591" s="237">
        <v>0.12</v>
      </c>
      <c r="S591" s="211">
        <v>7.0000000000000007E-2</v>
      </c>
      <c r="T591" s="211">
        <v>6.0999999999999999E-2</v>
      </c>
      <c r="U591" s="211">
        <v>0.06</v>
      </c>
      <c r="V591" s="211">
        <v>0.08</v>
      </c>
      <c r="W591" s="237">
        <v>0.1421</v>
      </c>
      <c r="X591" s="211">
        <v>5.8999999999999997E-2</v>
      </c>
      <c r="Y591" s="211">
        <v>6.8662294411554844E-2</v>
      </c>
      <c r="Z591" s="211">
        <v>6.5517600000000009E-2</v>
      </c>
      <c r="AA591" s="209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2">
        <v>1</v>
      </c>
    </row>
    <row r="592" spans="1:65">
      <c r="A592" s="30"/>
      <c r="B592" s="19">
        <v>1</v>
      </c>
      <c r="C592" s="9">
        <v>2</v>
      </c>
      <c r="D592" s="24">
        <v>7.0000000000000007E-2</v>
      </c>
      <c r="E592" s="24">
        <v>0.06</v>
      </c>
      <c r="F592" s="24">
        <v>7.0999999999999994E-2</v>
      </c>
      <c r="G592" s="24">
        <v>0.06</v>
      </c>
      <c r="H592" s="24">
        <v>7.2617269151038E-2</v>
      </c>
      <c r="I592" s="24">
        <v>7.2999999999999995E-2</v>
      </c>
      <c r="J592" s="24">
        <v>0.06</v>
      </c>
      <c r="K592" s="24">
        <v>7.2999999999999995E-2</v>
      </c>
      <c r="L592" s="24">
        <v>6.9999999999999993E-2</v>
      </c>
      <c r="M592" s="24">
        <v>0.08</v>
      </c>
      <c r="N592" s="24">
        <v>7.0000000000000007E-2</v>
      </c>
      <c r="O592" s="24">
        <v>0.08</v>
      </c>
      <c r="P592" s="24">
        <v>0.08</v>
      </c>
      <c r="Q592" s="24">
        <v>7.0000000000000007E-2</v>
      </c>
      <c r="R592" s="238">
        <v>0.11</v>
      </c>
      <c r="S592" s="24">
        <v>7.1999999999999995E-2</v>
      </c>
      <c r="T592" s="24">
        <v>0.06</v>
      </c>
      <c r="U592" s="24">
        <v>0.06</v>
      </c>
      <c r="V592" s="24">
        <v>7.0000000000000007E-2</v>
      </c>
      <c r="W592" s="238" t="s">
        <v>104</v>
      </c>
      <c r="X592" s="24">
        <v>5.8999999999999997E-2</v>
      </c>
      <c r="Y592" s="24">
        <v>6.8662294411554844E-2</v>
      </c>
      <c r="Z592" s="24">
        <v>6.5495499999999998E-2</v>
      </c>
      <c r="AA592" s="209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2" t="e">
        <v>#N/A</v>
      </c>
    </row>
    <row r="593" spans="1:65">
      <c r="A593" s="30"/>
      <c r="B593" s="19">
        <v>1</v>
      </c>
      <c r="C593" s="9">
        <v>3</v>
      </c>
      <c r="D593" s="24">
        <v>7.0000000000000007E-2</v>
      </c>
      <c r="E593" s="24">
        <v>6.2E-2</v>
      </c>
      <c r="F593" s="24">
        <v>7.1999999999999995E-2</v>
      </c>
      <c r="G593" s="24">
        <v>7.0000000000000007E-2</v>
      </c>
      <c r="H593" s="24">
        <v>7.1589660460547627E-2</v>
      </c>
      <c r="I593" s="24">
        <v>7.4999999999999997E-2</v>
      </c>
      <c r="J593" s="24">
        <v>0.06</v>
      </c>
      <c r="K593" s="24">
        <v>7.2999999999999995E-2</v>
      </c>
      <c r="L593" s="24">
        <v>6.9999999999999993E-2</v>
      </c>
      <c r="M593" s="24">
        <v>0.08</v>
      </c>
      <c r="N593" s="24">
        <v>7.0000000000000007E-2</v>
      </c>
      <c r="O593" s="24">
        <v>7.0000000000000007E-2</v>
      </c>
      <c r="P593" s="24">
        <v>0.08</v>
      </c>
      <c r="Q593" s="24">
        <v>7.0000000000000007E-2</v>
      </c>
      <c r="R593" s="238">
        <v>0.12</v>
      </c>
      <c r="S593" s="24">
        <v>7.0000000000000007E-2</v>
      </c>
      <c r="T593" s="24">
        <v>0.06</v>
      </c>
      <c r="U593" s="24">
        <v>0.06</v>
      </c>
      <c r="V593" s="24">
        <v>0.08</v>
      </c>
      <c r="W593" s="238" t="s">
        <v>104</v>
      </c>
      <c r="X593" s="24">
        <v>5.8999999999999997E-2</v>
      </c>
      <c r="Y593" s="24">
        <v>6.9688673057840503E-2</v>
      </c>
      <c r="Z593" s="24">
        <v>6.8036800000000008E-2</v>
      </c>
      <c r="AA593" s="209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2">
        <v>16</v>
      </c>
    </row>
    <row r="594" spans="1:65">
      <c r="A594" s="30"/>
      <c r="B594" s="19">
        <v>1</v>
      </c>
      <c r="C594" s="9">
        <v>4</v>
      </c>
      <c r="D594" s="24">
        <v>7.0000000000000007E-2</v>
      </c>
      <c r="E594" s="24">
        <v>6.3E-2</v>
      </c>
      <c r="F594" s="24">
        <v>7.1999999999999995E-2</v>
      </c>
      <c r="G594" s="24">
        <v>0.06</v>
      </c>
      <c r="H594" s="24">
        <v>7.1564390048413751E-2</v>
      </c>
      <c r="I594" s="24">
        <v>7.1999999999999995E-2</v>
      </c>
      <c r="J594" s="24">
        <v>0.06</v>
      </c>
      <c r="K594" s="24">
        <v>7.0000000000000007E-2</v>
      </c>
      <c r="L594" s="24">
        <v>6.9999999999999993E-2</v>
      </c>
      <c r="M594" s="24">
        <v>0.08</v>
      </c>
      <c r="N594" s="24">
        <v>7.0000000000000007E-2</v>
      </c>
      <c r="O594" s="24">
        <v>7.0000000000000007E-2</v>
      </c>
      <c r="P594" s="24">
        <v>0.08</v>
      </c>
      <c r="Q594" s="24">
        <v>7.0000000000000007E-2</v>
      </c>
      <c r="R594" s="238">
        <v>0.12</v>
      </c>
      <c r="S594" s="24">
        <v>7.0999999999999994E-2</v>
      </c>
      <c r="T594" s="24">
        <v>6.2E-2</v>
      </c>
      <c r="U594" s="24">
        <v>7.0000000000000007E-2</v>
      </c>
      <c r="V594" s="24">
        <v>0.08</v>
      </c>
      <c r="W594" s="238" t="s">
        <v>104</v>
      </c>
      <c r="X594" s="24">
        <v>5.8999999999999997E-2</v>
      </c>
      <c r="Y594" s="24">
        <v>6.9794445438784228E-2</v>
      </c>
      <c r="Z594" s="24">
        <v>6.9267700000000001E-2</v>
      </c>
      <c r="AA594" s="209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12">
        <v>6.9293114910925852E-2</v>
      </c>
    </row>
    <row r="595" spans="1:65">
      <c r="A595" s="30"/>
      <c r="B595" s="19">
        <v>1</v>
      </c>
      <c r="C595" s="9">
        <v>5</v>
      </c>
      <c r="D595" s="24">
        <v>7.0000000000000007E-2</v>
      </c>
      <c r="E595" s="24">
        <v>6.2E-2</v>
      </c>
      <c r="F595" s="24">
        <v>7.1999999999999995E-2</v>
      </c>
      <c r="G595" s="24">
        <v>0.06</v>
      </c>
      <c r="H595" s="24">
        <v>7.0300415230480445E-2</v>
      </c>
      <c r="I595" s="24">
        <v>7.4999999999999997E-2</v>
      </c>
      <c r="J595" s="24">
        <v>0.06</v>
      </c>
      <c r="K595" s="24">
        <v>7.0000000000000007E-2</v>
      </c>
      <c r="L595" s="24">
        <v>6.9999999999999993E-2</v>
      </c>
      <c r="M595" s="24">
        <v>0.08</v>
      </c>
      <c r="N595" s="24">
        <v>7.0000000000000007E-2</v>
      </c>
      <c r="O595" s="24">
        <v>7.0000000000000007E-2</v>
      </c>
      <c r="P595" s="24">
        <v>0.08</v>
      </c>
      <c r="Q595" s="24">
        <v>7.0000000000000007E-2</v>
      </c>
      <c r="R595" s="238">
        <v>0.12</v>
      </c>
      <c r="S595" s="24">
        <v>7.2999999999999995E-2</v>
      </c>
      <c r="T595" s="24">
        <v>0.06</v>
      </c>
      <c r="U595" s="24">
        <v>0.06</v>
      </c>
      <c r="V595" s="24">
        <v>0.08</v>
      </c>
      <c r="W595" s="238">
        <v>0.1381</v>
      </c>
      <c r="X595" s="24">
        <v>5.8999999999999997E-2</v>
      </c>
      <c r="Y595" s="24">
        <v>6.8996779274789713E-2</v>
      </c>
      <c r="Z595" s="24">
        <v>6.9364700000000001E-2</v>
      </c>
      <c r="AA595" s="209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12">
        <v>105</v>
      </c>
    </row>
    <row r="596" spans="1:65">
      <c r="A596" s="30"/>
      <c r="B596" s="19">
        <v>1</v>
      </c>
      <c r="C596" s="9">
        <v>6</v>
      </c>
      <c r="D596" s="24">
        <v>7.0000000000000007E-2</v>
      </c>
      <c r="E596" s="24">
        <v>6.0999999999999999E-2</v>
      </c>
      <c r="F596" s="24">
        <v>7.1999999999999995E-2</v>
      </c>
      <c r="G596" s="24">
        <v>0.06</v>
      </c>
      <c r="H596" s="24">
        <v>7.1706722305867665E-2</v>
      </c>
      <c r="I596" s="24">
        <v>7.3999999999999996E-2</v>
      </c>
      <c r="J596" s="24">
        <v>0.06</v>
      </c>
      <c r="K596" s="24">
        <v>7.0000000000000007E-2</v>
      </c>
      <c r="L596" s="24">
        <v>6.9999999999999993E-2</v>
      </c>
      <c r="M596" s="24">
        <v>0.08</v>
      </c>
      <c r="N596" s="24">
        <v>7.0000000000000007E-2</v>
      </c>
      <c r="O596" s="24">
        <v>7.0000000000000007E-2</v>
      </c>
      <c r="P596" s="24">
        <v>0.08</v>
      </c>
      <c r="Q596" s="24">
        <v>0.08</v>
      </c>
      <c r="R596" s="238">
        <v>0.12</v>
      </c>
      <c r="S596" s="24">
        <v>7.0000000000000007E-2</v>
      </c>
      <c r="T596" s="24">
        <v>6.0999999999999999E-2</v>
      </c>
      <c r="U596" s="24">
        <v>0.06</v>
      </c>
      <c r="V596" s="24">
        <v>0.08</v>
      </c>
      <c r="W596" s="238">
        <v>0.1008</v>
      </c>
      <c r="X596" s="24">
        <v>5.8999999999999997E-2</v>
      </c>
      <c r="Y596" s="24">
        <v>6.8021569024769024E-2</v>
      </c>
      <c r="Z596" s="24">
        <v>6.8498099999999992E-2</v>
      </c>
      <c r="AA596" s="209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30"/>
      <c r="B597" s="20" t="s">
        <v>274</v>
      </c>
      <c r="C597" s="12"/>
      <c r="D597" s="213">
        <v>7.0000000000000007E-2</v>
      </c>
      <c r="E597" s="213">
        <v>6.133333333333333E-2</v>
      </c>
      <c r="F597" s="213">
        <v>7.1833333333333332E-2</v>
      </c>
      <c r="G597" s="213">
        <v>6.3333333333333339E-2</v>
      </c>
      <c r="H597" s="213">
        <v>7.1640489517325406E-2</v>
      </c>
      <c r="I597" s="213">
        <v>7.4499999999999997E-2</v>
      </c>
      <c r="J597" s="213">
        <v>0.06</v>
      </c>
      <c r="K597" s="213">
        <v>7.1499999999999994E-2</v>
      </c>
      <c r="L597" s="213">
        <v>6.9999999999999993E-2</v>
      </c>
      <c r="M597" s="213">
        <v>0.08</v>
      </c>
      <c r="N597" s="213">
        <v>7.0000000000000007E-2</v>
      </c>
      <c r="O597" s="213">
        <v>7.166666666666667E-2</v>
      </c>
      <c r="P597" s="213">
        <v>0.08</v>
      </c>
      <c r="Q597" s="213">
        <v>7.166666666666667E-2</v>
      </c>
      <c r="R597" s="213">
        <v>0.11833333333333333</v>
      </c>
      <c r="S597" s="213">
        <v>7.1000000000000008E-2</v>
      </c>
      <c r="T597" s="213">
        <v>6.0666666666666667E-2</v>
      </c>
      <c r="U597" s="213">
        <v>6.1666666666666668E-2</v>
      </c>
      <c r="V597" s="213">
        <v>7.8333333333333352E-2</v>
      </c>
      <c r="W597" s="213">
        <v>0.127</v>
      </c>
      <c r="X597" s="213">
        <v>5.8999999999999997E-2</v>
      </c>
      <c r="Y597" s="213">
        <v>6.8971009269882186E-2</v>
      </c>
      <c r="Z597" s="213">
        <v>6.7696733333333328E-2</v>
      </c>
      <c r="AA597" s="209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6"/>
    </row>
    <row r="598" spans="1:65">
      <c r="A598" s="30"/>
      <c r="B598" s="3" t="s">
        <v>275</v>
      </c>
      <c r="C598" s="29"/>
      <c r="D598" s="24">
        <v>7.0000000000000007E-2</v>
      </c>
      <c r="E598" s="24">
        <v>6.1499999999999999E-2</v>
      </c>
      <c r="F598" s="24">
        <v>7.1999999999999995E-2</v>
      </c>
      <c r="G598" s="24">
        <v>0.06</v>
      </c>
      <c r="H598" s="24">
        <v>7.1648191383207646E-2</v>
      </c>
      <c r="I598" s="24">
        <v>7.4499999999999997E-2</v>
      </c>
      <c r="J598" s="24">
        <v>0.06</v>
      </c>
      <c r="K598" s="24">
        <v>7.1500000000000008E-2</v>
      </c>
      <c r="L598" s="24">
        <v>6.9999999999999993E-2</v>
      </c>
      <c r="M598" s="24">
        <v>0.08</v>
      </c>
      <c r="N598" s="24">
        <v>7.0000000000000007E-2</v>
      </c>
      <c r="O598" s="24">
        <v>7.0000000000000007E-2</v>
      </c>
      <c r="P598" s="24">
        <v>0.08</v>
      </c>
      <c r="Q598" s="24">
        <v>7.0000000000000007E-2</v>
      </c>
      <c r="R598" s="24">
        <v>0.12</v>
      </c>
      <c r="S598" s="24">
        <v>7.0500000000000007E-2</v>
      </c>
      <c r="T598" s="24">
        <v>6.0499999999999998E-2</v>
      </c>
      <c r="U598" s="24">
        <v>0.06</v>
      </c>
      <c r="V598" s="24">
        <v>0.08</v>
      </c>
      <c r="W598" s="24">
        <v>0.1381</v>
      </c>
      <c r="X598" s="24">
        <v>5.8999999999999997E-2</v>
      </c>
      <c r="Y598" s="24">
        <v>6.8829536843172279E-2</v>
      </c>
      <c r="Z598" s="24">
        <v>6.8267450000000007E-2</v>
      </c>
      <c r="AA598" s="209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56"/>
    </row>
    <row r="599" spans="1:65">
      <c r="A599" s="30"/>
      <c r="B599" s="3" t="s">
        <v>276</v>
      </c>
      <c r="C599" s="29"/>
      <c r="D599" s="24">
        <v>0</v>
      </c>
      <c r="E599" s="24">
        <v>1.2110601416389978E-3</v>
      </c>
      <c r="F599" s="24">
        <v>4.0824829046386341E-4</v>
      </c>
      <c r="G599" s="24">
        <v>5.1639777949432268E-3</v>
      </c>
      <c r="H599" s="24">
        <v>7.6712800791103365E-4</v>
      </c>
      <c r="I599" s="24">
        <v>2.073644135332774E-3</v>
      </c>
      <c r="J599" s="24">
        <v>0</v>
      </c>
      <c r="K599" s="24">
        <v>1.6431676725154924E-3</v>
      </c>
      <c r="L599" s="24">
        <v>0</v>
      </c>
      <c r="M599" s="24">
        <v>0</v>
      </c>
      <c r="N599" s="24">
        <v>0</v>
      </c>
      <c r="O599" s="24">
        <v>4.0824829046386272E-3</v>
      </c>
      <c r="P599" s="24">
        <v>0</v>
      </c>
      <c r="Q599" s="24">
        <v>4.082482904638628E-3</v>
      </c>
      <c r="R599" s="24">
        <v>4.0824829046386272E-3</v>
      </c>
      <c r="S599" s="24">
        <v>1.2649110640673463E-3</v>
      </c>
      <c r="T599" s="24">
        <v>8.1649658092772682E-4</v>
      </c>
      <c r="U599" s="24">
        <v>4.0824829046386332E-3</v>
      </c>
      <c r="V599" s="24">
        <v>4.082482904638628E-3</v>
      </c>
      <c r="W599" s="24">
        <v>2.277784010831568E-2</v>
      </c>
      <c r="X599" s="24">
        <v>0</v>
      </c>
      <c r="Y599" s="24">
        <v>6.7613593847692607E-4</v>
      </c>
      <c r="Z599" s="24">
        <v>1.7664616165279847E-3</v>
      </c>
      <c r="AA599" s="209"/>
      <c r="AB599" s="210"/>
      <c r="AC599" s="210"/>
      <c r="AD599" s="210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56"/>
    </row>
    <row r="600" spans="1:65">
      <c r="A600" s="30"/>
      <c r="B600" s="3" t="s">
        <v>86</v>
      </c>
      <c r="C600" s="29"/>
      <c r="D600" s="13">
        <v>0</v>
      </c>
      <c r="E600" s="13">
        <v>1.9745545787592356E-2</v>
      </c>
      <c r="F600" s="13">
        <v>5.683270864926173E-3</v>
      </c>
      <c r="G600" s="13">
        <v>8.1536491499103581E-2</v>
      </c>
      <c r="H600" s="13">
        <v>1.0708022978060651E-2</v>
      </c>
      <c r="I600" s="13">
        <v>2.7834149467554015E-2</v>
      </c>
      <c r="J600" s="13">
        <v>0</v>
      </c>
      <c r="K600" s="13">
        <v>2.2981366049167729E-2</v>
      </c>
      <c r="L600" s="13">
        <v>0</v>
      </c>
      <c r="M600" s="13">
        <v>0</v>
      </c>
      <c r="N600" s="13">
        <v>0</v>
      </c>
      <c r="O600" s="13">
        <v>5.6964877739143632E-2</v>
      </c>
      <c r="P600" s="13">
        <v>0</v>
      </c>
      <c r="Q600" s="13">
        <v>5.6964877739143646E-2</v>
      </c>
      <c r="R600" s="13">
        <v>3.4499855532157411E-2</v>
      </c>
      <c r="S600" s="13">
        <v>1.7815648789680932E-2</v>
      </c>
      <c r="T600" s="13">
        <v>1.3458734850457035E-2</v>
      </c>
      <c r="U600" s="13">
        <v>6.6202425480626478E-2</v>
      </c>
      <c r="V600" s="13">
        <v>5.2116803037939918E-2</v>
      </c>
      <c r="W600" s="13">
        <v>0.1793530717190211</v>
      </c>
      <c r="X600" s="13">
        <v>0</v>
      </c>
      <c r="Y600" s="13">
        <v>9.8031904365966233E-3</v>
      </c>
      <c r="Z600" s="13">
        <v>2.6093749720980896E-2</v>
      </c>
      <c r="AA600" s="154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277</v>
      </c>
      <c r="C601" s="29"/>
      <c r="D601" s="13">
        <v>1.0201375562100656E-2</v>
      </c>
      <c r="E601" s="13">
        <v>-0.11487117569796901</v>
      </c>
      <c r="F601" s="13">
        <v>3.6659030636346124E-2</v>
      </c>
      <c r="G601" s="13">
        <v>-8.6008279253337427E-2</v>
      </c>
      <c r="H601" s="13">
        <v>3.3876015090633871E-2</v>
      </c>
      <c r="I601" s="13">
        <v>7.5142892562521268E-2</v>
      </c>
      <c r="J601" s="13">
        <v>-0.13411310666105669</v>
      </c>
      <c r="K601" s="13">
        <v>3.184854789557412E-2</v>
      </c>
      <c r="L601" s="13">
        <v>1.0201375562100434E-2</v>
      </c>
      <c r="M601" s="13">
        <v>0.15451585778525789</v>
      </c>
      <c r="N601" s="13">
        <v>1.0201375562100656E-2</v>
      </c>
      <c r="O601" s="13">
        <v>3.4253789265960233E-2</v>
      </c>
      <c r="P601" s="13">
        <v>0.15451585778525789</v>
      </c>
      <c r="Q601" s="13">
        <v>3.4253789265960233E-2</v>
      </c>
      <c r="R601" s="13">
        <v>0.70772137297402726</v>
      </c>
      <c r="S601" s="13">
        <v>2.4632823784416447E-2</v>
      </c>
      <c r="T601" s="13">
        <v>-0.12449214117951279</v>
      </c>
      <c r="U601" s="13">
        <v>-0.110060692957197</v>
      </c>
      <c r="V601" s="13">
        <v>0.13046344408139854</v>
      </c>
      <c r="W601" s="13">
        <v>0.83279392423409693</v>
      </c>
      <c r="X601" s="13">
        <v>-0.14854455488337237</v>
      </c>
      <c r="Y601" s="13">
        <v>-4.6484508808374292E-3</v>
      </c>
      <c r="Z601" s="13">
        <v>-2.3038098080085168E-2</v>
      </c>
      <c r="AA601" s="154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278</v>
      </c>
      <c r="C602" s="47"/>
      <c r="D602" s="45">
        <v>0.19</v>
      </c>
      <c r="E602" s="45">
        <v>1.86</v>
      </c>
      <c r="F602" s="45">
        <v>0.16</v>
      </c>
      <c r="G602" s="45">
        <v>1.48</v>
      </c>
      <c r="H602" s="45">
        <v>0.12</v>
      </c>
      <c r="I602" s="45">
        <v>0.67</v>
      </c>
      <c r="J602" s="45">
        <v>2.12</v>
      </c>
      <c r="K602" s="45">
        <v>0.1</v>
      </c>
      <c r="L602" s="45">
        <v>0.19</v>
      </c>
      <c r="M602" s="45">
        <v>1.73</v>
      </c>
      <c r="N602" s="45">
        <v>0.19</v>
      </c>
      <c r="O602" s="45">
        <v>0.13</v>
      </c>
      <c r="P602" s="45">
        <v>1.73</v>
      </c>
      <c r="Q602" s="45">
        <v>0.13</v>
      </c>
      <c r="R602" s="45">
        <v>9.1199999999999992</v>
      </c>
      <c r="S602" s="45">
        <v>0</v>
      </c>
      <c r="T602" s="45">
        <v>1.99</v>
      </c>
      <c r="U602" s="45">
        <v>1.8</v>
      </c>
      <c r="V602" s="45">
        <v>1.41</v>
      </c>
      <c r="W602" s="45">
        <v>3.37</v>
      </c>
      <c r="X602" s="45">
        <v>2.25</v>
      </c>
      <c r="Y602" s="45">
        <v>0.39</v>
      </c>
      <c r="Z602" s="45">
        <v>0.64</v>
      </c>
      <c r="AA602" s="154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5"/>
    </row>
    <row r="604" spans="1:65" ht="15">
      <c r="B604" s="8" t="s">
        <v>561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237</v>
      </c>
      <c r="E605" s="17" t="s">
        <v>237</v>
      </c>
      <c r="F605" s="17" t="s">
        <v>237</v>
      </c>
      <c r="G605" s="17" t="s">
        <v>237</v>
      </c>
      <c r="H605" s="17" t="s">
        <v>237</v>
      </c>
      <c r="I605" s="17" t="s">
        <v>237</v>
      </c>
      <c r="J605" s="17" t="s">
        <v>237</v>
      </c>
      <c r="K605" s="17" t="s">
        <v>237</v>
      </c>
      <c r="L605" s="17" t="s">
        <v>237</v>
      </c>
      <c r="M605" s="17" t="s">
        <v>237</v>
      </c>
      <c r="N605" s="17" t="s">
        <v>237</v>
      </c>
      <c r="O605" s="17" t="s">
        <v>237</v>
      </c>
      <c r="P605" s="17" t="s">
        <v>237</v>
      </c>
      <c r="Q605" s="17" t="s">
        <v>237</v>
      </c>
      <c r="R605" s="17" t="s">
        <v>237</v>
      </c>
      <c r="S605" s="17" t="s">
        <v>237</v>
      </c>
      <c r="T605" s="17" t="s">
        <v>237</v>
      </c>
      <c r="U605" s="17" t="s">
        <v>237</v>
      </c>
      <c r="V605" s="17" t="s">
        <v>237</v>
      </c>
      <c r="W605" s="17" t="s">
        <v>237</v>
      </c>
      <c r="X605" s="154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238</v>
      </c>
      <c r="C606" s="9" t="s">
        <v>238</v>
      </c>
      <c r="D606" s="152" t="s">
        <v>240</v>
      </c>
      <c r="E606" s="153" t="s">
        <v>242</v>
      </c>
      <c r="F606" s="153" t="s">
        <v>244</v>
      </c>
      <c r="G606" s="153" t="s">
        <v>245</v>
      </c>
      <c r="H606" s="153" t="s">
        <v>246</v>
      </c>
      <c r="I606" s="153" t="s">
        <v>247</v>
      </c>
      <c r="J606" s="153" t="s">
        <v>250</v>
      </c>
      <c r="K606" s="153" t="s">
        <v>251</v>
      </c>
      <c r="L606" s="153" t="s">
        <v>252</v>
      </c>
      <c r="M606" s="153" t="s">
        <v>253</v>
      </c>
      <c r="N606" s="153" t="s">
        <v>254</v>
      </c>
      <c r="O606" s="153" t="s">
        <v>255</v>
      </c>
      <c r="P606" s="153" t="s">
        <v>256</v>
      </c>
      <c r="Q606" s="153" t="s">
        <v>258</v>
      </c>
      <c r="R606" s="153" t="s">
        <v>259</v>
      </c>
      <c r="S606" s="153" t="s">
        <v>261</v>
      </c>
      <c r="T606" s="153" t="s">
        <v>262</v>
      </c>
      <c r="U606" s="153" t="s">
        <v>264</v>
      </c>
      <c r="V606" s="153" t="s">
        <v>265</v>
      </c>
      <c r="W606" s="153" t="s">
        <v>267</v>
      </c>
      <c r="X606" s="154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281</v>
      </c>
      <c r="E607" s="11" t="s">
        <v>281</v>
      </c>
      <c r="F607" s="11" t="s">
        <v>281</v>
      </c>
      <c r="G607" s="11" t="s">
        <v>281</v>
      </c>
      <c r="H607" s="11" t="s">
        <v>303</v>
      </c>
      <c r="I607" s="11" t="s">
        <v>281</v>
      </c>
      <c r="J607" s="11" t="s">
        <v>303</v>
      </c>
      <c r="K607" s="11" t="s">
        <v>281</v>
      </c>
      <c r="L607" s="11" t="s">
        <v>281</v>
      </c>
      <c r="M607" s="11" t="s">
        <v>281</v>
      </c>
      <c r="N607" s="11" t="s">
        <v>281</v>
      </c>
      <c r="O607" s="11" t="s">
        <v>281</v>
      </c>
      <c r="P607" s="11" t="s">
        <v>281</v>
      </c>
      <c r="Q607" s="11" t="s">
        <v>281</v>
      </c>
      <c r="R607" s="11" t="s">
        <v>281</v>
      </c>
      <c r="S607" s="11" t="s">
        <v>281</v>
      </c>
      <c r="T607" s="11" t="s">
        <v>282</v>
      </c>
      <c r="U607" s="11" t="s">
        <v>281</v>
      </c>
      <c r="V607" s="11" t="s">
        <v>303</v>
      </c>
      <c r="W607" s="11" t="s">
        <v>281</v>
      </c>
      <c r="X607" s="154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 t="s">
        <v>304</v>
      </c>
      <c r="E608" s="26" t="s">
        <v>304</v>
      </c>
      <c r="F608" s="26" t="s">
        <v>305</v>
      </c>
      <c r="G608" s="26" t="s">
        <v>306</v>
      </c>
      <c r="H608" s="26" t="s">
        <v>304</v>
      </c>
      <c r="I608" s="26" t="s">
        <v>304</v>
      </c>
      <c r="J608" s="26" t="s">
        <v>305</v>
      </c>
      <c r="K608" s="26" t="s">
        <v>305</v>
      </c>
      <c r="L608" s="26" t="s">
        <v>304</v>
      </c>
      <c r="M608" s="26" t="s">
        <v>304</v>
      </c>
      <c r="N608" s="26" t="s">
        <v>304</v>
      </c>
      <c r="O608" s="26" t="s">
        <v>304</v>
      </c>
      <c r="P608" s="26" t="s">
        <v>304</v>
      </c>
      <c r="Q608" s="26" t="s">
        <v>308</v>
      </c>
      <c r="R608" s="26" t="s">
        <v>304</v>
      </c>
      <c r="S608" s="26" t="s">
        <v>306</v>
      </c>
      <c r="T608" s="26" t="s">
        <v>304</v>
      </c>
      <c r="U608" s="26" t="s">
        <v>304</v>
      </c>
      <c r="V608" s="26" t="s">
        <v>305</v>
      </c>
      <c r="W608" s="26" t="s">
        <v>116</v>
      </c>
      <c r="X608" s="154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">
        <v>0.44</v>
      </c>
      <c r="E609" s="22">
        <v>0.83</v>
      </c>
      <c r="F609" s="22">
        <v>0.83</v>
      </c>
      <c r="G609" s="22">
        <v>0.91847580788339678</v>
      </c>
      <c r="H609" s="148">
        <v>0.6</v>
      </c>
      <c r="I609" s="148">
        <v>1.41</v>
      </c>
      <c r="J609" s="148">
        <v>1.2</v>
      </c>
      <c r="K609" s="22">
        <v>0.88</v>
      </c>
      <c r="L609" s="22">
        <v>0.6</v>
      </c>
      <c r="M609" s="22">
        <v>0.78</v>
      </c>
      <c r="N609" s="22">
        <v>0.75</v>
      </c>
      <c r="O609" s="22">
        <v>0.77</v>
      </c>
      <c r="P609" s="22">
        <v>0.68</v>
      </c>
      <c r="Q609" s="148">
        <v>1.28</v>
      </c>
      <c r="R609" s="22">
        <v>0.83</v>
      </c>
      <c r="S609" s="22">
        <v>0.95</v>
      </c>
      <c r="T609" s="148">
        <v>12.6745</v>
      </c>
      <c r="U609" s="148">
        <v>0.01</v>
      </c>
      <c r="V609" s="148">
        <v>1.1700111045123611</v>
      </c>
      <c r="W609" s="22">
        <v>0.72</v>
      </c>
      <c r="X609" s="154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0.42</v>
      </c>
      <c r="E610" s="11">
        <v>0.82</v>
      </c>
      <c r="F610" s="11">
        <v>0.77</v>
      </c>
      <c r="G610" s="11">
        <v>0.90717700611463892</v>
      </c>
      <c r="H610" s="149">
        <v>0.6</v>
      </c>
      <c r="I610" s="149">
        <v>1.36</v>
      </c>
      <c r="J610" s="149">
        <v>1.2</v>
      </c>
      <c r="K610" s="11">
        <v>0.97000000000000008</v>
      </c>
      <c r="L610" s="11">
        <v>0.57999999999999996</v>
      </c>
      <c r="M610" s="11">
        <v>0.8</v>
      </c>
      <c r="N610" s="11">
        <v>0.75</v>
      </c>
      <c r="O610" s="11">
        <v>0.8</v>
      </c>
      <c r="P610" s="11">
        <v>0.64</v>
      </c>
      <c r="Q610" s="149">
        <v>1.1499999999999999</v>
      </c>
      <c r="R610" s="11">
        <v>0.76</v>
      </c>
      <c r="S610" s="11">
        <v>0.93</v>
      </c>
      <c r="T610" s="149">
        <v>11.8918</v>
      </c>
      <c r="U610" s="149">
        <v>0.02</v>
      </c>
      <c r="V610" s="149">
        <v>1.1552961542946001</v>
      </c>
      <c r="W610" s="11">
        <v>0.7</v>
      </c>
      <c r="X610" s="154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29</v>
      </c>
    </row>
    <row r="611" spans="1:65">
      <c r="A611" s="30"/>
      <c r="B611" s="19">
        <v>1</v>
      </c>
      <c r="C611" s="9">
        <v>3</v>
      </c>
      <c r="D611" s="11">
        <v>0.43</v>
      </c>
      <c r="E611" s="11">
        <v>0.8</v>
      </c>
      <c r="F611" s="11">
        <v>0.8</v>
      </c>
      <c r="G611" s="11">
        <v>0.89768615795650741</v>
      </c>
      <c r="H611" s="149">
        <v>0.6</v>
      </c>
      <c r="I611" s="149">
        <v>1.38</v>
      </c>
      <c r="J611" s="149">
        <v>1.3</v>
      </c>
      <c r="K611" s="11">
        <v>0.91</v>
      </c>
      <c r="L611" s="11">
        <v>0.59</v>
      </c>
      <c r="M611" s="11">
        <v>0.87</v>
      </c>
      <c r="N611" s="11">
        <v>0.74</v>
      </c>
      <c r="O611" s="11">
        <v>0.83</v>
      </c>
      <c r="P611" s="11">
        <v>0.68</v>
      </c>
      <c r="Q611" s="149">
        <v>1.08</v>
      </c>
      <c r="R611" s="11">
        <v>0.77</v>
      </c>
      <c r="S611" s="11">
        <v>1.05</v>
      </c>
      <c r="T611" s="149">
        <v>10.3515</v>
      </c>
      <c r="U611" s="149">
        <v>0.01</v>
      </c>
      <c r="V611" s="149">
        <v>1.2336102171079943</v>
      </c>
      <c r="W611" s="11">
        <v>0.88</v>
      </c>
      <c r="X611" s="154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0.51</v>
      </c>
      <c r="E612" s="11">
        <v>0.82</v>
      </c>
      <c r="F612" s="11">
        <v>0.73</v>
      </c>
      <c r="G612" s="11">
        <v>0.91666523856393667</v>
      </c>
      <c r="H612" s="149">
        <v>0.6</v>
      </c>
      <c r="I612" s="149">
        <v>1.34</v>
      </c>
      <c r="J612" s="149">
        <v>1.3</v>
      </c>
      <c r="K612" s="11">
        <v>0.91</v>
      </c>
      <c r="L612" s="11">
        <v>0.6</v>
      </c>
      <c r="M612" s="11">
        <v>0.81</v>
      </c>
      <c r="N612" s="11">
        <v>0.82</v>
      </c>
      <c r="O612" s="11">
        <v>0.76</v>
      </c>
      <c r="P612" s="11">
        <v>0.71</v>
      </c>
      <c r="Q612" s="149">
        <v>1.19</v>
      </c>
      <c r="R612" s="11">
        <v>0.64</v>
      </c>
      <c r="S612" s="11">
        <v>1.08</v>
      </c>
      <c r="T612" s="149">
        <v>9.8043999999999993</v>
      </c>
      <c r="U612" s="149">
        <v>0.01</v>
      </c>
      <c r="V612" s="149">
        <v>1.2304356053964862</v>
      </c>
      <c r="W612" s="11">
        <v>0.84</v>
      </c>
      <c r="X612" s="154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0.77546252313968611</v>
      </c>
    </row>
    <row r="613" spans="1:65">
      <c r="A613" s="30"/>
      <c r="B613" s="19">
        <v>1</v>
      </c>
      <c r="C613" s="9">
        <v>5</v>
      </c>
      <c r="D613" s="11">
        <v>0.5</v>
      </c>
      <c r="E613" s="11">
        <v>0.77</v>
      </c>
      <c r="F613" s="11">
        <v>0.81</v>
      </c>
      <c r="G613" s="11">
        <v>0.91753863417114245</v>
      </c>
      <c r="H613" s="149">
        <v>0.6</v>
      </c>
      <c r="I613" s="149">
        <v>1.35</v>
      </c>
      <c r="J613" s="149">
        <v>1.3</v>
      </c>
      <c r="K613" s="11">
        <v>0.96</v>
      </c>
      <c r="L613" s="11">
        <v>0.6</v>
      </c>
      <c r="M613" s="11">
        <v>0.88</v>
      </c>
      <c r="N613" s="11">
        <v>0.7</v>
      </c>
      <c r="O613" s="11">
        <v>0.8</v>
      </c>
      <c r="P613" s="11">
        <v>0.69</v>
      </c>
      <c r="Q613" s="149">
        <v>1.2</v>
      </c>
      <c r="R613" s="11">
        <v>0.72</v>
      </c>
      <c r="S613" s="11">
        <v>1.07</v>
      </c>
      <c r="T613" s="149">
        <v>10.1935</v>
      </c>
      <c r="U613" s="149">
        <v>0.01</v>
      </c>
      <c r="V613" s="149">
        <v>1.1173152732013558</v>
      </c>
      <c r="W613" s="11">
        <v>0.72</v>
      </c>
      <c r="X613" s="154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106</v>
      </c>
    </row>
    <row r="614" spans="1:65">
      <c r="A614" s="30"/>
      <c r="B614" s="19">
        <v>1</v>
      </c>
      <c r="C614" s="9">
        <v>6</v>
      </c>
      <c r="D614" s="11">
        <v>0.49</v>
      </c>
      <c r="E614" s="11">
        <v>0.8</v>
      </c>
      <c r="F614" s="11">
        <v>0.74</v>
      </c>
      <c r="G614" s="11">
        <v>0.94853396020589764</v>
      </c>
      <c r="H614" s="149">
        <v>0.6</v>
      </c>
      <c r="I614" s="149">
        <v>1.37</v>
      </c>
      <c r="J614" s="149">
        <v>1.3</v>
      </c>
      <c r="K614" s="11">
        <v>0.94</v>
      </c>
      <c r="L614" s="11">
        <v>0.59</v>
      </c>
      <c r="M614" s="11">
        <v>0.8</v>
      </c>
      <c r="N614" s="11">
        <v>0.8</v>
      </c>
      <c r="O614" s="11">
        <v>0.8</v>
      </c>
      <c r="P614" s="11">
        <v>0.74</v>
      </c>
      <c r="Q614" s="149">
        <v>1.1100000000000001</v>
      </c>
      <c r="R614" s="11">
        <v>0.76</v>
      </c>
      <c r="S614" s="11">
        <v>0.98</v>
      </c>
      <c r="T614" s="149">
        <v>14.3645</v>
      </c>
      <c r="U614" s="149">
        <v>0.01</v>
      </c>
      <c r="V614" s="149">
        <v>1.1877411137151828</v>
      </c>
      <c r="W614" s="11">
        <v>0.74</v>
      </c>
      <c r="X614" s="154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274</v>
      </c>
      <c r="C615" s="12"/>
      <c r="D615" s="23">
        <v>0.46500000000000002</v>
      </c>
      <c r="E615" s="23">
        <v>0.80666666666666664</v>
      </c>
      <c r="F615" s="23">
        <v>0.78000000000000014</v>
      </c>
      <c r="G615" s="23">
        <v>0.91767946748258655</v>
      </c>
      <c r="H615" s="23">
        <v>0.6</v>
      </c>
      <c r="I615" s="23">
        <v>1.3683333333333334</v>
      </c>
      <c r="J615" s="23">
        <v>1.2666666666666666</v>
      </c>
      <c r="K615" s="23">
        <v>0.92833333333333334</v>
      </c>
      <c r="L615" s="23">
        <v>0.59333333333333338</v>
      </c>
      <c r="M615" s="23">
        <v>0.82333333333333336</v>
      </c>
      <c r="N615" s="23">
        <v>0.7599999999999999</v>
      </c>
      <c r="O615" s="23">
        <v>0.79333333333333333</v>
      </c>
      <c r="P615" s="23">
        <v>0.69</v>
      </c>
      <c r="Q615" s="23">
        <v>1.1683333333333332</v>
      </c>
      <c r="R615" s="23">
        <v>0.74666666666666659</v>
      </c>
      <c r="S615" s="23">
        <v>1.01</v>
      </c>
      <c r="T615" s="23">
        <v>11.546700000000001</v>
      </c>
      <c r="U615" s="23">
        <v>1.1666666666666667E-2</v>
      </c>
      <c r="V615" s="23">
        <v>1.1824015780379968</v>
      </c>
      <c r="W615" s="23">
        <v>0.76666666666666661</v>
      </c>
      <c r="X615" s="154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275</v>
      </c>
      <c r="C616" s="29"/>
      <c r="D616" s="11">
        <v>0.46499999999999997</v>
      </c>
      <c r="E616" s="11">
        <v>0.81</v>
      </c>
      <c r="F616" s="11">
        <v>0.78500000000000003</v>
      </c>
      <c r="G616" s="11">
        <v>0.91710193636753956</v>
      </c>
      <c r="H616" s="11">
        <v>0.6</v>
      </c>
      <c r="I616" s="11">
        <v>1.3650000000000002</v>
      </c>
      <c r="J616" s="11">
        <v>1.3</v>
      </c>
      <c r="K616" s="11">
        <v>0.92500000000000004</v>
      </c>
      <c r="L616" s="11">
        <v>0.59499999999999997</v>
      </c>
      <c r="M616" s="11">
        <v>0.80500000000000005</v>
      </c>
      <c r="N616" s="11">
        <v>0.75</v>
      </c>
      <c r="O616" s="11">
        <v>0.8</v>
      </c>
      <c r="P616" s="11">
        <v>0.68500000000000005</v>
      </c>
      <c r="Q616" s="11">
        <v>1.17</v>
      </c>
      <c r="R616" s="11">
        <v>0.76</v>
      </c>
      <c r="S616" s="11">
        <v>1.0150000000000001</v>
      </c>
      <c r="T616" s="11">
        <v>11.121649999999999</v>
      </c>
      <c r="U616" s="11">
        <v>0.01</v>
      </c>
      <c r="V616" s="11">
        <v>1.1788761091137721</v>
      </c>
      <c r="W616" s="11">
        <v>0.73</v>
      </c>
      <c r="X616" s="154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276</v>
      </c>
      <c r="C617" s="29"/>
      <c r="D617" s="24">
        <v>3.9370039370059062E-2</v>
      </c>
      <c r="E617" s="24">
        <v>2.1602468994692835E-2</v>
      </c>
      <c r="F617" s="24">
        <v>0.04</v>
      </c>
      <c r="G617" s="24">
        <v>1.7109742804371414E-2</v>
      </c>
      <c r="H617" s="24">
        <v>0</v>
      </c>
      <c r="I617" s="24">
        <v>2.4832774042918827E-2</v>
      </c>
      <c r="J617" s="24">
        <v>5.1639777949432274E-2</v>
      </c>
      <c r="K617" s="24">
        <v>3.4302575219167825E-2</v>
      </c>
      <c r="L617" s="24">
        <v>8.1649658092772665E-3</v>
      </c>
      <c r="M617" s="24">
        <v>4.1311822359545759E-2</v>
      </c>
      <c r="N617" s="24">
        <v>4.3358966777357608E-2</v>
      </c>
      <c r="O617" s="24">
        <v>2.503331114069144E-2</v>
      </c>
      <c r="P617" s="24">
        <v>3.3466401061363005E-2</v>
      </c>
      <c r="Q617" s="24">
        <v>7.1390942469382365E-2</v>
      </c>
      <c r="R617" s="24">
        <v>6.3140055960275054E-2</v>
      </c>
      <c r="S617" s="24">
        <v>6.4807406984078636E-2</v>
      </c>
      <c r="T617" s="24">
        <v>1.7678397133224382</v>
      </c>
      <c r="U617" s="24">
        <v>4.0824829046386315E-3</v>
      </c>
      <c r="V617" s="24">
        <v>4.4905585507177298E-2</v>
      </c>
      <c r="W617" s="24">
        <v>7.4475946900101023E-2</v>
      </c>
      <c r="X617" s="154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86</v>
      </c>
      <c r="C618" s="29"/>
      <c r="D618" s="13">
        <v>8.4666751333460341E-2</v>
      </c>
      <c r="E618" s="13">
        <v>2.6779920241354754E-2</v>
      </c>
      <c r="F618" s="13">
        <v>5.1282051282051273E-2</v>
      </c>
      <c r="G618" s="13">
        <v>1.8644574070407739E-2</v>
      </c>
      <c r="H618" s="13">
        <v>0</v>
      </c>
      <c r="I618" s="13">
        <v>1.8148190530756753E-2</v>
      </c>
      <c r="J618" s="13">
        <v>4.0768245749551797E-2</v>
      </c>
      <c r="K618" s="13">
        <v>3.6950709392281317E-2</v>
      </c>
      <c r="L618" s="13">
        <v>1.3761178330242582E-2</v>
      </c>
      <c r="M618" s="13">
        <v>5.0176302460986748E-2</v>
      </c>
      <c r="N618" s="13">
        <v>5.7051272075470547E-2</v>
      </c>
      <c r="O618" s="13">
        <v>3.1554593874821145E-2</v>
      </c>
      <c r="P618" s="13">
        <v>4.8502030523714504E-2</v>
      </c>
      <c r="Q618" s="13">
        <v>6.1104943625719575E-2</v>
      </c>
      <c r="R618" s="13">
        <v>8.4562574946796962E-2</v>
      </c>
      <c r="S618" s="13">
        <v>6.4165749489186769E-2</v>
      </c>
      <c r="T618" s="13">
        <v>0.15310345928468203</v>
      </c>
      <c r="U618" s="13">
        <v>0.34992710611188266</v>
      </c>
      <c r="V618" s="13">
        <v>3.7978286177265438E-2</v>
      </c>
      <c r="W618" s="13">
        <v>9.7142539434914382E-2</v>
      </c>
      <c r="X618" s="154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277</v>
      </c>
      <c r="C619" s="29"/>
      <c r="D619" s="13">
        <v>-0.40035786885314339</v>
      </c>
      <c r="E619" s="13">
        <v>4.0239395968023617E-2</v>
      </c>
      <c r="F619" s="13">
        <v>5.8513167624694162E-3</v>
      </c>
      <c r="G619" s="13">
        <v>0.18339628299133492</v>
      </c>
      <c r="H619" s="13">
        <v>-0.22626821787502371</v>
      </c>
      <c r="I619" s="13">
        <v>0.7645383142350155</v>
      </c>
      <c r="J619" s="13">
        <v>0.63343376226383885</v>
      </c>
      <c r="K619" s="13">
        <v>0.1971350073433662</v>
      </c>
      <c r="L619" s="13">
        <v>-0.23486523767641232</v>
      </c>
      <c r="M619" s="13">
        <v>6.1731945471495298E-2</v>
      </c>
      <c r="N619" s="13">
        <v>-1.9939742641696845E-2</v>
      </c>
      <c r="O619" s="13">
        <v>2.3045356365246406E-2</v>
      </c>
      <c r="P619" s="13">
        <v>-0.11020845055627737</v>
      </c>
      <c r="Q619" s="13">
        <v>0.50662772019335645</v>
      </c>
      <c r="R619" s="13">
        <v>-3.7133782244474056E-2</v>
      </c>
      <c r="S619" s="13">
        <v>0.3024484999103767</v>
      </c>
      <c r="T619" s="13">
        <v>13.890081281104107</v>
      </c>
      <c r="U619" s="13">
        <v>-0.98495521534756991</v>
      </c>
      <c r="V619" s="13">
        <v>0.52476946693787263</v>
      </c>
      <c r="W619" s="13">
        <v>-1.1342722840308128E-2</v>
      </c>
      <c r="X619" s="154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278</v>
      </c>
      <c r="C620" s="47"/>
      <c r="D620" s="45">
        <v>1.84</v>
      </c>
      <c r="E620" s="45">
        <v>0.04</v>
      </c>
      <c r="F620" s="45">
        <v>0.11</v>
      </c>
      <c r="G620" s="45">
        <v>0.65</v>
      </c>
      <c r="H620" s="45" t="s">
        <v>279</v>
      </c>
      <c r="I620" s="45">
        <v>3.12</v>
      </c>
      <c r="J620" s="45" t="s">
        <v>279</v>
      </c>
      <c r="K620" s="45">
        <v>0.7</v>
      </c>
      <c r="L620" s="45">
        <v>1.1299999999999999</v>
      </c>
      <c r="M620" s="45">
        <v>0.13</v>
      </c>
      <c r="N620" s="45">
        <v>0.22</v>
      </c>
      <c r="O620" s="45">
        <v>0.04</v>
      </c>
      <c r="P620" s="45">
        <v>0.6</v>
      </c>
      <c r="Q620" s="45">
        <v>2.02</v>
      </c>
      <c r="R620" s="45">
        <v>0.28999999999999998</v>
      </c>
      <c r="S620" s="45">
        <v>1.1499999999999999</v>
      </c>
      <c r="T620" s="45">
        <v>58.91</v>
      </c>
      <c r="U620" s="45">
        <v>4.32</v>
      </c>
      <c r="V620" s="45">
        <v>2.1</v>
      </c>
      <c r="W620" s="45">
        <v>0.18</v>
      </c>
      <c r="X620" s="154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 t="s">
        <v>315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BM621" s="55"/>
    </row>
    <row r="622" spans="1:65">
      <c r="BM622" s="55"/>
    </row>
    <row r="623" spans="1:65" ht="15">
      <c r="B623" s="8" t="s">
        <v>562</v>
      </c>
      <c r="BM623" s="28" t="s">
        <v>66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237</v>
      </c>
      <c r="E624" s="17" t="s">
        <v>237</v>
      </c>
      <c r="F624" s="17" t="s">
        <v>237</v>
      </c>
      <c r="G624" s="17" t="s">
        <v>237</v>
      </c>
      <c r="H624" s="17" t="s">
        <v>237</v>
      </c>
      <c r="I624" s="17" t="s">
        <v>237</v>
      </c>
      <c r="J624" s="17" t="s">
        <v>237</v>
      </c>
      <c r="K624" s="17" t="s">
        <v>237</v>
      </c>
      <c r="L624" s="17" t="s">
        <v>237</v>
      </c>
      <c r="M624" s="17" t="s">
        <v>237</v>
      </c>
      <c r="N624" s="154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238</v>
      </c>
      <c r="C625" s="9" t="s">
        <v>238</v>
      </c>
      <c r="D625" s="152" t="s">
        <v>242</v>
      </c>
      <c r="E625" s="153" t="s">
        <v>244</v>
      </c>
      <c r="F625" s="153" t="s">
        <v>245</v>
      </c>
      <c r="G625" s="153" t="s">
        <v>246</v>
      </c>
      <c r="H625" s="153" t="s">
        <v>248</v>
      </c>
      <c r="I625" s="153" t="s">
        <v>251</v>
      </c>
      <c r="J625" s="153" t="s">
        <v>258</v>
      </c>
      <c r="K625" s="153" t="s">
        <v>262</v>
      </c>
      <c r="L625" s="153" t="s">
        <v>264</v>
      </c>
      <c r="M625" s="153" t="s">
        <v>267</v>
      </c>
      <c r="N625" s="154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281</v>
      </c>
      <c r="E626" s="11" t="s">
        <v>281</v>
      </c>
      <c r="F626" s="11" t="s">
        <v>281</v>
      </c>
      <c r="G626" s="11" t="s">
        <v>303</v>
      </c>
      <c r="H626" s="11" t="s">
        <v>281</v>
      </c>
      <c r="I626" s="11" t="s">
        <v>281</v>
      </c>
      <c r="J626" s="11" t="s">
        <v>281</v>
      </c>
      <c r="K626" s="11" t="s">
        <v>281</v>
      </c>
      <c r="L626" s="11" t="s">
        <v>281</v>
      </c>
      <c r="M626" s="11" t="s">
        <v>281</v>
      </c>
      <c r="N626" s="154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 t="s">
        <v>304</v>
      </c>
      <c r="E627" s="26" t="s">
        <v>305</v>
      </c>
      <c r="F627" s="26" t="s">
        <v>306</v>
      </c>
      <c r="G627" s="26" t="s">
        <v>304</v>
      </c>
      <c r="H627" s="26" t="s">
        <v>307</v>
      </c>
      <c r="I627" s="26" t="s">
        <v>305</v>
      </c>
      <c r="J627" s="26" t="s">
        <v>308</v>
      </c>
      <c r="K627" s="26" t="s">
        <v>304</v>
      </c>
      <c r="L627" s="26" t="s">
        <v>304</v>
      </c>
      <c r="M627" s="26" t="s">
        <v>116</v>
      </c>
      <c r="N627" s="154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8">
        <v>1</v>
      </c>
      <c r="C628" s="14">
        <v>1</v>
      </c>
      <c r="D628" s="214">
        <v>19.38</v>
      </c>
      <c r="E628" s="214">
        <v>20.98</v>
      </c>
      <c r="F628" s="214">
        <v>19.481877386634068</v>
      </c>
      <c r="G628" s="214">
        <v>22</v>
      </c>
      <c r="H628" s="214">
        <v>15.826000000000001</v>
      </c>
      <c r="I628" s="214">
        <v>24.76</v>
      </c>
      <c r="J628" s="214">
        <v>19.489999999999998</v>
      </c>
      <c r="K628" s="214">
        <v>22.3127</v>
      </c>
      <c r="L628" s="215">
        <v>12.8</v>
      </c>
      <c r="M628" s="214">
        <v>19.78</v>
      </c>
      <c r="N628" s="216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1</v>
      </c>
    </row>
    <row r="629" spans="1:65">
      <c r="A629" s="30"/>
      <c r="B629" s="19">
        <v>1</v>
      </c>
      <c r="C629" s="9">
        <v>2</v>
      </c>
      <c r="D629" s="219">
        <v>19.46</v>
      </c>
      <c r="E629" s="219">
        <v>20.585000000000001</v>
      </c>
      <c r="F629" s="219">
        <v>20.36476770594658</v>
      </c>
      <c r="G629" s="219">
        <v>21.6</v>
      </c>
      <c r="H629" s="219">
        <v>15.696</v>
      </c>
      <c r="I629" s="219">
        <v>24.7</v>
      </c>
      <c r="J629" s="219">
        <v>19.52</v>
      </c>
      <c r="K629" s="219">
        <v>21.763300000000001</v>
      </c>
      <c r="L629" s="220">
        <v>12.4</v>
      </c>
      <c r="M629" s="219">
        <v>18.79</v>
      </c>
      <c r="N629" s="216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30</v>
      </c>
    </row>
    <row r="630" spans="1:65">
      <c r="A630" s="30"/>
      <c r="B630" s="19">
        <v>1</v>
      </c>
      <c r="C630" s="9">
        <v>3</v>
      </c>
      <c r="D630" s="219">
        <v>20.61</v>
      </c>
      <c r="E630" s="219">
        <v>21.234000000000002</v>
      </c>
      <c r="F630" s="219">
        <v>19.79058566543857</v>
      </c>
      <c r="G630" s="219">
        <v>21.9</v>
      </c>
      <c r="H630" s="219">
        <v>15.959999999999999</v>
      </c>
      <c r="I630" s="219">
        <v>24.57</v>
      </c>
      <c r="J630" s="219">
        <v>18.489999999999998</v>
      </c>
      <c r="K630" s="219">
        <v>22.846599999999999</v>
      </c>
      <c r="L630" s="220">
        <v>11.7</v>
      </c>
      <c r="M630" s="219">
        <v>21.48</v>
      </c>
      <c r="N630" s="216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16</v>
      </c>
    </row>
    <row r="631" spans="1:65">
      <c r="A631" s="30"/>
      <c r="B631" s="19">
        <v>1</v>
      </c>
      <c r="C631" s="9">
        <v>4</v>
      </c>
      <c r="D631" s="219">
        <v>20.53</v>
      </c>
      <c r="E631" s="219">
        <v>20.940999999999999</v>
      </c>
      <c r="F631" s="219">
        <v>20.767914815086243</v>
      </c>
      <c r="G631" s="219">
        <v>21.7</v>
      </c>
      <c r="H631" s="219">
        <v>15.898999999999997</v>
      </c>
      <c r="I631" s="219">
        <v>25.42</v>
      </c>
      <c r="J631" s="219">
        <v>18.78</v>
      </c>
      <c r="K631" s="219">
        <v>25.141300000000001</v>
      </c>
      <c r="L631" s="220">
        <v>12.3</v>
      </c>
      <c r="M631" s="219">
        <v>19.43</v>
      </c>
      <c r="N631" s="216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18">
        <v>20.457881558530474</v>
      </c>
    </row>
    <row r="632" spans="1:65">
      <c r="A632" s="30"/>
      <c r="B632" s="19">
        <v>1</v>
      </c>
      <c r="C632" s="9">
        <v>5</v>
      </c>
      <c r="D632" s="219">
        <v>19.510000000000002</v>
      </c>
      <c r="E632" s="219">
        <v>21.329000000000001</v>
      </c>
      <c r="F632" s="219">
        <v>19.795847977292212</v>
      </c>
      <c r="G632" s="219">
        <v>21.4</v>
      </c>
      <c r="H632" s="219">
        <v>15.941000000000003</v>
      </c>
      <c r="I632" s="219">
        <v>24.92</v>
      </c>
      <c r="J632" s="219">
        <v>19.059999999999999</v>
      </c>
      <c r="K632" s="219">
        <v>20.854399999999998</v>
      </c>
      <c r="L632" s="220">
        <v>12.3</v>
      </c>
      <c r="M632" s="219">
        <v>17.22</v>
      </c>
      <c r="N632" s="216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18">
        <v>107</v>
      </c>
    </row>
    <row r="633" spans="1:65">
      <c r="A633" s="30"/>
      <c r="B633" s="19">
        <v>1</v>
      </c>
      <c r="C633" s="9">
        <v>6</v>
      </c>
      <c r="D633" s="219">
        <v>19.25</v>
      </c>
      <c r="E633" s="219">
        <v>20.675999999999998</v>
      </c>
      <c r="F633" s="219">
        <v>20.506210610247969</v>
      </c>
      <c r="G633" s="219">
        <v>22.1</v>
      </c>
      <c r="H633" s="235">
        <v>15.358000000000001</v>
      </c>
      <c r="I633" s="219">
        <v>24.84</v>
      </c>
      <c r="J633" s="219">
        <v>18.829999999999998</v>
      </c>
      <c r="K633" s="219">
        <v>22.468699999999998</v>
      </c>
      <c r="L633" s="220">
        <v>12.3</v>
      </c>
      <c r="M633" s="219">
        <v>18.18</v>
      </c>
      <c r="N633" s="216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1"/>
    </row>
    <row r="634" spans="1:65">
      <c r="A634" s="30"/>
      <c r="B634" s="20" t="s">
        <v>274</v>
      </c>
      <c r="C634" s="12"/>
      <c r="D634" s="222">
        <v>19.790000000000003</v>
      </c>
      <c r="E634" s="222">
        <v>20.9575</v>
      </c>
      <c r="F634" s="222">
        <v>20.117867360107606</v>
      </c>
      <c r="G634" s="222">
        <v>21.783333333333331</v>
      </c>
      <c r="H634" s="222">
        <v>15.780000000000001</v>
      </c>
      <c r="I634" s="222">
        <v>24.868333333333336</v>
      </c>
      <c r="J634" s="222">
        <v>19.028333333333332</v>
      </c>
      <c r="K634" s="222">
        <v>22.564499999999999</v>
      </c>
      <c r="L634" s="222">
        <v>12.299999999999999</v>
      </c>
      <c r="M634" s="222">
        <v>19.146666666666665</v>
      </c>
      <c r="N634" s="216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21"/>
    </row>
    <row r="635" spans="1:65">
      <c r="A635" s="30"/>
      <c r="B635" s="3" t="s">
        <v>275</v>
      </c>
      <c r="C635" s="29"/>
      <c r="D635" s="219">
        <v>19.484999999999999</v>
      </c>
      <c r="E635" s="219">
        <v>20.9605</v>
      </c>
      <c r="F635" s="219">
        <v>20.080307841619394</v>
      </c>
      <c r="G635" s="219">
        <v>21.799999999999997</v>
      </c>
      <c r="H635" s="219">
        <v>15.862499999999999</v>
      </c>
      <c r="I635" s="219">
        <v>24.8</v>
      </c>
      <c r="J635" s="219">
        <v>18.945</v>
      </c>
      <c r="K635" s="219">
        <v>22.390699999999999</v>
      </c>
      <c r="L635" s="219">
        <v>12.3</v>
      </c>
      <c r="M635" s="219">
        <v>19.11</v>
      </c>
      <c r="N635" s="216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217"/>
      <c r="AT635" s="217"/>
      <c r="AU635" s="217"/>
      <c r="AV635" s="217"/>
      <c r="AW635" s="217"/>
      <c r="AX635" s="217"/>
      <c r="AY635" s="217"/>
      <c r="AZ635" s="217"/>
      <c r="BA635" s="217"/>
      <c r="BB635" s="217"/>
      <c r="BC635" s="217"/>
      <c r="BD635" s="217"/>
      <c r="BE635" s="217"/>
      <c r="BF635" s="217"/>
      <c r="BG635" s="217"/>
      <c r="BH635" s="217"/>
      <c r="BI635" s="217"/>
      <c r="BJ635" s="217"/>
      <c r="BK635" s="217"/>
      <c r="BL635" s="217"/>
      <c r="BM635" s="221"/>
    </row>
    <row r="636" spans="1:65">
      <c r="A636" s="30"/>
      <c r="B636" s="3" t="s">
        <v>276</v>
      </c>
      <c r="C636" s="29"/>
      <c r="D636" s="219">
        <v>0.61106464469808763</v>
      </c>
      <c r="E636" s="219">
        <v>0.29436083299243526</v>
      </c>
      <c r="F636" s="219">
        <v>0.4999249926463577</v>
      </c>
      <c r="G636" s="219">
        <v>0.26394443859772254</v>
      </c>
      <c r="H636" s="219">
        <v>0.22792016146010405</v>
      </c>
      <c r="I636" s="219">
        <v>0.29559544425898554</v>
      </c>
      <c r="J636" s="219">
        <v>0.41150536651016673</v>
      </c>
      <c r="K636" s="219">
        <v>1.4393347755126331</v>
      </c>
      <c r="L636" s="219">
        <v>0.35213633723318066</v>
      </c>
      <c r="M636" s="219">
        <v>1.4628419828083512</v>
      </c>
      <c r="N636" s="216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21"/>
    </row>
    <row r="637" spans="1:65">
      <c r="A637" s="30"/>
      <c r="B637" s="3" t="s">
        <v>86</v>
      </c>
      <c r="C637" s="29"/>
      <c r="D637" s="13">
        <v>3.0877445411727517E-2</v>
      </c>
      <c r="E637" s="13">
        <v>1.4045608159009198E-2</v>
      </c>
      <c r="F637" s="13">
        <v>2.4849800612448403E-2</v>
      </c>
      <c r="G637" s="13">
        <v>1.2116806668602414E-2</v>
      </c>
      <c r="H637" s="13">
        <v>1.4443609724974906E-2</v>
      </c>
      <c r="I637" s="13">
        <v>1.1886419580148201E-2</v>
      </c>
      <c r="J637" s="13">
        <v>2.1625927993877556E-2</v>
      </c>
      <c r="K637" s="13">
        <v>6.3787576747219452E-2</v>
      </c>
      <c r="L637" s="13">
        <v>2.862897050676266E-2</v>
      </c>
      <c r="M637" s="13">
        <v>7.6401914143890221E-2</v>
      </c>
      <c r="N637" s="154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277</v>
      </c>
      <c r="C638" s="29"/>
      <c r="D638" s="13">
        <v>-3.2646662686928063E-2</v>
      </c>
      <c r="E638" s="13">
        <v>2.4421807313729227E-2</v>
      </c>
      <c r="F638" s="13">
        <v>-1.662020563810962E-2</v>
      </c>
      <c r="G638" s="13">
        <v>6.478929751405138E-2</v>
      </c>
      <c r="H638" s="13">
        <v>-0.22865913780695934</v>
      </c>
      <c r="I638" s="13">
        <v>0.21558692488195597</v>
      </c>
      <c r="J638" s="13">
        <v>-6.9877627412553434E-2</v>
      </c>
      <c r="K638" s="13">
        <v>0.10297344011120813</v>
      </c>
      <c r="L638" s="13">
        <v>-0.39876472718793421</v>
      </c>
      <c r="M638" s="13">
        <v>-6.4093385628047228E-2</v>
      </c>
      <c r="N638" s="154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278</v>
      </c>
      <c r="C639" s="47"/>
      <c r="D639" s="45">
        <v>0.08</v>
      </c>
      <c r="E639" s="45">
        <v>0.48</v>
      </c>
      <c r="F639" s="45">
        <v>0.08</v>
      </c>
      <c r="G639" s="45">
        <v>0.87</v>
      </c>
      <c r="H639" s="45">
        <v>1.99</v>
      </c>
      <c r="I639" s="45">
        <v>2.34</v>
      </c>
      <c r="J639" s="45">
        <v>0.44</v>
      </c>
      <c r="K639" s="45">
        <v>1.24</v>
      </c>
      <c r="L639" s="45">
        <v>3.64</v>
      </c>
      <c r="M639" s="45">
        <v>0.38</v>
      </c>
      <c r="N639" s="154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BM640" s="55"/>
    </row>
    <row r="641" spans="1:65" ht="15">
      <c r="B641" s="8" t="s">
        <v>563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237</v>
      </c>
      <c r="E642" s="17" t="s">
        <v>237</v>
      </c>
      <c r="F642" s="17" t="s">
        <v>237</v>
      </c>
      <c r="G642" s="17" t="s">
        <v>237</v>
      </c>
      <c r="H642" s="17" t="s">
        <v>237</v>
      </c>
      <c r="I642" s="17" t="s">
        <v>237</v>
      </c>
      <c r="J642" s="17" t="s">
        <v>237</v>
      </c>
      <c r="K642" s="17" t="s">
        <v>237</v>
      </c>
      <c r="L642" s="17" t="s">
        <v>237</v>
      </c>
      <c r="M642" s="17" t="s">
        <v>237</v>
      </c>
      <c r="N642" s="17" t="s">
        <v>237</v>
      </c>
      <c r="O642" s="17" t="s">
        <v>237</v>
      </c>
      <c r="P642" s="17" t="s">
        <v>237</v>
      </c>
      <c r="Q642" s="17" t="s">
        <v>237</v>
      </c>
      <c r="R642" s="17" t="s">
        <v>237</v>
      </c>
      <c r="S642" s="17" t="s">
        <v>237</v>
      </c>
      <c r="T642" s="17" t="s">
        <v>237</v>
      </c>
      <c r="U642" s="17" t="s">
        <v>237</v>
      </c>
      <c r="V642" s="17" t="s">
        <v>237</v>
      </c>
      <c r="W642" s="17" t="s">
        <v>237</v>
      </c>
      <c r="X642" s="17" t="s">
        <v>237</v>
      </c>
      <c r="Y642" s="17" t="s">
        <v>237</v>
      </c>
      <c r="Z642" s="17" t="s">
        <v>237</v>
      </c>
      <c r="AA642" s="17" t="s">
        <v>237</v>
      </c>
      <c r="AB642" s="154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238</v>
      </c>
      <c r="C643" s="9" t="s">
        <v>238</v>
      </c>
      <c r="D643" s="152" t="s">
        <v>240</v>
      </c>
      <c r="E643" s="153" t="s">
        <v>242</v>
      </c>
      <c r="F643" s="153" t="s">
        <v>243</v>
      </c>
      <c r="G643" s="153" t="s">
        <v>244</v>
      </c>
      <c r="H643" s="153" t="s">
        <v>245</v>
      </c>
      <c r="I643" s="153" t="s">
        <v>246</v>
      </c>
      <c r="J643" s="153" t="s">
        <v>247</v>
      </c>
      <c r="K643" s="153" t="s">
        <v>249</v>
      </c>
      <c r="L643" s="153" t="s">
        <v>250</v>
      </c>
      <c r="M643" s="153" t="s">
        <v>251</v>
      </c>
      <c r="N643" s="153" t="s">
        <v>252</v>
      </c>
      <c r="O643" s="153" t="s">
        <v>253</v>
      </c>
      <c r="P643" s="153" t="s">
        <v>254</v>
      </c>
      <c r="Q643" s="153" t="s">
        <v>255</v>
      </c>
      <c r="R643" s="153" t="s">
        <v>256</v>
      </c>
      <c r="S643" s="153" t="s">
        <v>258</v>
      </c>
      <c r="T643" s="153" t="s">
        <v>259</v>
      </c>
      <c r="U643" s="153" t="s">
        <v>260</v>
      </c>
      <c r="V643" s="153" t="s">
        <v>261</v>
      </c>
      <c r="W643" s="153" t="s">
        <v>262</v>
      </c>
      <c r="X643" s="153" t="s">
        <v>264</v>
      </c>
      <c r="Y643" s="153" t="s">
        <v>265</v>
      </c>
      <c r="Z643" s="153" t="s">
        <v>266</v>
      </c>
      <c r="AA643" s="153" t="s">
        <v>267</v>
      </c>
      <c r="AB643" s="154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281</v>
      </c>
      <c r="E644" s="11" t="s">
        <v>281</v>
      </c>
      <c r="F644" s="11" t="s">
        <v>281</v>
      </c>
      <c r="G644" s="11" t="s">
        <v>281</v>
      </c>
      <c r="H644" s="11" t="s">
        <v>281</v>
      </c>
      <c r="I644" s="11" t="s">
        <v>303</v>
      </c>
      <c r="J644" s="11" t="s">
        <v>281</v>
      </c>
      <c r="K644" s="11" t="s">
        <v>303</v>
      </c>
      <c r="L644" s="11" t="s">
        <v>303</v>
      </c>
      <c r="M644" s="11" t="s">
        <v>282</v>
      </c>
      <c r="N644" s="11" t="s">
        <v>281</v>
      </c>
      <c r="O644" s="11" t="s">
        <v>281</v>
      </c>
      <c r="P644" s="11" t="s">
        <v>281</v>
      </c>
      <c r="Q644" s="11" t="s">
        <v>281</v>
      </c>
      <c r="R644" s="11" t="s">
        <v>281</v>
      </c>
      <c r="S644" s="11" t="s">
        <v>281</v>
      </c>
      <c r="T644" s="11" t="s">
        <v>281</v>
      </c>
      <c r="U644" s="11" t="s">
        <v>282</v>
      </c>
      <c r="V644" s="11" t="s">
        <v>281</v>
      </c>
      <c r="W644" s="11" t="s">
        <v>282</v>
      </c>
      <c r="X644" s="11" t="s">
        <v>281</v>
      </c>
      <c r="Y644" s="11" t="s">
        <v>303</v>
      </c>
      <c r="Z644" s="11" t="s">
        <v>282</v>
      </c>
      <c r="AA644" s="11" t="s">
        <v>281</v>
      </c>
      <c r="AB644" s="154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9"/>
      <c r="C645" s="9"/>
      <c r="D645" s="26" t="s">
        <v>304</v>
      </c>
      <c r="E645" s="26" t="s">
        <v>304</v>
      </c>
      <c r="F645" s="26" t="s">
        <v>273</v>
      </c>
      <c r="G645" s="26" t="s">
        <v>305</v>
      </c>
      <c r="H645" s="26" t="s">
        <v>306</v>
      </c>
      <c r="I645" s="26" t="s">
        <v>304</v>
      </c>
      <c r="J645" s="26" t="s">
        <v>304</v>
      </c>
      <c r="K645" s="26" t="s">
        <v>306</v>
      </c>
      <c r="L645" s="26" t="s">
        <v>305</v>
      </c>
      <c r="M645" s="26" t="s">
        <v>305</v>
      </c>
      <c r="N645" s="26" t="s">
        <v>304</v>
      </c>
      <c r="O645" s="26" t="s">
        <v>304</v>
      </c>
      <c r="P645" s="26" t="s">
        <v>304</v>
      </c>
      <c r="Q645" s="26" t="s">
        <v>304</v>
      </c>
      <c r="R645" s="26" t="s">
        <v>304</v>
      </c>
      <c r="S645" s="26" t="s">
        <v>308</v>
      </c>
      <c r="T645" s="26" t="s">
        <v>304</v>
      </c>
      <c r="U645" s="26" t="s">
        <v>305</v>
      </c>
      <c r="V645" s="26" t="s">
        <v>306</v>
      </c>
      <c r="W645" s="26" t="s">
        <v>304</v>
      </c>
      <c r="X645" s="26" t="s">
        <v>304</v>
      </c>
      <c r="Y645" s="26" t="s">
        <v>305</v>
      </c>
      <c r="Z645" s="26" t="s">
        <v>307</v>
      </c>
      <c r="AA645" s="26" t="s">
        <v>116</v>
      </c>
      <c r="AB645" s="154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3</v>
      </c>
    </row>
    <row r="646" spans="1:65">
      <c r="A646" s="30"/>
      <c r="B646" s="18">
        <v>1</v>
      </c>
      <c r="C646" s="14">
        <v>1</v>
      </c>
      <c r="D646" s="22">
        <v>4.0999999999999996</v>
      </c>
      <c r="E646" s="148">
        <v>5.0999999999999996</v>
      </c>
      <c r="F646" s="22">
        <v>3.9</v>
      </c>
      <c r="G646" s="22">
        <v>3.9</v>
      </c>
      <c r="H646" s="22">
        <v>4.0487361499474863</v>
      </c>
      <c r="I646" s="22">
        <v>3.7</v>
      </c>
      <c r="J646" s="22">
        <v>4.3</v>
      </c>
      <c r="K646" s="22">
        <v>3.9</v>
      </c>
      <c r="L646" s="148">
        <v>4</v>
      </c>
      <c r="M646" s="148">
        <v>4</v>
      </c>
      <c r="N646" s="22">
        <v>3.6</v>
      </c>
      <c r="O646" s="22">
        <v>3.8</v>
      </c>
      <c r="P646" s="22">
        <v>3.5</v>
      </c>
      <c r="Q646" s="22">
        <v>3.8</v>
      </c>
      <c r="R646" s="22">
        <v>4</v>
      </c>
      <c r="S646" s="22">
        <v>4.2</v>
      </c>
      <c r="T646" s="22">
        <v>3.5</v>
      </c>
      <c r="U646" s="22">
        <v>3.63</v>
      </c>
      <c r="V646" s="148">
        <v>3</v>
      </c>
      <c r="W646" s="148">
        <v>8.2553000000000001</v>
      </c>
      <c r="X646" s="22">
        <v>4</v>
      </c>
      <c r="Y646" s="22">
        <v>3.8520066075997397</v>
      </c>
      <c r="Z646" s="148" t="s">
        <v>103</v>
      </c>
      <c r="AA646" s="22">
        <v>4.4000000000000004</v>
      </c>
      <c r="AB646" s="154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>
        <v>1</v>
      </c>
      <c r="C647" s="9">
        <v>2</v>
      </c>
      <c r="D647" s="11">
        <v>4.3</v>
      </c>
      <c r="E647" s="149">
        <v>4.5</v>
      </c>
      <c r="F647" s="11">
        <v>4</v>
      </c>
      <c r="G647" s="11">
        <v>3.9</v>
      </c>
      <c r="H647" s="11">
        <v>3.7536099852778571</v>
      </c>
      <c r="I647" s="11">
        <v>3.7</v>
      </c>
      <c r="J647" s="11">
        <v>4.0999999999999996</v>
      </c>
      <c r="K647" s="11">
        <v>3.8</v>
      </c>
      <c r="L647" s="149">
        <v>4</v>
      </c>
      <c r="M647" s="149">
        <v>4</v>
      </c>
      <c r="N647" s="11">
        <v>3.6</v>
      </c>
      <c r="O647" s="11">
        <v>3.8</v>
      </c>
      <c r="P647" s="11">
        <v>3.6</v>
      </c>
      <c r="Q647" s="11">
        <v>4.5</v>
      </c>
      <c r="R647" s="11">
        <v>4</v>
      </c>
      <c r="S647" s="11">
        <v>4.2</v>
      </c>
      <c r="T647" s="11">
        <v>3.7</v>
      </c>
      <c r="U647" s="11">
        <v>3.9899999999999998</v>
      </c>
      <c r="V647" s="149">
        <v>2.9</v>
      </c>
      <c r="W647" s="149">
        <v>7.7090000000000005</v>
      </c>
      <c r="X647" s="150">
        <v>4.13</v>
      </c>
      <c r="Y647" s="11">
        <v>3.4239039754395257</v>
      </c>
      <c r="Z647" s="149" t="s">
        <v>103</v>
      </c>
      <c r="AA647" s="11">
        <v>4.5</v>
      </c>
      <c r="AB647" s="154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16</v>
      </c>
    </row>
    <row r="648" spans="1:65">
      <c r="A648" s="30"/>
      <c r="B648" s="19">
        <v>1</v>
      </c>
      <c r="C648" s="9">
        <v>3</v>
      </c>
      <c r="D648" s="11">
        <v>4.8</v>
      </c>
      <c r="E648" s="149">
        <v>4.9000000000000004</v>
      </c>
      <c r="F648" s="11">
        <v>4</v>
      </c>
      <c r="G648" s="11">
        <v>4</v>
      </c>
      <c r="H648" s="11">
        <v>3.8352650449315711</v>
      </c>
      <c r="I648" s="11">
        <v>4</v>
      </c>
      <c r="J648" s="11">
        <v>4</v>
      </c>
      <c r="K648" s="11">
        <v>3.8</v>
      </c>
      <c r="L648" s="149">
        <v>4</v>
      </c>
      <c r="M648" s="149">
        <v>4</v>
      </c>
      <c r="N648" s="11">
        <v>3.5</v>
      </c>
      <c r="O648" s="11">
        <v>4</v>
      </c>
      <c r="P648" s="11">
        <v>3.7</v>
      </c>
      <c r="Q648" s="11">
        <v>3.8</v>
      </c>
      <c r="R648" s="11">
        <v>3.9</v>
      </c>
      <c r="S648" s="11">
        <v>4.3</v>
      </c>
      <c r="T648" s="11">
        <v>3.6</v>
      </c>
      <c r="U648" s="11">
        <v>3.78</v>
      </c>
      <c r="V648" s="149">
        <v>3.3</v>
      </c>
      <c r="W648" s="149">
        <v>7.6333000000000002</v>
      </c>
      <c r="X648" s="11">
        <v>3.98</v>
      </c>
      <c r="Y648" s="11">
        <v>3.5986984088930769</v>
      </c>
      <c r="Z648" s="149" t="s">
        <v>103</v>
      </c>
      <c r="AA648" s="11">
        <v>4.8</v>
      </c>
      <c r="AB648" s="154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16</v>
      </c>
    </row>
    <row r="649" spans="1:65">
      <c r="A649" s="30"/>
      <c r="B649" s="19">
        <v>1</v>
      </c>
      <c r="C649" s="9">
        <v>4</v>
      </c>
      <c r="D649" s="11">
        <v>4.5999999999999996</v>
      </c>
      <c r="E649" s="149">
        <v>4.7</v>
      </c>
      <c r="F649" s="11">
        <v>4</v>
      </c>
      <c r="G649" s="11">
        <v>4.0999999999999996</v>
      </c>
      <c r="H649" s="11">
        <v>4.039993221015564</v>
      </c>
      <c r="I649" s="11">
        <v>4</v>
      </c>
      <c r="J649" s="11">
        <v>4.0999999999999996</v>
      </c>
      <c r="K649" s="11">
        <v>3.9</v>
      </c>
      <c r="L649" s="149">
        <v>4</v>
      </c>
      <c r="M649" s="149">
        <v>5</v>
      </c>
      <c r="N649" s="11">
        <v>3.7</v>
      </c>
      <c r="O649" s="11">
        <v>3.7</v>
      </c>
      <c r="P649" s="11">
        <v>3.8</v>
      </c>
      <c r="Q649" s="11">
        <v>3.8</v>
      </c>
      <c r="R649" s="11">
        <v>3.9</v>
      </c>
      <c r="S649" s="11">
        <v>4.3</v>
      </c>
      <c r="T649" s="11">
        <v>3.5</v>
      </c>
      <c r="U649" s="11">
        <v>3.95</v>
      </c>
      <c r="V649" s="149">
        <v>3.4</v>
      </c>
      <c r="W649" s="149">
        <v>8.3797999999999995</v>
      </c>
      <c r="X649" s="11">
        <v>4.0599999999999996</v>
      </c>
      <c r="Y649" s="11">
        <v>3.8649363112324902</v>
      </c>
      <c r="Z649" s="149" t="s">
        <v>103</v>
      </c>
      <c r="AA649" s="11">
        <v>4.7</v>
      </c>
      <c r="AB649" s="154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3.9569844183236529</v>
      </c>
    </row>
    <row r="650" spans="1:65">
      <c r="A650" s="30"/>
      <c r="B650" s="19">
        <v>1</v>
      </c>
      <c r="C650" s="9">
        <v>5</v>
      </c>
      <c r="D650" s="11">
        <v>4.4000000000000004</v>
      </c>
      <c r="E650" s="149">
        <v>4.8</v>
      </c>
      <c r="F650" s="11">
        <v>3.9</v>
      </c>
      <c r="G650" s="11">
        <v>4</v>
      </c>
      <c r="H650" s="11">
        <v>3.7834893481912544</v>
      </c>
      <c r="I650" s="11">
        <v>3.6</v>
      </c>
      <c r="J650" s="11">
        <v>4</v>
      </c>
      <c r="K650" s="11">
        <v>3.8</v>
      </c>
      <c r="L650" s="149">
        <v>4</v>
      </c>
      <c r="M650" s="149">
        <v>6</v>
      </c>
      <c r="N650" s="11">
        <v>3.8</v>
      </c>
      <c r="O650" s="11">
        <v>4.0999999999999996</v>
      </c>
      <c r="P650" s="11">
        <v>3.8</v>
      </c>
      <c r="Q650" s="11">
        <v>4</v>
      </c>
      <c r="R650" s="11">
        <v>4</v>
      </c>
      <c r="S650" s="11">
        <v>4.0999999999999996</v>
      </c>
      <c r="T650" s="11">
        <v>4</v>
      </c>
      <c r="U650" s="11">
        <v>3.82</v>
      </c>
      <c r="V650" s="149">
        <v>3.3</v>
      </c>
      <c r="W650" s="149">
        <v>8.6036999999999999</v>
      </c>
      <c r="X650" s="11">
        <v>3.98</v>
      </c>
      <c r="Y650" s="11">
        <v>3.5474508864270993</v>
      </c>
      <c r="Z650" s="149" t="s">
        <v>103</v>
      </c>
      <c r="AA650" s="11">
        <v>4.5999999999999996</v>
      </c>
      <c r="AB650" s="154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108</v>
      </c>
    </row>
    <row r="651" spans="1:65">
      <c r="A651" s="30"/>
      <c r="B651" s="19">
        <v>1</v>
      </c>
      <c r="C651" s="9">
        <v>6</v>
      </c>
      <c r="D651" s="11">
        <v>4.2</v>
      </c>
      <c r="E651" s="149">
        <v>4.7</v>
      </c>
      <c r="F651" s="11">
        <v>4</v>
      </c>
      <c r="G651" s="11">
        <v>3.9</v>
      </c>
      <c r="H651" s="11">
        <v>3.8834280896281399</v>
      </c>
      <c r="I651" s="11">
        <v>4</v>
      </c>
      <c r="J651" s="150">
        <v>6</v>
      </c>
      <c r="K651" s="11">
        <v>3.8</v>
      </c>
      <c r="L651" s="149">
        <v>4</v>
      </c>
      <c r="M651" s="149">
        <v>6</v>
      </c>
      <c r="N651" s="11">
        <v>3.7</v>
      </c>
      <c r="O651" s="11">
        <v>3.9</v>
      </c>
      <c r="P651" s="11">
        <v>3.8</v>
      </c>
      <c r="Q651" s="11">
        <v>4.3</v>
      </c>
      <c r="R651" s="11">
        <v>4</v>
      </c>
      <c r="S651" s="11">
        <v>4.4000000000000004</v>
      </c>
      <c r="T651" s="11">
        <v>3.9</v>
      </c>
      <c r="U651" s="11">
        <v>3.62</v>
      </c>
      <c r="V651" s="149">
        <v>2.9</v>
      </c>
      <c r="W651" s="149">
        <v>7.1177999999999999</v>
      </c>
      <c r="X651" s="11">
        <v>4.01</v>
      </c>
      <c r="Y651" s="11">
        <v>3.5967991503706958</v>
      </c>
      <c r="Z651" s="149" t="s">
        <v>103</v>
      </c>
      <c r="AA651" s="11">
        <v>4.5999999999999996</v>
      </c>
      <c r="AB651" s="154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20" t="s">
        <v>274</v>
      </c>
      <c r="C652" s="12"/>
      <c r="D652" s="23">
        <v>4.3999999999999995</v>
      </c>
      <c r="E652" s="23">
        <v>4.7833333333333332</v>
      </c>
      <c r="F652" s="23">
        <v>3.9666666666666668</v>
      </c>
      <c r="G652" s="23">
        <v>3.9666666666666663</v>
      </c>
      <c r="H652" s="23">
        <v>3.8907536398319791</v>
      </c>
      <c r="I652" s="23">
        <v>3.8333333333333335</v>
      </c>
      <c r="J652" s="23">
        <v>4.416666666666667</v>
      </c>
      <c r="K652" s="23">
        <v>3.8333333333333335</v>
      </c>
      <c r="L652" s="23">
        <v>4</v>
      </c>
      <c r="M652" s="23">
        <v>4.833333333333333</v>
      </c>
      <c r="N652" s="23">
        <v>3.65</v>
      </c>
      <c r="O652" s="23">
        <v>3.8833333333333329</v>
      </c>
      <c r="P652" s="23">
        <v>3.7000000000000006</v>
      </c>
      <c r="Q652" s="23">
        <v>4.0333333333333341</v>
      </c>
      <c r="R652" s="23">
        <v>3.9666666666666668</v>
      </c>
      <c r="S652" s="23">
        <v>4.25</v>
      </c>
      <c r="T652" s="23">
        <v>3.6999999999999997</v>
      </c>
      <c r="U652" s="23">
        <v>3.7983333333333333</v>
      </c>
      <c r="V652" s="23">
        <v>3.1333333333333329</v>
      </c>
      <c r="W652" s="23">
        <v>7.949816666666667</v>
      </c>
      <c r="X652" s="23">
        <v>4.0266666666666664</v>
      </c>
      <c r="Y652" s="23">
        <v>3.6472992233271047</v>
      </c>
      <c r="Z652" s="23" t="s">
        <v>719</v>
      </c>
      <c r="AA652" s="23">
        <v>4.6000000000000005</v>
      </c>
      <c r="AB652" s="154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275</v>
      </c>
      <c r="C653" s="29"/>
      <c r="D653" s="11">
        <v>4.3499999999999996</v>
      </c>
      <c r="E653" s="11">
        <v>4.75</v>
      </c>
      <c r="F653" s="11">
        <v>4</v>
      </c>
      <c r="G653" s="11">
        <v>3.95</v>
      </c>
      <c r="H653" s="11">
        <v>3.8593465672798555</v>
      </c>
      <c r="I653" s="11">
        <v>3.85</v>
      </c>
      <c r="J653" s="11">
        <v>4.0999999999999996</v>
      </c>
      <c r="K653" s="11">
        <v>3.8</v>
      </c>
      <c r="L653" s="11">
        <v>4</v>
      </c>
      <c r="M653" s="11">
        <v>4.5</v>
      </c>
      <c r="N653" s="11">
        <v>3.6500000000000004</v>
      </c>
      <c r="O653" s="11">
        <v>3.8499999999999996</v>
      </c>
      <c r="P653" s="11">
        <v>3.75</v>
      </c>
      <c r="Q653" s="11">
        <v>3.9</v>
      </c>
      <c r="R653" s="11">
        <v>4</v>
      </c>
      <c r="S653" s="11">
        <v>4.25</v>
      </c>
      <c r="T653" s="11">
        <v>3.6500000000000004</v>
      </c>
      <c r="U653" s="11">
        <v>3.8</v>
      </c>
      <c r="V653" s="11">
        <v>3.15</v>
      </c>
      <c r="W653" s="11">
        <v>7.9821500000000007</v>
      </c>
      <c r="X653" s="11">
        <v>4.0049999999999999</v>
      </c>
      <c r="Y653" s="11">
        <v>3.5977487796318863</v>
      </c>
      <c r="Z653" s="11" t="s">
        <v>719</v>
      </c>
      <c r="AA653" s="11">
        <v>4.5999999999999996</v>
      </c>
      <c r="AB653" s="154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276</v>
      </c>
      <c r="C654" s="29"/>
      <c r="D654" s="24">
        <v>0.26076809620810593</v>
      </c>
      <c r="E654" s="24">
        <v>0.2041241452319314</v>
      </c>
      <c r="F654" s="24">
        <v>5.1639777949432274E-2</v>
      </c>
      <c r="G654" s="24">
        <v>8.1649658092772526E-2</v>
      </c>
      <c r="H654" s="24">
        <v>0.12702565425118306</v>
      </c>
      <c r="I654" s="24">
        <v>0.18618986725025247</v>
      </c>
      <c r="J654" s="24">
        <v>0.78336879352362865</v>
      </c>
      <c r="K654" s="24">
        <v>5.1639777949432274E-2</v>
      </c>
      <c r="L654" s="24">
        <v>0</v>
      </c>
      <c r="M654" s="24">
        <v>0.98319208025017601</v>
      </c>
      <c r="N654" s="24">
        <v>0.10488088481701512</v>
      </c>
      <c r="O654" s="24">
        <v>0.14719601443879735</v>
      </c>
      <c r="P654" s="24">
        <v>0.12649110640673508</v>
      </c>
      <c r="Q654" s="24">
        <v>0.3011090610836325</v>
      </c>
      <c r="R654" s="24">
        <v>5.1639777949432274E-2</v>
      </c>
      <c r="S654" s="24">
        <v>0.1048808848170153</v>
      </c>
      <c r="T654" s="24">
        <v>0.20976176963403029</v>
      </c>
      <c r="U654" s="24">
        <v>0.15535979745953155</v>
      </c>
      <c r="V654" s="24">
        <v>0.22509257354845505</v>
      </c>
      <c r="W654" s="24">
        <v>0.55788822327296572</v>
      </c>
      <c r="X654" s="24">
        <v>5.8537737116040447E-2</v>
      </c>
      <c r="Y654" s="24">
        <v>0.17553258324333063</v>
      </c>
      <c r="Z654" s="24" t="s">
        <v>719</v>
      </c>
      <c r="AA654" s="24">
        <v>0.14142135623730936</v>
      </c>
      <c r="AB654" s="209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56"/>
    </row>
    <row r="655" spans="1:65">
      <c r="A655" s="30"/>
      <c r="B655" s="3" t="s">
        <v>86</v>
      </c>
      <c r="C655" s="29"/>
      <c r="D655" s="13">
        <v>5.9265476410933174E-2</v>
      </c>
      <c r="E655" s="13">
        <v>4.2674037330717368E-2</v>
      </c>
      <c r="F655" s="13">
        <v>1.3018431415823262E-2</v>
      </c>
      <c r="G655" s="13">
        <v>2.0583947418346016E-2</v>
      </c>
      <c r="H655" s="13">
        <v>3.2648084666874105E-2</v>
      </c>
      <c r="I655" s="13">
        <v>4.8571269717457163E-2</v>
      </c>
      <c r="J655" s="13">
        <v>0.17736651928836875</v>
      </c>
      <c r="K655" s="13">
        <v>1.3471246421591027E-2</v>
      </c>
      <c r="L655" s="13">
        <v>0</v>
      </c>
      <c r="M655" s="13">
        <v>0.20341905108624334</v>
      </c>
      <c r="N655" s="13">
        <v>2.8734488990963047E-2</v>
      </c>
      <c r="O655" s="13">
        <v>3.7904553074368422E-2</v>
      </c>
      <c r="P655" s="13">
        <v>3.4186785515333801E-2</v>
      </c>
      <c r="Q655" s="13">
        <v>7.4655139111644411E-2</v>
      </c>
      <c r="R655" s="13">
        <v>1.3018431415823262E-2</v>
      </c>
      <c r="S655" s="13">
        <v>2.4677855251062423E-2</v>
      </c>
      <c r="T655" s="13">
        <v>5.6692370171359543E-2</v>
      </c>
      <c r="U655" s="13">
        <v>4.0902096742307562E-2</v>
      </c>
      <c r="V655" s="13">
        <v>7.1838055387804814E-2</v>
      </c>
      <c r="W655" s="13">
        <v>7.0176237599562971E-2</v>
      </c>
      <c r="X655" s="13">
        <v>1.4537517495705411E-2</v>
      </c>
      <c r="Y655" s="13">
        <v>4.8126729531998189E-2</v>
      </c>
      <c r="Z655" s="13" t="s">
        <v>719</v>
      </c>
      <c r="AA655" s="13">
        <v>3.0743773095067251E-2</v>
      </c>
      <c r="AB655" s="154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277</v>
      </c>
      <c r="C656" s="29"/>
      <c r="D656" s="13">
        <v>0.11195787873838192</v>
      </c>
      <c r="E656" s="13">
        <v>0.20883299696180169</v>
      </c>
      <c r="F656" s="13">
        <v>2.4468755292990085E-3</v>
      </c>
      <c r="G656" s="13">
        <v>2.4468755292990085E-3</v>
      </c>
      <c r="H656" s="13">
        <v>-1.6737689990634852E-2</v>
      </c>
      <c r="I656" s="13">
        <v>-3.1248817765803349E-2</v>
      </c>
      <c r="J656" s="13">
        <v>0.11616984040027001</v>
      </c>
      <c r="K656" s="13">
        <v>-3.1248817765803349E-2</v>
      </c>
      <c r="L656" s="13">
        <v>1.0870798853074737E-2</v>
      </c>
      <c r="M656" s="13">
        <v>0.22146888194746506</v>
      </c>
      <c r="N656" s="13">
        <v>-7.7580396046569411E-2</v>
      </c>
      <c r="O656" s="13">
        <v>-1.861293278014009E-2</v>
      </c>
      <c r="P656" s="13">
        <v>-6.4944511060905818E-2</v>
      </c>
      <c r="Q656" s="13">
        <v>1.9294722176850465E-2</v>
      </c>
      <c r="R656" s="13">
        <v>2.4468755292990085E-3</v>
      </c>
      <c r="S656" s="13">
        <v>7.4050223781391811E-2</v>
      </c>
      <c r="T656" s="13">
        <v>-6.4944511060906041E-2</v>
      </c>
      <c r="U656" s="13">
        <v>-4.009393725576782E-2</v>
      </c>
      <c r="V656" s="13">
        <v>-0.20815120756509164</v>
      </c>
      <c r="W656" s="13">
        <v>1.0090593811422051</v>
      </c>
      <c r="X656" s="13">
        <v>1.7609937512095053E-2</v>
      </c>
      <c r="Y656" s="13">
        <v>-7.8262930114782692E-2</v>
      </c>
      <c r="Z656" s="13" t="s">
        <v>719</v>
      </c>
      <c r="AA656" s="13">
        <v>0.16250141868103607</v>
      </c>
      <c r="AB656" s="154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278</v>
      </c>
      <c r="C657" s="47"/>
      <c r="D657" s="45">
        <v>1.1000000000000001</v>
      </c>
      <c r="E657" s="45">
        <v>2.0699999999999998</v>
      </c>
      <c r="F657" s="45">
        <v>0</v>
      </c>
      <c r="G657" s="45">
        <v>0</v>
      </c>
      <c r="H657" s="45">
        <v>0.19</v>
      </c>
      <c r="I657" s="45">
        <v>0.34</v>
      </c>
      <c r="J657" s="45">
        <v>1.1399999999999999</v>
      </c>
      <c r="K657" s="45">
        <v>0.34</v>
      </c>
      <c r="L657" s="45" t="s">
        <v>279</v>
      </c>
      <c r="M657" s="45">
        <v>2.19</v>
      </c>
      <c r="N657" s="45">
        <v>0.8</v>
      </c>
      <c r="O657" s="45">
        <v>0.21</v>
      </c>
      <c r="P657" s="45">
        <v>0.67</v>
      </c>
      <c r="Q657" s="45">
        <v>0.17</v>
      </c>
      <c r="R657" s="45">
        <v>0</v>
      </c>
      <c r="S657" s="45">
        <v>0.72</v>
      </c>
      <c r="T657" s="45">
        <v>0.67</v>
      </c>
      <c r="U657" s="45">
        <v>0.43</v>
      </c>
      <c r="V657" s="45">
        <v>2.11</v>
      </c>
      <c r="W657" s="45">
        <v>10.07</v>
      </c>
      <c r="X657" s="45">
        <v>0.15</v>
      </c>
      <c r="Y657" s="45">
        <v>0.81</v>
      </c>
      <c r="Z657" s="45">
        <v>3.71</v>
      </c>
      <c r="AA657" s="45">
        <v>1.6</v>
      </c>
      <c r="AB657" s="154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 t="s">
        <v>316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BM658" s="55"/>
    </row>
    <row r="659" spans="1:65">
      <c r="BM659" s="55"/>
    </row>
    <row r="660" spans="1:65" ht="15">
      <c r="B660" s="8" t="s">
        <v>564</v>
      </c>
      <c r="BM660" s="28" t="s">
        <v>66</v>
      </c>
    </row>
    <row r="661" spans="1:65" ht="15">
      <c r="A661" s="25" t="s">
        <v>58</v>
      </c>
      <c r="B661" s="18" t="s">
        <v>110</v>
      </c>
      <c r="C661" s="15" t="s">
        <v>111</v>
      </c>
      <c r="D661" s="16" t="s">
        <v>237</v>
      </c>
      <c r="E661" s="17" t="s">
        <v>237</v>
      </c>
      <c r="F661" s="17" t="s">
        <v>237</v>
      </c>
      <c r="G661" s="17" t="s">
        <v>237</v>
      </c>
      <c r="H661" s="17" t="s">
        <v>237</v>
      </c>
      <c r="I661" s="17" t="s">
        <v>237</v>
      </c>
      <c r="J661" s="17" t="s">
        <v>237</v>
      </c>
      <c r="K661" s="17" t="s">
        <v>237</v>
      </c>
      <c r="L661" s="17" t="s">
        <v>237</v>
      </c>
      <c r="M661" s="17" t="s">
        <v>237</v>
      </c>
      <c r="N661" s="17" t="s">
        <v>237</v>
      </c>
      <c r="O661" s="17" t="s">
        <v>237</v>
      </c>
      <c r="P661" s="17" t="s">
        <v>237</v>
      </c>
      <c r="Q661" s="17" t="s">
        <v>237</v>
      </c>
      <c r="R661" s="17" t="s">
        <v>237</v>
      </c>
      <c r="S661" s="17" t="s">
        <v>237</v>
      </c>
      <c r="T661" s="17" t="s">
        <v>237</v>
      </c>
      <c r="U661" s="17" t="s">
        <v>237</v>
      </c>
      <c r="V661" s="17" t="s">
        <v>237</v>
      </c>
      <c r="W661" s="17" t="s">
        <v>237</v>
      </c>
      <c r="X661" s="17" t="s">
        <v>237</v>
      </c>
      <c r="Y661" s="17" t="s">
        <v>237</v>
      </c>
      <c r="Z661" s="154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238</v>
      </c>
      <c r="C662" s="9" t="s">
        <v>238</v>
      </c>
      <c r="D662" s="152" t="s">
        <v>240</v>
      </c>
      <c r="E662" s="153" t="s">
        <v>242</v>
      </c>
      <c r="F662" s="153" t="s">
        <v>243</v>
      </c>
      <c r="G662" s="153" t="s">
        <v>244</v>
      </c>
      <c r="H662" s="153" t="s">
        <v>245</v>
      </c>
      <c r="I662" s="153" t="s">
        <v>246</v>
      </c>
      <c r="J662" s="153" t="s">
        <v>247</v>
      </c>
      <c r="K662" s="153" t="s">
        <v>249</v>
      </c>
      <c r="L662" s="153" t="s">
        <v>250</v>
      </c>
      <c r="M662" s="153" t="s">
        <v>251</v>
      </c>
      <c r="N662" s="153" t="s">
        <v>252</v>
      </c>
      <c r="O662" s="153" t="s">
        <v>253</v>
      </c>
      <c r="P662" s="153" t="s">
        <v>254</v>
      </c>
      <c r="Q662" s="153" t="s">
        <v>255</v>
      </c>
      <c r="R662" s="153" t="s">
        <v>256</v>
      </c>
      <c r="S662" s="153" t="s">
        <v>258</v>
      </c>
      <c r="T662" s="153" t="s">
        <v>259</v>
      </c>
      <c r="U662" s="153" t="s">
        <v>260</v>
      </c>
      <c r="V662" s="153" t="s">
        <v>261</v>
      </c>
      <c r="W662" s="153" t="s">
        <v>264</v>
      </c>
      <c r="X662" s="153" t="s">
        <v>265</v>
      </c>
      <c r="Y662" s="153" t="s">
        <v>266</v>
      </c>
      <c r="Z662" s="154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282</v>
      </c>
      <c r="E663" s="11" t="s">
        <v>281</v>
      </c>
      <c r="F663" s="11" t="s">
        <v>281</v>
      </c>
      <c r="G663" s="11" t="s">
        <v>282</v>
      </c>
      <c r="H663" s="11" t="s">
        <v>281</v>
      </c>
      <c r="I663" s="11" t="s">
        <v>303</v>
      </c>
      <c r="J663" s="11" t="s">
        <v>281</v>
      </c>
      <c r="K663" s="11" t="s">
        <v>303</v>
      </c>
      <c r="L663" s="11" t="s">
        <v>303</v>
      </c>
      <c r="M663" s="11" t="s">
        <v>282</v>
      </c>
      <c r="N663" s="11" t="s">
        <v>281</v>
      </c>
      <c r="O663" s="11" t="s">
        <v>281</v>
      </c>
      <c r="P663" s="11" t="s">
        <v>281</v>
      </c>
      <c r="Q663" s="11" t="s">
        <v>281</v>
      </c>
      <c r="R663" s="11" t="s">
        <v>281</v>
      </c>
      <c r="S663" s="11" t="s">
        <v>282</v>
      </c>
      <c r="T663" s="11" t="s">
        <v>282</v>
      </c>
      <c r="U663" s="11" t="s">
        <v>282</v>
      </c>
      <c r="V663" s="11" t="s">
        <v>281</v>
      </c>
      <c r="W663" s="11" t="s">
        <v>282</v>
      </c>
      <c r="X663" s="11" t="s">
        <v>303</v>
      </c>
      <c r="Y663" s="11" t="s">
        <v>282</v>
      </c>
      <c r="Z663" s="154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 t="s">
        <v>304</v>
      </c>
      <c r="E664" s="26" t="s">
        <v>304</v>
      </c>
      <c r="F664" s="26" t="s">
        <v>273</v>
      </c>
      <c r="G664" s="26" t="s">
        <v>305</v>
      </c>
      <c r="H664" s="26" t="s">
        <v>306</v>
      </c>
      <c r="I664" s="26" t="s">
        <v>304</v>
      </c>
      <c r="J664" s="26" t="s">
        <v>304</v>
      </c>
      <c r="K664" s="26" t="s">
        <v>306</v>
      </c>
      <c r="L664" s="26" t="s">
        <v>305</v>
      </c>
      <c r="M664" s="26" t="s">
        <v>305</v>
      </c>
      <c r="N664" s="26" t="s">
        <v>304</v>
      </c>
      <c r="O664" s="26" t="s">
        <v>304</v>
      </c>
      <c r="P664" s="26" t="s">
        <v>304</v>
      </c>
      <c r="Q664" s="26" t="s">
        <v>304</v>
      </c>
      <c r="R664" s="26" t="s">
        <v>304</v>
      </c>
      <c r="S664" s="26" t="s">
        <v>308</v>
      </c>
      <c r="T664" s="26" t="s">
        <v>304</v>
      </c>
      <c r="U664" s="26" t="s">
        <v>305</v>
      </c>
      <c r="V664" s="26" t="s">
        <v>306</v>
      </c>
      <c r="W664" s="26" t="s">
        <v>304</v>
      </c>
      <c r="X664" s="26" t="s">
        <v>305</v>
      </c>
      <c r="Y664" s="26" t="s">
        <v>307</v>
      </c>
      <c r="Z664" s="154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11">
        <v>2.0299999999999999E-2</v>
      </c>
      <c r="E665" s="211">
        <v>1.9E-2</v>
      </c>
      <c r="F665" s="211">
        <v>0.02</v>
      </c>
      <c r="G665" s="211">
        <v>2.0299999999999999E-2</v>
      </c>
      <c r="H665" s="211">
        <v>2.0060881849411023E-2</v>
      </c>
      <c r="I665" s="211">
        <v>2.1000000000000001E-2</v>
      </c>
      <c r="J665" s="211">
        <v>1.9E-2</v>
      </c>
      <c r="K665" s="211">
        <v>1.9900000000000001E-2</v>
      </c>
      <c r="L665" s="211">
        <v>2.01E-2</v>
      </c>
      <c r="M665" s="211">
        <v>2.0799999999999999E-2</v>
      </c>
      <c r="N665" s="211">
        <v>0.02</v>
      </c>
      <c r="O665" s="211">
        <v>0.02</v>
      </c>
      <c r="P665" s="211">
        <v>1.9E-2</v>
      </c>
      <c r="Q665" s="211">
        <v>2.1000000000000001E-2</v>
      </c>
      <c r="R665" s="211">
        <v>0.02</v>
      </c>
      <c r="S665" s="211">
        <v>0.02</v>
      </c>
      <c r="T665" s="236">
        <v>1.4200000000000001E-2</v>
      </c>
      <c r="U665" s="211">
        <v>0.02</v>
      </c>
      <c r="V665" s="211">
        <v>1.9E-2</v>
      </c>
      <c r="W665" s="237">
        <v>5.1999999999999998E-3</v>
      </c>
      <c r="X665" s="211">
        <v>1.9275037459639145E-2</v>
      </c>
      <c r="Y665" s="236">
        <v>1.4036000000000002E-2</v>
      </c>
      <c r="Z665" s="209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2">
        <v>1</v>
      </c>
    </row>
    <row r="666" spans="1:65">
      <c r="A666" s="30"/>
      <c r="B666" s="19">
        <v>1</v>
      </c>
      <c r="C666" s="9">
        <v>2</v>
      </c>
      <c r="D666" s="24">
        <v>2.07E-2</v>
      </c>
      <c r="E666" s="24">
        <v>1.9E-2</v>
      </c>
      <c r="F666" s="24">
        <v>0.02</v>
      </c>
      <c r="G666" s="24">
        <v>1.89E-2</v>
      </c>
      <c r="H666" s="24">
        <v>2.0009822102539359E-2</v>
      </c>
      <c r="I666" s="24">
        <v>2.1000000000000001E-2</v>
      </c>
      <c r="J666" s="24">
        <v>1.9E-2</v>
      </c>
      <c r="K666" s="24">
        <v>0.02</v>
      </c>
      <c r="L666" s="24">
        <v>2.07E-2</v>
      </c>
      <c r="M666" s="24">
        <v>2.0500000000000001E-2</v>
      </c>
      <c r="N666" s="24">
        <v>1.9E-2</v>
      </c>
      <c r="O666" s="24">
        <v>0.02</v>
      </c>
      <c r="P666" s="24">
        <v>1.9E-2</v>
      </c>
      <c r="Q666" s="24">
        <v>2.1000000000000001E-2</v>
      </c>
      <c r="R666" s="24">
        <v>0.02</v>
      </c>
      <c r="S666" s="24">
        <v>1.9E-2</v>
      </c>
      <c r="T666" s="24">
        <v>2.06E-2</v>
      </c>
      <c r="U666" s="24">
        <v>0.02</v>
      </c>
      <c r="V666" s="24">
        <v>1.9599999999999999E-2</v>
      </c>
      <c r="W666" s="238">
        <v>5.1999999999999998E-3</v>
      </c>
      <c r="X666" s="24">
        <v>1.9376315040357615E-2</v>
      </c>
      <c r="Y666" s="24">
        <v>2.0820399999999999E-2</v>
      </c>
      <c r="Z666" s="209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2" t="e">
        <v>#N/A</v>
      </c>
    </row>
    <row r="667" spans="1:65">
      <c r="A667" s="30"/>
      <c r="B667" s="19">
        <v>1</v>
      </c>
      <c r="C667" s="9">
        <v>3</v>
      </c>
      <c r="D667" s="24">
        <v>2.01E-2</v>
      </c>
      <c r="E667" s="24">
        <v>1.9E-2</v>
      </c>
      <c r="F667" s="24">
        <v>0.02</v>
      </c>
      <c r="G667" s="24">
        <v>2.0400000000000001E-2</v>
      </c>
      <c r="H667" s="24">
        <v>1.9946478955670224E-2</v>
      </c>
      <c r="I667" s="24">
        <v>2.1000000000000001E-2</v>
      </c>
      <c r="J667" s="24">
        <v>1.9E-2</v>
      </c>
      <c r="K667" s="24">
        <v>1.9799999999999998E-2</v>
      </c>
      <c r="L667" s="24">
        <v>2.1000000000000001E-2</v>
      </c>
      <c r="M667" s="24">
        <v>2.0199999999999999E-2</v>
      </c>
      <c r="N667" s="24">
        <v>0.02</v>
      </c>
      <c r="O667" s="24">
        <v>1.9E-2</v>
      </c>
      <c r="P667" s="24">
        <v>1.9E-2</v>
      </c>
      <c r="Q667" s="24">
        <v>2.1000000000000001E-2</v>
      </c>
      <c r="R667" s="24">
        <v>0.02</v>
      </c>
      <c r="S667" s="24">
        <v>0.02</v>
      </c>
      <c r="T667" s="24">
        <v>1.9E-2</v>
      </c>
      <c r="U667" s="24">
        <v>0.02</v>
      </c>
      <c r="V667" s="24">
        <v>1.9599999999999999E-2</v>
      </c>
      <c r="W667" s="238">
        <v>4.7999999999999996E-3</v>
      </c>
      <c r="X667" s="24">
        <v>1.9390534166631234E-2</v>
      </c>
      <c r="Y667" s="24">
        <v>1.7454499999999998E-2</v>
      </c>
      <c r="Z667" s="209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2">
        <v>16</v>
      </c>
    </row>
    <row r="668" spans="1:65">
      <c r="A668" s="30"/>
      <c r="B668" s="19">
        <v>1</v>
      </c>
      <c r="C668" s="9">
        <v>4</v>
      </c>
      <c r="D668" s="24">
        <v>2.0199999999999999E-2</v>
      </c>
      <c r="E668" s="24">
        <v>0.02</v>
      </c>
      <c r="F668" s="24">
        <v>0.02</v>
      </c>
      <c r="G668" s="24">
        <v>1.9400000000000001E-2</v>
      </c>
      <c r="H668" s="24">
        <v>2.0315166302753068E-2</v>
      </c>
      <c r="I668" s="24">
        <v>2.1999999999999999E-2</v>
      </c>
      <c r="J668" s="24">
        <v>1.9E-2</v>
      </c>
      <c r="K668" s="24">
        <v>2.01E-2</v>
      </c>
      <c r="L668" s="24">
        <v>2.0299999999999999E-2</v>
      </c>
      <c r="M668" s="24">
        <v>2.0900000000000002E-2</v>
      </c>
      <c r="N668" s="24">
        <v>0.02</v>
      </c>
      <c r="O668" s="24">
        <v>0.02</v>
      </c>
      <c r="P668" s="24">
        <v>1.9E-2</v>
      </c>
      <c r="Q668" s="24">
        <v>2.1000000000000001E-2</v>
      </c>
      <c r="R668" s="24">
        <v>0.02</v>
      </c>
      <c r="S668" s="24">
        <v>0.02</v>
      </c>
      <c r="T668" s="239">
        <v>2.3E-2</v>
      </c>
      <c r="U668" s="24">
        <v>0.02</v>
      </c>
      <c r="V668" s="24">
        <v>0.02</v>
      </c>
      <c r="W668" s="238">
        <v>4.7999999999999996E-3</v>
      </c>
      <c r="X668" s="24">
        <v>1.92861825073696E-2</v>
      </c>
      <c r="Y668" s="24">
        <v>1.9884800000000001E-2</v>
      </c>
      <c r="Z668" s="209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2">
        <v>1.9873052979715922E-2</v>
      </c>
    </row>
    <row r="669" spans="1:65">
      <c r="A669" s="30"/>
      <c r="B669" s="19">
        <v>1</v>
      </c>
      <c r="C669" s="9">
        <v>5</v>
      </c>
      <c r="D669" s="24">
        <v>2.0500000000000001E-2</v>
      </c>
      <c r="E669" s="24">
        <v>1.9E-2</v>
      </c>
      <c r="F669" s="24">
        <v>1.9E-2</v>
      </c>
      <c r="G669" s="24">
        <v>1.9599999999999999E-2</v>
      </c>
      <c r="H669" s="24">
        <v>1.9806235884147046E-2</v>
      </c>
      <c r="I669" s="24">
        <v>2.1000000000000001E-2</v>
      </c>
      <c r="J669" s="24">
        <v>1.9E-2</v>
      </c>
      <c r="K669" s="24">
        <v>1.95E-2</v>
      </c>
      <c r="L669" s="24">
        <v>2.06E-2</v>
      </c>
      <c r="M669" s="24">
        <v>2.0400000000000001E-2</v>
      </c>
      <c r="N669" s="24">
        <v>0.02</v>
      </c>
      <c r="O669" s="24">
        <v>0.02</v>
      </c>
      <c r="P669" s="24">
        <v>1.8000000000000002E-2</v>
      </c>
      <c r="Q669" s="24">
        <v>2.1000000000000001E-2</v>
      </c>
      <c r="R669" s="24">
        <v>0.02</v>
      </c>
      <c r="S669" s="24">
        <v>0.02</v>
      </c>
      <c r="T669" s="24">
        <v>1.9799999999999998E-2</v>
      </c>
      <c r="U669" s="24">
        <v>0.02</v>
      </c>
      <c r="V669" s="24">
        <v>1.8599999999999998E-2</v>
      </c>
      <c r="W669" s="238">
        <v>5.1999999999999998E-3</v>
      </c>
      <c r="X669" s="24">
        <v>1.9436880799271996E-2</v>
      </c>
      <c r="Y669" s="24">
        <v>2.0520900000000002E-2</v>
      </c>
      <c r="Z669" s="209"/>
      <c r="AA669" s="210"/>
      <c r="AB669" s="210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12">
        <v>109</v>
      </c>
    </row>
    <row r="670" spans="1:65">
      <c r="A670" s="30"/>
      <c r="B670" s="19">
        <v>1</v>
      </c>
      <c r="C670" s="9">
        <v>6</v>
      </c>
      <c r="D670" s="24">
        <v>2.06E-2</v>
      </c>
      <c r="E670" s="24">
        <v>1.9E-2</v>
      </c>
      <c r="F670" s="24">
        <v>0.02</v>
      </c>
      <c r="G670" s="24">
        <v>1.89E-2</v>
      </c>
      <c r="H670" s="24">
        <v>2.0247447865134514E-2</v>
      </c>
      <c r="I670" s="24">
        <v>2.1000000000000001E-2</v>
      </c>
      <c r="J670" s="24">
        <v>1.9E-2</v>
      </c>
      <c r="K670" s="24">
        <v>0.02</v>
      </c>
      <c r="L670" s="24">
        <v>2.06E-2</v>
      </c>
      <c r="M670" s="24">
        <v>2.0199999999999999E-2</v>
      </c>
      <c r="N670" s="24">
        <v>0.02</v>
      </c>
      <c r="O670" s="24">
        <v>0.02</v>
      </c>
      <c r="P670" s="24">
        <v>1.9E-2</v>
      </c>
      <c r="Q670" s="24">
        <v>2.1000000000000001E-2</v>
      </c>
      <c r="R670" s="24">
        <v>0.02</v>
      </c>
      <c r="S670" s="24">
        <v>0.02</v>
      </c>
      <c r="T670" s="24">
        <v>0.02</v>
      </c>
      <c r="U670" s="24">
        <v>0.02</v>
      </c>
      <c r="V670" s="24">
        <v>1.9699999999999999E-2</v>
      </c>
      <c r="W670" s="238">
        <v>5.7000000000000002E-3</v>
      </c>
      <c r="X670" s="24">
        <v>1.9317172511281344E-2</v>
      </c>
      <c r="Y670" s="24">
        <v>1.7516500000000001E-2</v>
      </c>
      <c r="Z670" s="209"/>
      <c r="AA670" s="210"/>
      <c r="AB670" s="210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30"/>
      <c r="B671" s="20" t="s">
        <v>274</v>
      </c>
      <c r="C671" s="12"/>
      <c r="D671" s="213">
        <v>2.0400000000000001E-2</v>
      </c>
      <c r="E671" s="213">
        <v>1.9166666666666669E-2</v>
      </c>
      <c r="F671" s="213">
        <v>1.9833333333333335E-2</v>
      </c>
      <c r="G671" s="213">
        <v>1.9583333333333331E-2</v>
      </c>
      <c r="H671" s="213">
        <v>2.0064338826609209E-2</v>
      </c>
      <c r="I671" s="213">
        <v>2.1166666666666667E-2</v>
      </c>
      <c r="J671" s="213">
        <v>1.9E-2</v>
      </c>
      <c r="K671" s="213">
        <v>1.9883333333333336E-2</v>
      </c>
      <c r="L671" s="213">
        <v>2.0550000000000002E-2</v>
      </c>
      <c r="M671" s="213">
        <v>2.0500000000000001E-2</v>
      </c>
      <c r="N671" s="213">
        <v>1.9833333333333335E-2</v>
      </c>
      <c r="O671" s="213">
        <v>1.9833333333333335E-2</v>
      </c>
      <c r="P671" s="213">
        <v>1.8833333333333334E-2</v>
      </c>
      <c r="Q671" s="213">
        <v>2.1000000000000001E-2</v>
      </c>
      <c r="R671" s="213">
        <v>0.02</v>
      </c>
      <c r="S671" s="213">
        <v>1.9833333333333335E-2</v>
      </c>
      <c r="T671" s="213">
        <v>1.9433333333333334E-2</v>
      </c>
      <c r="U671" s="213">
        <v>0.02</v>
      </c>
      <c r="V671" s="213">
        <v>1.9416666666666665E-2</v>
      </c>
      <c r="W671" s="213">
        <v>5.1499999999999992E-3</v>
      </c>
      <c r="X671" s="213">
        <v>1.9347020414091823E-2</v>
      </c>
      <c r="Y671" s="213">
        <v>1.8372183333333337E-2</v>
      </c>
      <c r="Z671" s="209"/>
      <c r="AA671" s="210"/>
      <c r="AB671" s="210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6"/>
    </row>
    <row r="672" spans="1:65">
      <c r="A672" s="30"/>
      <c r="B672" s="3" t="s">
        <v>275</v>
      </c>
      <c r="C672" s="29"/>
      <c r="D672" s="24">
        <v>2.0400000000000001E-2</v>
      </c>
      <c r="E672" s="24">
        <v>1.9E-2</v>
      </c>
      <c r="F672" s="24">
        <v>0.02</v>
      </c>
      <c r="G672" s="24">
        <v>1.95E-2</v>
      </c>
      <c r="H672" s="24">
        <v>2.0035351975975189E-2</v>
      </c>
      <c r="I672" s="24">
        <v>2.1000000000000001E-2</v>
      </c>
      <c r="J672" s="24">
        <v>1.9E-2</v>
      </c>
      <c r="K672" s="24">
        <v>1.9950000000000002E-2</v>
      </c>
      <c r="L672" s="24">
        <v>2.06E-2</v>
      </c>
      <c r="M672" s="24">
        <v>2.0450000000000003E-2</v>
      </c>
      <c r="N672" s="24">
        <v>0.02</v>
      </c>
      <c r="O672" s="24">
        <v>0.02</v>
      </c>
      <c r="P672" s="24">
        <v>1.9E-2</v>
      </c>
      <c r="Q672" s="24">
        <v>2.1000000000000001E-2</v>
      </c>
      <c r="R672" s="24">
        <v>0.02</v>
      </c>
      <c r="S672" s="24">
        <v>0.02</v>
      </c>
      <c r="T672" s="24">
        <v>1.9900000000000001E-2</v>
      </c>
      <c r="U672" s="24">
        <v>0.02</v>
      </c>
      <c r="V672" s="24">
        <v>1.9599999999999999E-2</v>
      </c>
      <c r="W672" s="24">
        <v>5.1999999999999998E-3</v>
      </c>
      <c r="X672" s="24">
        <v>1.9346743775819478E-2</v>
      </c>
      <c r="Y672" s="24">
        <v>1.8700649999999999E-2</v>
      </c>
      <c r="Z672" s="209"/>
      <c r="AA672" s="210"/>
      <c r="AB672" s="210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3" t="s">
        <v>276</v>
      </c>
      <c r="C673" s="29"/>
      <c r="D673" s="24">
        <v>2.3664319132398498E-4</v>
      </c>
      <c r="E673" s="24">
        <v>4.0824829046386341E-4</v>
      </c>
      <c r="F673" s="24">
        <v>4.0824829046386341E-4</v>
      </c>
      <c r="G673" s="24">
        <v>6.5548963887056722E-4</v>
      </c>
      <c r="H673" s="24">
        <v>1.8970263295927026E-4</v>
      </c>
      <c r="I673" s="24">
        <v>4.08248290463862E-4</v>
      </c>
      <c r="J673" s="24">
        <v>0</v>
      </c>
      <c r="K673" s="24">
        <v>2.1369760566432828E-4</v>
      </c>
      <c r="L673" s="24">
        <v>3.1464265445104605E-4</v>
      </c>
      <c r="M673" s="24">
        <v>2.9664793948382709E-4</v>
      </c>
      <c r="N673" s="24">
        <v>4.0824829046386341E-4</v>
      </c>
      <c r="O673" s="24">
        <v>4.0824829046386341E-4</v>
      </c>
      <c r="P673" s="24">
        <v>4.08248290463862E-4</v>
      </c>
      <c r="Q673" s="24">
        <v>0</v>
      </c>
      <c r="R673" s="24">
        <v>0</v>
      </c>
      <c r="S673" s="24">
        <v>4.0824829046386341E-4</v>
      </c>
      <c r="T673" s="24">
        <v>2.9021830863449438E-3</v>
      </c>
      <c r="U673" s="24">
        <v>0</v>
      </c>
      <c r="V673" s="24">
        <v>5.1542862422130481E-4</v>
      </c>
      <c r="W673" s="24">
        <v>3.3316662497915385E-4</v>
      </c>
      <c r="X673" s="24">
        <v>6.4187544805989615E-5</v>
      </c>
      <c r="Y673" s="24">
        <v>2.579751147236234E-3</v>
      </c>
      <c r="Z673" s="209"/>
      <c r="AA673" s="210"/>
      <c r="AB673" s="210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6"/>
    </row>
    <row r="674" spans="1:65">
      <c r="A674" s="30"/>
      <c r="B674" s="3" t="s">
        <v>86</v>
      </c>
      <c r="C674" s="29"/>
      <c r="D674" s="13">
        <v>1.1600156437450243E-2</v>
      </c>
      <c r="E674" s="13">
        <v>2.1299910806810263E-2</v>
      </c>
      <c r="F674" s="13">
        <v>2.0583947418346054E-2</v>
      </c>
      <c r="G674" s="13">
        <v>3.3471811346582163E-2</v>
      </c>
      <c r="H674" s="13">
        <v>9.4547163800726766E-3</v>
      </c>
      <c r="I674" s="13">
        <v>1.9287320809316316E-2</v>
      </c>
      <c r="J674" s="13">
        <v>0</v>
      </c>
      <c r="K674" s="13">
        <v>1.0747574467610809E-2</v>
      </c>
      <c r="L674" s="13">
        <v>1.5311078075476691E-2</v>
      </c>
      <c r="M674" s="13">
        <v>1.4470631194333028E-2</v>
      </c>
      <c r="N674" s="13">
        <v>2.0583947418346054E-2</v>
      </c>
      <c r="O674" s="13">
        <v>2.0583947418346054E-2</v>
      </c>
      <c r="P674" s="13">
        <v>2.1676900378612141E-2</v>
      </c>
      <c r="Q674" s="13">
        <v>0</v>
      </c>
      <c r="R674" s="13">
        <v>0</v>
      </c>
      <c r="S674" s="13">
        <v>2.0583947418346054E-2</v>
      </c>
      <c r="T674" s="13">
        <v>0.14934046756491992</v>
      </c>
      <c r="U674" s="13">
        <v>0</v>
      </c>
      <c r="V674" s="13">
        <v>2.6545680217406258E-2</v>
      </c>
      <c r="W674" s="13">
        <v>6.4692548539641528E-2</v>
      </c>
      <c r="X674" s="13">
        <v>3.3176966495180428E-3</v>
      </c>
      <c r="Y674" s="13">
        <v>0.14041614436514441</v>
      </c>
      <c r="Z674" s="154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277</v>
      </c>
      <c r="C675" s="29"/>
      <c r="D675" s="13">
        <v>2.6515655185034959E-2</v>
      </c>
      <c r="E675" s="13">
        <v>-3.5544931811445801E-2</v>
      </c>
      <c r="F675" s="13">
        <v>-1.998668570104889E-3</v>
      </c>
      <c r="G675" s="13">
        <v>-1.4578517285607884E-2</v>
      </c>
      <c r="H675" s="13">
        <v>9.6253880613375031E-3</v>
      </c>
      <c r="I675" s="13">
        <v>6.5093857912577047E-2</v>
      </c>
      <c r="J675" s="13">
        <v>-4.3931497621781168E-2</v>
      </c>
      <c r="K675" s="13">
        <v>5.173011729957544E-4</v>
      </c>
      <c r="L675" s="13">
        <v>3.4063564414336778E-2</v>
      </c>
      <c r="M675" s="13">
        <v>3.1547594671236023E-2</v>
      </c>
      <c r="N675" s="13">
        <v>-1.998668570104889E-3</v>
      </c>
      <c r="O675" s="13">
        <v>-1.998668570104889E-3</v>
      </c>
      <c r="P675" s="13">
        <v>-5.2318063432116424E-2</v>
      </c>
      <c r="Q675" s="13">
        <v>5.6707292102242013E-2</v>
      </c>
      <c r="R675" s="13">
        <v>6.3878972402302558E-3</v>
      </c>
      <c r="S675" s="13">
        <v>-1.998668570104889E-3</v>
      </c>
      <c r="T675" s="13">
        <v>-2.2126426514909481E-2</v>
      </c>
      <c r="U675" s="13">
        <v>6.3878972402302558E-3</v>
      </c>
      <c r="V675" s="13">
        <v>-2.296508309594314E-2</v>
      </c>
      <c r="W675" s="13">
        <v>-0.74085511646064073</v>
      </c>
      <c r="X675" s="13">
        <v>-2.646964037991606E-2</v>
      </c>
      <c r="Y675" s="13">
        <v>-7.5522852372732929E-2</v>
      </c>
      <c r="Z675" s="154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278</v>
      </c>
      <c r="C676" s="47"/>
      <c r="D676" s="45">
        <v>0.85</v>
      </c>
      <c r="E676" s="45">
        <v>1</v>
      </c>
      <c r="F676" s="45">
        <v>0</v>
      </c>
      <c r="G676" s="45">
        <v>0.37</v>
      </c>
      <c r="H676" s="45">
        <v>0.35</v>
      </c>
      <c r="I676" s="45">
        <v>1.99</v>
      </c>
      <c r="J676" s="45">
        <v>1.24</v>
      </c>
      <c r="K676" s="45">
        <v>7.0000000000000007E-2</v>
      </c>
      <c r="L676" s="45">
        <v>1.07</v>
      </c>
      <c r="M676" s="45">
        <v>1</v>
      </c>
      <c r="N676" s="45">
        <v>0</v>
      </c>
      <c r="O676" s="45">
        <v>0</v>
      </c>
      <c r="P676" s="45">
        <v>1.49</v>
      </c>
      <c r="Q676" s="45">
        <v>1.74</v>
      </c>
      <c r="R676" s="45">
        <v>0.25</v>
      </c>
      <c r="S676" s="45">
        <v>0</v>
      </c>
      <c r="T676" s="45">
        <v>0.6</v>
      </c>
      <c r="U676" s="45">
        <v>0.25</v>
      </c>
      <c r="V676" s="45">
        <v>0.62</v>
      </c>
      <c r="W676" s="45">
        <v>21.91</v>
      </c>
      <c r="X676" s="45">
        <v>0.73</v>
      </c>
      <c r="Y676" s="45">
        <v>2.1800000000000002</v>
      </c>
      <c r="Z676" s="154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BM677" s="55"/>
    </row>
    <row r="678" spans="1:65" ht="15">
      <c r="B678" s="8" t="s">
        <v>565</v>
      </c>
      <c r="BM678" s="28" t="s">
        <v>66</v>
      </c>
    </row>
    <row r="679" spans="1:65" ht="15">
      <c r="A679" s="25" t="s">
        <v>37</v>
      </c>
      <c r="B679" s="18" t="s">
        <v>110</v>
      </c>
      <c r="C679" s="15" t="s">
        <v>111</v>
      </c>
      <c r="D679" s="16" t="s">
        <v>237</v>
      </c>
      <c r="E679" s="17" t="s">
        <v>237</v>
      </c>
      <c r="F679" s="17" t="s">
        <v>237</v>
      </c>
      <c r="G679" s="17" t="s">
        <v>237</v>
      </c>
      <c r="H679" s="17" t="s">
        <v>237</v>
      </c>
      <c r="I679" s="17" t="s">
        <v>237</v>
      </c>
      <c r="J679" s="17" t="s">
        <v>237</v>
      </c>
      <c r="K679" s="17" t="s">
        <v>237</v>
      </c>
      <c r="L679" s="17" t="s">
        <v>237</v>
      </c>
      <c r="M679" s="17" t="s">
        <v>237</v>
      </c>
      <c r="N679" s="17" t="s">
        <v>237</v>
      </c>
      <c r="O679" s="17" t="s">
        <v>237</v>
      </c>
      <c r="P679" s="17" t="s">
        <v>237</v>
      </c>
      <c r="Q679" s="17" t="s">
        <v>237</v>
      </c>
      <c r="R679" s="17" t="s">
        <v>237</v>
      </c>
      <c r="S679" s="17" t="s">
        <v>237</v>
      </c>
      <c r="T679" s="17" t="s">
        <v>237</v>
      </c>
      <c r="U679" s="17" t="s">
        <v>237</v>
      </c>
      <c r="V679" s="17" t="s">
        <v>237</v>
      </c>
      <c r="W679" s="17" t="s">
        <v>237</v>
      </c>
      <c r="X679" s="17" t="s">
        <v>237</v>
      </c>
      <c r="Y679" s="17" t="s">
        <v>237</v>
      </c>
      <c r="Z679" s="17" t="s">
        <v>237</v>
      </c>
      <c r="AA679" s="17" t="s">
        <v>237</v>
      </c>
      <c r="AB679" s="17" t="s">
        <v>237</v>
      </c>
      <c r="AC679" s="17" t="s">
        <v>237</v>
      </c>
      <c r="AD679" s="154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238</v>
      </c>
      <c r="C680" s="9" t="s">
        <v>238</v>
      </c>
      <c r="D680" s="152" t="s">
        <v>240</v>
      </c>
      <c r="E680" s="153" t="s">
        <v>242</v>
      </c>
      <c r="F680" s="153" t="s">
        <v>243</v>
      </c>
      <c r="G680" s="153" t="s">
        <v>244</v>
      </c>
      <c r="H680" s="153" t="s">
        <v>245</v>
      </c>
      <c r="I680" s="153" t="s">
        <v>246</v>
      </c>
      <c r="J680" s="153" t="s">
        <v>247</v>
      </c>
      <c r="K680" s="153" t="s">
        <v>248</v>
      </c>
      <c r="L680" s="153" t="s">
        <v>249</v>
      </c>
      <c r="M680" s="153" t="s">
        <v>250</v>
      </c>
      <c r="N680" s="153" t="s">
        <v>251</v>
      </c>
      <c r="O680" s="153" t="s">
        <v>252</v>
      </c>
      <c r="P680" s="153" t="s">
        <v>253</v>
      </c>
      <c r="Q680" s="153" t="s">
        <v>254</v>
      </c>
      <c r="R680" s="153" t="s">
        <v>255</v>
      </c>
      <c r="S680" s="153" t="s">
        <v>256</v>
      </c>
      <c r="T680" s="153" t="s">
        <v>257</v>
      </c>
      <c r="U680" s="153" t="s">
        <v>258</v>
      </c>
      <c r="V680" s="153" t="s">
        <v>259</v>
      </c>
      <c r="W680" s="153" t="s">
        <v>260</v>
      </c>
      <c r="X680" s="153" t="s">
        <v>261</v>
      </c>
      <c r="Y680" s="153" t="s">
        <v>262</v>
      </c>
      <c r="Z680" s="153" t="s">
        <v>264</v>
      </c>
      <c r="AA680" s="153" t="s">
        <v>265</v>
      </c>
      <c r="AB680" s="153" t="s">
        <v>266</v>
      </c>
      <c r="AC680" s="153" t="s">
        <v>267</v>
      </c>
      <c r="AD680" s="154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282</v>
      </c>
      <c r="E681" s="11" t="s">
        <v>281</v>
      </c>
      <c r="F681" s="11" t="s">
        <v>281</v>
      </c>
      <c r="G681" s="11" t="s">
        <v>281</v>
      </c>
      <c r="H681" s="11" t="s">
        <v>281</v>
      </c>
      <c r="I681" s="11" t="s">
        <v>303</v>
      </c>
      <c r="J681" s="11" t="s">
        <v>281</v>
      </c>
      <c r="K681" s="11" t="s">
        <v>282</v>
      </c>
      <c r="L681" s="11" t="s">
        <v>303</v>
      </c>
      <c r="M681" s="11" t="s">
        <v>303</v>
      </c>
      <c r="N681" s="11" t="s">
        <v>281</v>
      </c>
      <c r="O681" s="11" t="s">
        <v>281</v>
      </c>
      <c r="P681" s="11" t="s">
        <v>281</v>
      </c>
      <c r="Q681" s="11" t="s">
        <v>281</v>
      </c>
      <c r="R681" s="11" t="s">
        <v>281</v>
      </c>
      <c r="S681" s="11" t="s">
        <v>281</v>
      </c>
      <c r="T681" s="11" t="s">
        <v>303</v>
      </c>
      <c r="U681" s="11" t="s">
        <v>281</v>
      </c>
      <c r="V681" s="11" t="s">
        <v>282</v>
      </c>
      <c r="W681" s="11" t="s">
        <v>282</v>
      </c>
      <c r="X681" s="11" t="s">
        <v>303</v>
      </c>
      <c r="Y681" s="11" t="s">
        <v>282</v>
      </c>
      <c r="Z681" s="11" t="s">
        <v>281</v>
      </c>
      <c r="AA681" s="11" t="s">
        <v>303</v>
      </c>
      <c r="AB681" s="11" t="s">
        <v>282</v>
      </c>
      <c r="AC681" s="11" t="s">
        <v>281</v>
      </c>
      <c r="AD681" s="154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9"/>
      <c r="C682" s="9"/>
      <c r="D682" s="26" t="s">
        <v>304</v>
      </c>
      <c r="E682" s="26" t="s">
        <v>304</v>
      </c>
      <c r="F682" s="26" t="s">
        <v>273</v>
      </c>
      <c r="G682" s="26" t="s">
        <v>305</v>
      </c>
      <c r="H682" s="26" t="s">
        <v>306</v>
      </c>
      <c r="I682" s="26" t="s">
        <v>304</v>
      </c>
      <c r="J682" s="26" t="s">
        <v>304</v>
      </c>
      <c r="K682" s="26" t="s">
        <v>307</v>
      </c>
      <c r="L682" s="26" t="s">
        <v>306</v>
      </c>
      <c r="M682" s="26" t="s">
        <v>305</v>
      </c>
      <c r="N682" s="26" t="s">
        <v>305</v>
      </c>
      <c r="O682" s="26" t="s">
        <v>304</v>
      </c>
      <c r="P682" s="26" t="s">
        <v>304</v>
      </c>
      <c r="Q682" s="26" t="s">
        <v>304</v>
      </c>
      <c r="R682" s="26" t="s">
        <v>304</v>
      </c>
      <c r="S682" s="26" t="s">
        <v>304</v>
      </c>
      <c r="T682" s="26" t="s">
        <v>304</v>
      </c>
      <c r="U682" s="26" t="s">
        <v>308</v>
      </c>
      <c r="V682" s="26" t="s">
        <v>304</v>
      </c>
      <c r="W682" s="26" t="s">
        <v>305</v>
      </c>
      <c r="X682" s="26" t="s">
        <v>306</v>
      </c>
      <c r="Y682" s="26" t="s">
        <v>304</v>
      </c>
      <c r="Z682" s="26" t="s">
        <v>304</v>
      </c>
      <c r="AA682" s="26" t="s">
        <v>305</v>
      </c>
      <c r="AB682" s="26" t="s">
        <v>307</v>
      </c>
      <c r="AC682" s="26" t="s">
        <v>116</v>
      </c>
      <c r="AD682" s="154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0</v>
      </c>
    </row>
    <row r="683" spans="1:65">
      <c r="A683" s="30"/>
      <c r="B683" s="18">
        <v>1</v>
      </c>
      <c r="C683" s="14">
        <v>1</v>
      </c>
      <c r="D683" s="223">
        <v>307</v>
      </c>
      <c r="E683" s="223">
        <v>308.60000000000002</v>
      </c>
      <c r="F683" s="223">
        <v>333.2</v>
      </c>
      <c r="G683" s="223">
        <v>329.2</v>
      </c>
      <c r="H683" s="223">
        <v>329.64353370824267</v>
      </c>
      <c r="I683" s="223">
        <v>299</v>
      </c>
      <c r="J683" s="223">
        <v>324</v>
      </c>
      <c r="K683" s="223">
        <v>311.97750000000002</v>
      </c>
      <c r="L683" s="223">
        <v>331</v>
      </c>
      <c r="M683" s="223">
        <v>333</v>
      </c>
      <c r="N683" s="223">
        <v>322.7</v>
      </c>
      <c r="O683" s="223">
        <v>326</v>
      </c>
      <c r="P683" s="223">
        <v>329</v>
      </c>
      <c r="Q683" s="223">
        <v>325</v>
      </c>
      <c r="R683" s="223">
        <v>333</v>
      </c>
      <c r="S683" s="223">
        <v>327</v>
      </c>
      <c r="T683" s="223">
        <v>323</v>
      </c>
      <c r="U683" s="223">
        <v>309</v>
      </c>
      <c r="V683" s="224">
        <v>443</v>
      </c>
      <c r="W683" s="224">
        <v>282.8</v>
      </c>
      <c r="X683" s="223">
        <v>321</v>
      </c>
      <c r="Y683" s="223">
        <v>306.85989999999998</v>
      </c>
      <c r="Z683" s="223">
        <v>332</v>
      </c>
      <c r="AA683" s="223">
        <v>333.12864850338201</v>
      </c>
      <c r="AB683" s="223">
        <v>307.66199999999998</v>
      </c>
      <c r="AC683" s="223">
        <v>330</v>
      </c>
      <c r="AD683" s="226"/>
      <c r="AE683" s="227"/>
      <c r="AF683" s="227"/>
      <c r="AG683" s="227"/>
      <c r="AH683" s="227"/>
      <c r="AI683" s="227"/>
      <c r="AJ683" s="227"/>
      <c r="AK683" s="227"/>
      <c r="AL683" s="227"/>
      <c r="AM683" s="227"/>
      <c r="AN683" s="227"/>
      <c r="AO683" s="227"/>
      <c r="AP683" s="227"/>
      <c r="AQ683" s="227"/>
      <c r="AR683" s="227"/>
      <c r="AS683" s="227"/>
      <c r="AT683" s="227"/>
      <c r="AU683" s="227"/>
      <c r="AV683" s="227"/>
      <c r="AW683" s="227"/>
      <c r="AX683" s="227"/>
      <c r="AY683" s="227"/>
      <c r="AZ683" s="227"/>
      <c r="BA683" s="227"/>
      <c r="BB683" s="227"/>
      <c r="BC683" s="227"/>
      <c r="BD683" s="227"/>
      <c r="BE683" s="227"/>
      <c r="BF683" s="227"/>
      <c r="BG683" s="227"/>
      <c r="BH683" s="227"/>
      <c r="BI683" s="227"/>
      <c r="BJ683" s="227"/>
      <c r="BK683" s="227"/>
      <c r="BL683" s="227"/>
      <c r="BM683" s="228">
        <v>1</v>
      </c>
    </row>
    <row r="684" spans="1:65">
      <c r="A684" s="30"/>
      <c r="B684" s="19">
        <v>1</v>
      </c>
      <c r="C684" s="9">
        <v>2</v>
      </c>
      <c r="D684" s="229">
        <v>312</v>
      </c>
      <c r="E684" s="229">
        <v>305.97000000000003</v>
      </c>
      <c r="F684" s="229">
        <v>328.9</v>
      </c>
      <c r="G684" s="229">
        <v>326.60000000000002</v>
      </c>
      <c r="H684" s="229">
        <v>340.69405420310687</v>
      </c>
      <c r="I684" s="229">
        <v>297</v>
      </c>
      <c r="J684" s="229">
        <v>317</v>
      </c>
      <c r="K684" s="229">
        <v>311.41950000000003</v>
      </c>
      <c r="L684" s="229">
        <v>330</v>
      </c>
      <c r="M684" s="229">
        <v>338</v>
      </c>
      <c r="N684" s="229">
        <v>318.60000000000002</v>
      </c>
      <c r="O684" s="229">
        <v>323</v>
      </c>
      <c r="P684" s="229">
        <v>326</v>
      </c>
      <c r="Q684" s="229">
        <v>321</v>
      </c>
      <c r="R684" s="229">
        <v>336</v>
      </c>
      <c r="S684" s="229">
        <v>329</v>
      </c>
      <c r="T684" s="229">
        <v>330</v>
      </c>
      <c r="U684" s="229">
        <v>315</v>
      </c>
      <c r="V684" s="230">
        <v>451</v>
      </c>
      <c r="W684" s="230">
        <v>285.7</v>
      </c>
      <c r="X684" s="229">
        <v>322</v>
      </c>
      <c r="Y684" s="229">
        <v>307.1069</v>
      </c>
      <c r="Z684" s="229">
        <v>334</v>
      </c>
      <c r="AA684" s="229">
        <v>344.18096812109178</v>
      </c>
      <c r="AB684" s="229">
        <v>308.11900000000003</v>
      </c>
      <c r="AC684" s="229">
        <v>328</v>
      </c>
      <c r="AD684" s="226"/>
      <c r="AE684" s="227"/>
      <c r="AF684" s="227"/>
      <c r="AG684" s="227"/>
      <c r="AH684" s="227"/>
      <c r="AI684" s="227"/>
      <c r="AJ684" s="227"/>
      <c r="AK684" s="227"/>
      <c r="AL684" s="227"/>
      <c r="AM684" s="227"/>
      <c r="AN684" s="227"/>
      <c r="AO684" s="227"/>
      <c r="AP684" s="227"/>
      <c r="AQ684" s="227"/>
      <c r="AR684" s="227"/>
      <c r="AS684" s="227"/>
      <c r="AT684" s="227"/>
      <c r="AU684" s="227"/>
      <c r="AV684" s="227"/>
      <c r="AW684" s="227"/>
      <c r="AX684" s="227"/>
      <c r="AY684" s="227"/>
      <c r="AZ684" s="227"/>
      <c r="BA684" s="227"/>
      <c r="BB684" s="227"/>
      <c r="BC684" s="227"/>
      <c r="BD684" s="227"/>
      <c r="BE684" s="227"/>
      <c r="BF684" s="227"/>
      <c r="BG684" s="227"/>
      <c r="BH684" s="227"/>
      <c r="BI684" s="227"/>
      <c r="BJ684" s="227"/>
      <c r="BK684" s="227"/>
      <c r="BL684" s="227"/>
      <c r="BM684" s="228">
        <v>18</v>
      </c>
    </row>
    <row r="685" spans="1:65">
      <c r="A685" s="30"/>
      <c r="B685" s="19">
        <v>1</v>
      </c>
      <c r="C685" s="9">
        <v>3</v>
      </c>
      <c r="D685" s="229">
        <v>311</v>
      </c>
      <c r="E685" s="229">
        <v>311.43</v>
      </c>
      <c r="F685" s="229">
        <v>338.5</v>
      </c>
      <c r="G685" s="229">
        <v>337.8</v>
      </c>
      <c r="H685" s="229">
        <v>339.78261502197347</v>
      </c>
      <c r="I685" s="229">
        <v>307</v>
      </c>
      <c r="J685" s="229">
        <v>319</v>
      </c>
      <c r="K685" s="229">
        <v>319.10700000000003</v>
      </c>
      <c r="L685" s="229">
        <v>327</v>
      </c>
      <c r="M685" s="229">
        <v>341</v>
      </c>
      <c r="N685" s="229">
        <v>319.2</v>
      </c>
      <c r="O685" s="229">
        <v>328</v>
      </c>
      <c r="P685" s="229">
        <v>328</v>
      </c>
      <c r="Q685" s="229">
        <v>320</v>
      </c>
      <c r="R685" s="229">
        <v>337</v>
      </c>
      <c r="S685" s="229">
        <v>327</v>
      </c>
      <c r="T685" s="229">
        <v>320</v>
      </c>
      <c r="U685" s="229">
        <v>305</v>
      </c>
      <c r="V685" s="231">
        <v>431</v>
      </c>
      <c r="W685" s="230">
        <v>286</v>
      </c>
      <c r="X685" s="229">
        <v>321</v>
      </c>
      <c r="Y685" s="229">
        <v>301.41090000000003</v>
      </c>
      <c r="Z685" s="229">
        <v>325</v>
      </c>
      <c r="AA685" s="229">
        <v>330.22891208762525</v>
      </c>
      <c r="AB685" s="229">
        <v>307.89400000000001</v>
      </c>
      <c r="AC685" s="229">
        <v>343</v>
      </c>
      <c r="AD685" s="226"/>
      <c r="AE685" s="227"/>
      <c r="AF685" s="227"/>
      <c r="AG685" s="227"/>
      <c r="AH685" s="227"/>
      <c r="AI685" s="227"/>
      <c r="AJ685" s="227"/>
      <c r="AK685" s="227"/>
      <c r="AL685" s="227"/>
      <c r="AM685" s="227"/>
      <c r="AN685" s="227"/>
      <c r="AO685" s="227"/>
      <c r="AP685" s="227"/>
      <c r="AQ685" s="227"/>
      <c r="AR685" s="227"/>
      <c r="AS685" s="227"/>
      <c r="AT685" s="227"/>
      <c r="AU685" s="227"/>
      <c r="AV685" s="227"/>
      <c r="AW685" s="227"/>
      <c r="AX685" s="227"/>
      <c r="AY685" s="227"/>
      <c r="AZ685" s="227"/>
      <c r="BA685" s="227"/>
      <c r="BB685" s="227"/>
      <c r="BC685" s="227"/>
      <c r="BD685" s="227"/>
      <c r="BE685" s="227"/>
      <c r="BF685" s="227"/>
      <c r="BG685" s="227"/>
      <c r="BH685" s="227"/>
      <c r="BI685" s="227"/>
      <c r="BJ685" s="227"/>
      <c r="BK685" s="227"/>
      <c r="BL685" s="227"/>
      <c r="BM685" s="228">
        <v>16</v>
      </c>
    </row>
    <row r="686" spans="1:65">
      <c r="A686" s="30"/>
      <c r="B686" s="19">
        <v>1</v>
      </c>
      <c r="C686" s="9">
        <v>4</v>
      </c>
      <c r="D686" s="229">
        <v>308</v>
      </c>
      <c r="E686" s="229">
        <v>313.52999999999997</v>
      </c>
      <c r="F686" s="229">
        <v>332</v>
      </c>
      <c r="G686" s="229">
        <v>333.3</v>
      </c>
      <c r="H686" s="229">
        <v>334.54125465509401</v>
      </c>
      <c r="I686" s="229">
        <v>293</v>
      </c>
      <c r="J686" s="229">
        <v>322</v>
      </c>
      <c r="K686" s="229">
        <v>316.27850000000001</v>
      </c>
      <c r="L686" s="229">
        <v>328</v>
      </c>
      <c r="M686" s="229">
        <v>339</v>
      </c>
      <c r="N686" s="229">
        <v>331.3</v>
      </c>
      <c r="O686" s="229">
        <v>326</v>
      </c>
      <c r="P686" s="229">
        <v>329</v>
      </c>
      <c r="Q686" s="229">
        <v>329</v>
      </c>
      <c r="R686" s="229">
        <v>333</v>
      </c>
      <c r="S686" s="229">
        <v>328</v>
      </c>
      <c r="T686" s="229">
        <v>322</v>
      </c>
      <c r="U686" s="229">
        <v>308</v>
      </c>
      <c r="V686" s="230">
        <v>451</v>
      </c>
      <c r="W686" s="230">
        <v>285.89999999999998</v>
      </c>
      <c r="X686" s="229">
        <v>326</v>
      </c>
      <c r="Y686" s="229">
        <v>299.68099999999998</v>
      </c>
      <c r="Z686" s="229">
        <v>335</v>
      </c>
      <c r="AA686" s="229">
        <v>344.32036143706085</v>
      </c>
      <c r="AB686" s="229">
        <v>308.05599999999998</v>
      </c>
      <c r="AC686" s="229">
        <v>343</v>
      </c>
      <c r="AD686" s="226"/>
      <c r="AE686" s="227"/>
      <c r="AF686" s="227"/>
      <c r="AG686" s="227"/>
      <c r="AH686" s="227"/>
      <c r="AI686" s="227"/>
      <c r="AJ686" s="227"/>
      <c r="AK686" s="227"/>
      <c r="AL686" s="227"/>
      <c r="AM686" s="227"/>
      <c r="AN686" s="227"/>
      <c r="AO686" s="227"/>
      <c r="AP686" s="227"/>
      <c r="AQ686" s="227"/>
      <c r="AR686" s="227"/>
      <c r="AS686" s="227"/>
      <c r="AT686" s="227"/>
      <c r="AU686" s="227"/>
      <c r="AV686" s="227"/>
      <c r="AW686" s="227"/>
      <c r="AX686" s="227"/>
      <c r="AY686" s="227"/>
      <c r="AZ686" s="227"/>
      <c r="BA686" s="227"/>
      <c r="BB686" s="227"/>
      <c r="BC686" s="227"/>
      <c r="BD686" s="227"/>
      <c r="BE686" s="227"/>
      <c r="BF686" s="227"/>
      <c r="BG686" s="227"/>
      <c r="BH686" s="227"/>
      <c r="BI686" s="227"/>
      <c r="BJ686" s="227"/>
      <c r="BK686" s="227"/>
      <c r="BL686" s="227"/>
      <c r="BM686" s="228">
        <v>322.69512733344646</v>
      </c>
    </row>
    <row r="687" spans="1:65">
      <c r="A687" s="30"/>
      <c r="B687" s="19">
        <v>1</v>
      </c>
      <c r="C687" s="9">
        <v>5</v>
      </c>
      <c r="D687" s="229">
        <v>306</v>
      </c>
      <c r="E687" s="229">
        <v>308.7</v>
      </c>
      <c r="F687" s="229">
        <v>324</v>
      </c>
      <c r="G687" s="229">
        <v>332.9</v>
      </c>
      <c r="H687" s="229">
        <v>328.4475138572987</v>
      </c>
      <c r="I687" s="229">
        <v>293</v>
      </c>
      <c r="J687" s="229">
        <v>315</v>
      </c>
      <c r="K687" s="229">
        <v>318.99799999999999</v>
      </c>
      <c r="L687" s="229">
        <v>328</v>
      </c>
      <c r="M687" s="229">
        <v>334</v>
      </c>
      <c r="N687" s="229">
        <v>321.39999999999998</v>
      </c>
      <c r="O687" s="229">
        <v>327</v>
      </c>
      <c r="P687" s="229">
        <v>326</v>
      </c>
      <c r="Q687" s="229">
        <v>324</v>
      </c>
      <c r="R687" s="229">
        <v>340</v>
      </c>
      <c r="S687" s="229">
        <v>331</v>
      </c>
      <c r="T687" s="229">
        <v>320</v>
      </c>
      <c r="U687" s="229">
        <v>316</v>
      </c>
      <c r="V687" s="230">
        <v>449</v>
      </c>
      <c r="W687" s="230">
        <v>284.60000000000002</v>
      </c>
      <c r="X687" s="229">
        <v>321</v>
      </c>
      <c r="Y687" s="229">
        <v>303.09249999999997</v>
      </c>
      <c r="Z687" s="229">
        <v>326</v>
      </c>
      <c r="AA687" s="229">
        <v>330.66354205817049</v>
      </c>
      <c r="AB687" s="229">
        <v>311.10899999999998</v>
      </c>
      <c r="AC687" s="229">
        <v>334</v>
      </c>
      <c r="AD687" s="226"/>
      <c r="AE687" s="227"/>
      <c r="AF687" s="227"/>
      <c r="AG687" s="227"/>
      <c r="AH687" s="227"/>
      <c r="AI687" s="227"/>
      <c r="AJ687" s="227"/>
      <c r="AK687" s="227"/>
      <c r="AL687" s="227"/>
      <c r="AM687" s="227"/>
      <c r="AN687" s="227"/>
      <c r="AO687" s="227"/>
      <c r="AP687" s="227"/>
      <c r="AQ687" s="227"/>
      <c r="AR687" s="227"/>
      <c r="AS687" s="227"/>
      <c r="AT687" s="227"/>
      <c r="AU687" s="227"/>
      <c r="AV687" s="227"/>
      <c r="AW687" s="227"/>
      <c r="AX687" s="227"/>
      <c r="AY687" s="227"/>
      <c r="AZ687" s="227"/>
      <c r="BA687" s="227"/>
      <c r="BB687" s="227"/>
      <c r="BC687" s="227"/>
      <c r="BD687" s="227"/>
      <c r="BE687" s="227"/>
      <c r="BF687" s="227"/>
      <c r="BG687" s="227"/>
      <c r="BH687" s="227"/>
      <c r="BI687" s="227"/>
      <c r="BJ687" s="227"/>
      <c r="BK687" s="227"/>
      <c r="BL687" s="227"/>
      <c r="BM687" s="228">
        <v>110</v>
      </c>
    </row>
    <row r="688" spans="1:65">
      <c r="A688" s="30"/>
      <c r="B688" s="19">
        <v>1</v>
      </c>
      <c r="C688" s="9">
        <v>6</v>
      </c>
      <c r="D688" s="229">
        <v>311</v>
      </c>
      <c r="E688" s="229">
        <v>307.44</v>
      </c>
      <c r="F688" s="229">
        <v>329.8</v>
      </c>
      <c r="G688" s="229">
        <v>324.3</v>
      </c>
      <c r="H688" s="229">
        <v>334.76142610645962</v>
      </c>
      <c r="I688" s="229">
        <v>307</v>
      </c>
      <c r="J688" s="229">
        <v>319</v>
      </c>
      <c r="K688" s="229">
        <v>313.67450000000002</v>
      </c>
      <c r="L688" s="229">
        <v>328</v>
      </c>
      <c r="M688" s="229">
        <v>332</v>
      </c>
      <c r="N688" s="229">
        <v>324.39999999999998</v>
      </c>
      <c r="O688" s="229">
        <v>326</v>
      </c>
      <c r="P688" s="229">
        <v>332</v>
      </c>
      <c r="Q688" s="229">
        <v>321</v>
      </c>
      <c r="R688" s="229">
        <v>341</v>
      </c>
      <c r="S688" s="229">
        <v>323</v>
      </c>
      <c r="T688" s="229">
        <v>318</v>
      </c>
      <c r="U688" s="229">
        <v>315</v>
      </c>
      <c r="V688" s="230">
        <v>449</v>
      </c>
      <c r="W688" s="230">
        <v>279</v>
      </c>
      <c r="X688" s="229">
        <v>322</v>
      </c>
      <c r="Y688" s="229">
        <v>304.4427</v>
      </c>
      <c r="Z688" s="229">
        <v>326</v>
      </c>
      <c r="AA688" s="229">
        <v>322.40460625677883</v>
      </c>
      <c r="AB688" s="229">
        <v>307.642</v>
      </c>
      <c r="AC688" s="229">
        <v>330</v>
      </c>
      <c r="AD688" s="226"/>
      <c r="AE688" s="227"/>
      <c r="AF688" s="227"/>
      <c r="AG688" s="227"/>
      <c r="AH688" s="227"/>
      <c r="AI688" s="227"/>
      <c r="AJ688" s="227"/>
      <c r="AK688" s="227"/>
      <c r="AL688" s="227"/>
      <c r="AM688" s="227"/>
      <c r="AN688" s="227"/>
      <c r="AO688" s="227"/>
      <c r="AP688" s="227"/>
      <c r="AQ688" s="227"/>
      <c r="AR688" s="227"/>
      <c r="AS688" s="227"/>
      <c r="AT688" s="227"/>
      <c r="AU688" s="227"/>
      <c r="AV688" s="227"/>
      <c r="AW688" s="227"/>
      <c r="AX688" s="227"/>
      <c r="AY688" s="227"/>
      <c r="AZ688" s="227"/>
      <c r="BA688" s="227"/>
      <c r="BB688" s="227"/>
      <c r="BC688" s="227"/>
      <c r="BD688" s="227"/>
      <c r="BE688" s="227"/>
      <c r="BF688" s="227"/>
      <c r="BG688" s="227"/>
      <c r="BH688" s="227"/>
      <c r="BI688" s="227"/>
      <c r="BJ688" s="227"/>
      <c r="BK688" s="227"/>
      <c r="BL688" s="227"/>
      <c r="BM688" s="232"/>
    </row>
    <row r="689" spans="1:65">
      <c r="A689" s="30"/>
      <c r="B689" s="20" t="s">
        <v>274</v>
      </c>
      <c r="C689" s="12"/>
      <c r="D689" s="233">
        <v>309.16666666666669</v>
      </c>
      <c r="E689" s="233">
        <v>309.27833333333336</v>
      </c>
      <c r="F689" s="233">
        <v>331.06666666666666</v>
      </c>
      <c r="G689" s="233">
        <v>330.68333333333328</v>
      </c>
      <c r="H689" s="233">
        <v>334.64506625869586</v>
      </c>
      <c r="I689" s="233">
        <v>299.33333333333331</v>
      </c>
      <c r="J689" s="233">
        <v>319.33333333333331</v>
      </c>
      <c r="K689" s="233">
        <v>315.24250000000006</v>
      </c>
      <c r="L689" s="233">
        <v>328.66666666666669</v>
      </c>
      <c r="M689" s="233">
        <v>336.16666666666669</v>
      </c>
      <c r="N689" s="233">
        <v>322.93333333333334</v>
      </c>
      <c r="O689" s="233">
        <v>326</v>
      </c>
      <c r="P689" s="233">
        <v>328.33333333333331</v>
      </c>
      <c r="Q689" s="233">
        <v>323.33333333333331</v>
      </c>
      <c r="R689" s="233">
        <v>336.66666666666669</v>
      </c>
      <c r="S689" s="233">
        <v>327.5</v>
      </c>
      <c r="T689" s="233">
        <v>322.16666666666669</v>
      </c>
      <c r="U689" s="233">
        <v>311.33333333333331</v>
      </c>
      <c r="V689" s="233">
        <v>445.66666666666669</v>
      </c>
      <c r="W689" s="233">
        <v>284</v>
      </c>
      <c r="X689" s="233">
        <v>322.16666666666669</v>
      </c>
      <c r="Y689" s="233">
        <v>303.76564999999999</v>
      </c>
      <c r="Z689" s="233">
        <v>329.66666666666669</v>
      </c>
      <c r="AA689" s="233">
        <v>334.15450641068486</v>
      </c>
      <c r="AB689" s="233">
        <v>308.41366666666664</v>
      </c>
      <c r="AC689" s="233">
        <v>334.66666666666669</v>
      </c>
      <c r="AD689" s="226"/>
      <c r="AE689" s="227"/>
      <c r="AF689" s="227"/>
      <c r="AG689" s="227"/>
      <c r="AH689" s="227"/>
      <c r="AI689" s="227"/>
      <c r="AJ689" s="227"/>
      <c r="AK689" s="227"/>
      <c r="AL689" s="227"/>
      <c r="AM689" s="227"/>
      <c r="AN689" s="227"/>
      <c r="AO689" s="227"/>
      <c r="AP689" s="227"/>
      <c r="AQ689" s="227"/>
      <c r="AR689" s="227"/>
      <c r="AS689" s="227"/>
      <c r="AT689" s="227"/>
      <c r="AU689" s="227"/>
      <c r="AV689" s="227"/>
      <c r="AW689" s="227"/>
      <c r="AX689" s="227"/>
      <c r="AY689" s="227"/>
      <c r="AZ689" s="227"/>
      <c r="BA689" s="227"/>
      <c r="BB689" s="227"/>
      <c r="BC689" s="227"/>
      <c r="BD689" s="227"/>
      <c r="BE689" s="227"/>
      <c r="BF689" s="227"/>
      <c r="BG689" s="227"/>
      <c r="BH689" s="227"/>
      <c r="BI689" s="227"/>
      <c r="BJ689" s="227"/>
      <c r="BK689" s="227"/>
      <c r="BL689" s="227"/>
      <c r="BM689" s="232"/>
    </row>
    <row r="690" spans="1:65">
      <c r="A690" s="30"/>
      <c r="B690" s="3" t="s">
        <v>275</v>
      </c>
      <c r="C690" s="29"/>
      <c r="D690" s="229">
        <v>309.5</v>
      </c>
      <c r="E690" s="229">
        <v>308.64999999999998</v>
      </c>
      <c r="F690" s="229">
        <v>330.9</v>
      </c>
      <c r="G690" s="229">
        <v>331.04999999999995</v>
      </c>
      <c r="H690" s="229">
        <v>334.65134038077679</v>
      </c>
      <c r="I690" s="229">
        <v>298</v>
      </c>
      <c r="J690" s="229">
        <v>319</v>
      </c>
      <c r="K690" s="229">
        <v>314.97649999999999</v>
      </c>
      <c r="L690" s="229">
        <v>328</v>
      </c>
      <c r="M690" s="229">
        <v>336</v>
      </c>
      <c r="N690" s="229">
        <v>322.04999999999995</v>
      </c>
      <c r="O690" s="229">
        <v>326</v>
      </c>
      <c r="P690" s="229">
        <v>328.5</v>
      </c>
      <c r="Q690" s="229">
        <v>322.5</v>
      </c>
      <c r="R690" s="229">
        <v>336.5</v>
      </c>
      <c r="S690" s="229">
        <v>327.5</v>
      </c>
      <c r="T690" s="229">
        <v>321</v>
      </c>
      <c r="U690" s="229">
        <v>312</v>
      </c>
      <c r="V690" s="229">
        <v>449</v>
      </c>
      <c r="W690" s="229">
        <v>285.14999999999998</v>
      </c>
      <c r="X690" s="229">
        <v>321.5</v>
      </c>
      <c r="Y690" s="229">
        <v>303.76760000000002</v>
      </c>
      <c r="Z690" s="229">
        <v>329</v>
      </c>
      <c r="AA690" s="229">
        <v>331.89609528077625</v>
      </c>
      <c r="AB690" s="229">
        <v>307.97500000000002</v>
      </c>
      <c r="AC690" s="229">
        <v>332</v>
      </c>
      <c r="AD690" s="226"/>
      <c r="AE690" s="227"/>
      <c r="AF690" s="227"/>
      <c r="AG690" s="227"/>
      <c r="AH690" s="227"/>
      <c r="AI690" s="227"/>
      <c r="AJ690" s="227"/>
      <c r="AK690" s="227"/>
      <c r="AL690" s="227"/>
      <c r="AM690" s="227"/>
      <c r="AN690" s="227"/>
      <c r="AO690" s="227"/>
      <c r="AP690" s="227"/>
      <c r="AQ690" s="227"/>
      <c r="AR690" s="227"/>
      <c r="AS690" s="227"/>
      <c r="AT690" s="227"/>
      <c r="AU690" s="227"/>
      <c r="AV690" s="227"/>
      <c r="AW690" s="227"/>
      <c r="AX690" s="227"/>
      <c r="AY690" s="227"/>
      <c r="AZ690" s="227"/>
      <c r="BA690" s="227"/>
      <c r="BB690" s="227"/>
      <c r="BC690" s="227"/>
      <c r="BD690" s="227"/>
      <c r="BE690" s="227"/>
      <c r="BF690" s="227"/>
      <c r="BG690" s="227"/>
      <c r="BH690" s="227"/>
      <c r="BI690" s="227"/>
      <c r="BJ690" s="227"/>
      <c r="BK690" s="227"/>
      <c r="BL690" s="227"/>
      <c r="BM690" s="232"/>
    </row>
    <row r="691" spans="1:65">
      <c r="A691" s="30"/>
      <c r="B691" s="3" t="s">
        <v>276</v>
      </c>
      <c r="C691" s="29"/>
      <c r="D691" s="229">
        <v>2.4832774042918899</v>
      </c>
      <c r="E691" s="229">
        <v>2.7504720806920742</v>
      </c>
      <c r="F691" s="229">
        <v>4.8355627042430829</v>
      </c>
      <c r="G691" s="229">
        <v>4.9402091723596717</v>
      </c>
      <c r="H691" s="229">
        <v>5.0285974691002169</v>
      </c>
      <c r="I691" s="229">
        <v>6.3770421565696633</v>
      </c>
      <c r="J691" s="229">
        <v>3.2659863237109041</v>
      </c>
      <c r="K691" s="229">
        <v>3.4013413383546132</v>
      </c>
      <c r="L691" s="229">
        <v>1.505545305418162</v>
      </c>
      <c r="M691" s="229">
        <v>3.6560452221856705</v>
      </c>
      <c r="N691" s="229">
        <v>4.6319182491346593</v>
      </c>
      <c r="O691" s="229">
        <v>1.6733200530681511</v>
      </c>
      <c r="P691" s="229">
        <v>2.2509257354845511</v>
      </c>
      <c r="Q691" s="229">
        <v>3.3862466931200785</v>
      </c>
      <c r="R691" s="229">
        <v>3.3862466931200785</v>
      </c>
      <c r="S691" s="229">
        <v>2.6645825188948455</v>
      </c>
      <c r="T691" s="229">
        <v>4.2150523919242886</v>
      </c>
      <c r="U691" s="229">
        <v>4.589843860815602</v>
      </c>
      <c r="V691" s="229">
        <v>7.7631608682718065</v>
      </c>
      <c r="W691" s="229">
        <v>2.7313000567495282</v>
      </c>
      <c r="X691" s="229">
        <v>1.9407902170679516</v>
      </c>
      <c r="Y691" s="229">
        <v>2.9624002239737934</v>
      </c>
      <c r="Z691" s="229">
        <v>4.5018514709691022</v>
      </c>
      <c r="AA691" s="229">
        <v>8.6091138199009851</v>
      </c>
      <c r="AB691" s="229">
        <v>1.3349233186466747</v>
      </c>
      <c r="AC691" s="229">
        <v>6.7428974978614837</v>
      </c>
      <c r="AD691" s="226"/>
      <c r="AE691" s="227"/>
      <c r="AF691" s="227"/>
      <c r="AG691" s="227"/>
      <c r="AH691" s="227"/>
      <c r="AI691" s="227"/>
      <c r="AJ691" s="227"/>
      <c r="AK691" s="227"/>
      <c r="AL691" s="227"/>
      <c r="AM691" s="227"/>
      <c r="AN691" s="227"/>
      <c r="AO691" s="227"/>
      <c r="AP691" s="227"/>
      <c r="AQ691" s="227"/>
      <c r="AR691" s="227"/>
      <c r="AS691" s="227"/>
      <c r="AT691" s="227"/>
      <c r="AU691" s="227"/>
      <c r="AV691" s="227"/>
      <c r="AW691" s="227"/>
      <c r="AX691" s="227"/>
      <c r="AY691" s="227"/>
      <c r="AZ691" s="227"/>
      <c r="BA691" s="227"/>
      <c r="BB691" s="227"/>
      <c r="BC691" s="227"/>
      <c r="BD691" s="227"/>
      <c r="BE691" s="227"/>
      <c r="BF691" s="227"/>
      <c r="BG691" s="227"/>
      <c r="BH691" s="227"/>
      <c r="BI691" s="227"/>
      <c r="BJ691" s="227"/>
      <c r="BK691" s="227"/>
      <c r="BL691" s="227"/>
      <c r="BM691" s="232"/>
    </row>
    <row r="692" spans="1:65">
      <c r="A692" s="30"/>
      <c r="B692" s="3" t="s">
        <v>86</v>
      </c>
      <c r="C692" s="29"/>
      <c r="D692" s="13">
        <v>8.032164110917164E-3</v>
      </c>
      <c r="E692" s="13">
        <v>8.8931935549706811E-3</v>
      </c>
      <c r="F692" s="13">
        <v>1.4606008973750754E-2</v>
      </c>
      <c r="G692" s="13">
        <v>1.4939395712997346E-2</v>
      </c>
      <c r="H692" s="13">
        <v>1.5026659515167877E-2</v>
      </c>
      <c r="I692" s="13">
        <v>2.1304149743551215E-2</v>
      </c>
      <c r="J692" s="13">
        <v>1.0227514583645838E-2</v>
      </c>
      <c r="K692" s="13">
        <v>1.0789602729183447E-2</v>
      </c>
      <c r="L692" s="13">
        <v>4.5807666493453206E-3</v>
      </c>
      <c r="M692" s="13">
        <v>1.0875692282158662E-2</v>
      </c>
      <c r="N692" s="13">
        <v>1.4343264603018144E-2</v>
      </c>
      <c r="O692" s="13">
        <v>5.1328835983685617E-3</v>
      </c>
      <c r="P692" s="13">
        <v>6.8556113771103084E-3</v>
      </c>
      <c r="Q692" s="13">
        <v>1.0472927916866223E-2</v>
      </c>
      <c r="R692" s="13">
        <v>1.0058158494416075E-2</v>
      </c>
      <c r="S692" s="13">
        <v>8.1361298286865506E-3</v>
      </c>
      <c r="T692" s="13">
        <v>1.3083452846117812E-2</v>
      </c>
      <c r="U692" s="13">
        <v>1.4742539167501935E-2</v>
      </c>
      <c r="V692" s="13">
        <v>1.7419209128508167E-2</v>
      </c>
      <c r="W692" s="13">
        <v>9.6172537209490427E-3</v>
      </c>
      <c r="X692" s="13">
        <v>6.0241807048151625E-3</v>
      </c>
      <c r="Y692" s="13">
        <v>9.7522554771212397E-3</v>
      </c>
      <c r="Z692" s="13">
        <v>1.365576785936027E-2</v>
      </c>
      <c r="AA692" s="13">
        <v>2.576387166636069E-2</v>
      </c>
      <c r="AB692" s="13">
        <v>4.3283533219345277E-3</v>
      </c>
      <c r="AC692" s="13">
        <v>2.0148100093211604E-2</v>
      </c>
      <c r="AD692" s="154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277</v>
      </c>
      <c r="C693" s="29"/>
      <c r="D693" s="13">
        <v>-4.1923349690993539E-2</v>
      </c>
      <c r="E693" s="13">
        <v>-4.1577305833469524E-2</v>
      </c>
      <c r="F693" s="13">
        <v>2.5942565053266975E-2</v>
      </c>
      <c r="G693" s="13">
        <v>2.4754653303557417E-2</v>
      </c>
      <c r="H693" s="13">
        <v>3.7031668324205347E-2</v>
      </c>
      <c r="I693" s="13">
        <v>-7.239586848788393E-2</v>
      </c>
      <c r="J693" s="13">
        <v>-1.0417864155225831E-2</v>
      </c>
      <c r="K693" s="13">
        <v>-2.3094948458101339E-2</v>
      </c>
      <c r="L693" s="13">
        <v>1.850520453334803E-2</v>
      </c>
      <c r="M693" s="13">
        <v>4.1746956158094761E-2</v>
      </c>
      <c r="N693" s="13">
        <v>7.3817662465258671E-4</v>
      </c>
      <c r="O693" s="13">
        <v>1.0241470622326831E-2</v>
      </c>
      <c r="P693" s="13">
        <v>1.7472237794470269E-2</v>
      </c>
      <c r="Q693" s="13">
        <v>1.9777367113058553E-3</v>
      </c>
      <c r="R693" s="13">
        <v>4.3296406266411402E-2</v>
      </c>
      <c r="S693" s="13">
        <v>1.4889820947276311E-2</v>
      </c>
      <c r="T693" s="13">
        <v>-1.6376468747658635E-3</v>
      </c>
      <c r="U693" s="13">
        <v>-3.5209065888289093E-2</v>
      </c>
      <c r="V693" s="13">
        <v>0.38107652987939789</v>
      </c>
      <c r="W693" s="13">
        <v>-0.11991233847625504</v>
      </c>
      <c r="X693" s="13">
        <v>-1.6376468747658635E-3</v>
      </c>
      <c r="Y693" s="13">
        <v>-5.8660561409364931E-2</v>
      </c>
      <c r="Z693" s="13">
        <v>2.1604104749980868E-2</v>
      </c>
      <c r="AA693" s="13">
        <v>3.5511472304932568E-2</v>
      </c>
      <c r="AB693" s="13">
        <v>-4.4256821554118253E-2</v>
      </c>
      <c r="AC693" s="13">
        <v>3.7098605833145504E-2</v>
      </c>
      <c r="AD693" s="154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278</v>
      </c>
      <c r="C694" s="47"/>
      <c r="D694" s="45">
        <v>1.1100000000000001</v>
      </c>
      <c r="E694" s="45">
        <v>1.1000000000000001</v>
      </c>
      <c r="F694" s="45">
        <v>0.46</v>
      </c>
      <c r="G694" s="45">
        <v>0.43</v>
      </c>
      <c r="H694" s="45">
        <v>0.71</v>
      </c>
      <c r="I694" s="45">
        <v>1.81</v>
      </c>
      <c r="J694" s="45">
        <v>0.38</v>
      </c>
      <c r="K694" s="45">
        <v>0.67</v>
      </c>
      <c r="L694" s="45">
        <v>0.28999999999999998</v>
      </c>
      <c r="M694" s="45">
        <v>0.82</v>
      </c>
      <c r="N694" s="45">
        <v>0.12</v>
      </c>
      <c r="O694" s="45">
        <v>0.1</v>
      </c>
      <c r="P694" s="45">
        <v>0.26</v>
      </c>
      <c r="Q694" s="45">
        <v>0.1</v>
      </c>
      <c r="R694" s="45">
        <v>0.86</v>
      </c>
      <c r="S694" s="45">
        <v>0.2</v>
      </c>
      <c r="T694" s="45">
        <v>0.18</v>
      </c>
      <c r="U694" s="45">
        <v>0.95</v>
      </c>
      <c r="V694" s="45">
        <v>8.6300000000000008</v>
      </c>
      <c r="W694" s="45">
        <v>2.9</v>
      </c>
      <c r="X694" s="45">
        <v>0.18</v>
      </c>
      <c r="Y694" s="45">
        <v>1.49</v>
      </c>
      <c r="Z694" s="45">
        <v>0.36</v>
      </c>
      <c r="AA694" s="45">
        <v>0.68</v>
      </c>
      <c r="AB694" s="45">
        <v>1.1599999999999999</v>
      </c>
      <c r="AC694" s="45">
        <v>0.71</v>
      </c>
      <c r="AD694" s="154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BM695" s="55"/>
    </row>
    <row r="696" spans="1:65" ht="15">
      <c r="B696" s="8" t="s">
        <v>566</v>
      </c>
      <c r="BM696" s="28" t="s">
        <v>287</v>
      </c>
    </row>
    <row r="697" spans="1:65" ht="15">
      <c r="A697" s="25" t="s">
        <v>123</v>
      </c>
      <c r="B697" s="18" t="s">
        <v>110</v>
      </c>
      <c r="C697" s="15" t="s">
        <v>111</v>
      </c>
      <c r="D697" s="16" t="s">
        <v>237</v>
      </c>
      <c r="E697" s="17" t="s">
        <v>237</v>
      </c>
      <c r="F697" s="17" t="s">
        <v>237</v>
      </c>
      <c r="G697" s="15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238</v>
      </c>
      <c r="C698" s="9" t="s">
        <v>238</v>
      </c>
      <c r="D698" s="152" t="s">
        <v>242</v>
      </c>
      <c r="E698" s="153" t="s">
        <v>247</v>
      </c>
      <c r="F698" s="153" t="s">
        <v>265</v>
      </c>
      <c r="G698" s="15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82</v>
      </c>
    </row>
    <row r="699" spans="1:65">
      <c r="A699" s="30"/>
      <c r="B699" s="19"/>
      <c r="C699" s="9"/>
      <c r="D699" s="10" t="s">
        <v>281</v>
      </c>
      <c r="E699" s="11" t="s">
        <v>281</v>
      </c>
      <c r="F699" s="11" t="s">
        <v>303</v>
      </c>
      <c r="G699" s="15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/>
      <c r="C700" s="9"/>
      <c r="D700" s="26" t="s">
        <v>304</v>
      </c>
      <c r="E700" s="26" t="s">
        <v>304</v>
      </c>
      <c r="F700" s="26" t="s">
        <v>305</v>
      </c>
      <c r="G700" s="15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8">
        <v>1</v>
      </c>
      <c r="C701" s="14">
        <v>1</v>
      </c>
      <c r="D701" s="215" t="s">
        <v>95</v>
      </c>
      <c r="E701" s="214">
        <v>17</v>
      </c>
      <c r="F701" s="215" t="s">
        <v>95</v>
      </c>
      <c r="G701" s="216"/>
      <c r="H701" s="217"/>
      <c r="I701" s="217"/>
      <c r="J701" s="217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  <c r="W701" s="217"/>
      <c r="X701" s="217"/>
      <c r="Y701" s="217"/>
      <c r="Z701" s="217"/>
      <c r="AA701" s="217"/>
      <c r="AB701" s="217"/>
      <c r="AC701" s="217"/>
      <c r="AD701" s="217"/>
      <c r="AE701" s="217"/>
      <c r="AF701" s="217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17"/>
      <c r="AT701" s="217"/>
      <c r="AU701" s="217"/>
      <c r="AV701" s="217"/>
      <c r="AW701" s="217"/>
      <c r="AX701" s="217"/>
      <c r="AY701" s="217"/>
      <c r="AZ701" s="217"/>
      <c r="BA701" s="217"/>
      <c r="BB701" s="217"/>
      <c r="BC701" s="217"/>
      <c r="BD701" s="217"/>
      <c r="BE701" s="217"/>
      <c r="BF701" s="217"/>
      <c r="BG701" s="217"/>
      <c r="BH701" s="217"/>
      <c r="BI701" s="217"/>
      <c r="BJ701" s="217"/>
      <c r="BK701" s="217"/>
      <c r="BL701" s="217"/>
      <c r="BM701" s="218">
        <v>1</v>
      </c>
    </row>
    <row r="702" spans="1:65">
      <c r="A702" s="30"/>
      <c r="B702" s="19">
        <v>1</v>
      </c>
      <c r="C702" s="9">
        <v>2</v>
      </c>
      <c r="D702" s="220" t="s">
        <v>95</v>
      </c>
      <c r="E702" s="219">
        <v>14.999999999999998</v>
      </c>
      <c r="F702" s="220" t="s">
        <v>95</v>
      </c>
      <c r="G702" s="216"/>
      <c r="H702" s="217"/>
      <c r="I702" s="217"/>
      <c r="J702" s="217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  <c r="W702" s="217"/>
      <c r="X702" s="217"/>
      <c r="Y702" s="217"/>
      <c r="Z702" s="217"/>
      <c r="AA702" s="217"/>
      <c r="AB702" s="217"/>
      <c r="AC702" s="217"/>
      <c r="AD702" s="217"/>
      <c r="AE702" s="217"/>
      <c r="AF702" s="217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17"/>
      <c r="AT702" s="217"/>
      <c r="AU702" s="217"/>
      <c r="AV702" s="217"/>
      <c r="AW702" s="217"/>
      <c r="AX702" s="217"/>
      <c r="AY702" s="217"/>
      <c r="AZ702" s="217"/>
      <c r="BA702" s="217"/>
      <c r="BB702" s="217"/>
      <c r="BC702" s="217"/>
      <c r="BD702" s="217"/>
      <c r="BE702" s="217"/>
      <c r="BF702" s="217"/>
      <c r="BG702" s="217"/>
      <c r="BH702" s="217"/>
      <c r="BI702" s="217"/>
      <c r="BJ702" s="217"/>
      <c r="BK702" s="217"/>
      <c r="BL702" s="217"/>
      <c r="BM702" s="218">
        <v>5</v>
      </c>
    </row>
    <row r="703" spans="1:65">
      <c r="A703" s="30"/>
      <c r="B703" s="19">
        <v>1</v>
      </c>
      <c r="C703" s="9">
        <v>3</v>
      </c>
      <c r="D703" s="220" t="s">
        <v>95</v>
      </c>
      <c r="E703" s="219">
        <v>16</v>
      </c>
      <c r="F703" s="220" t="s">
        <v>95</v>
      </c>
      <c r="G703" s="216"/>
      <c r="H703" s="217"/>
      <c r="I703" s="217"/>
      <c r="J703" s="217"/>
      <c r="K703" s="217"/>
      <c r="L703" s="217"/>
      <c r="M703" s="217"/>
      <c r="N703" s="217"/>
      <c r="O703" s="217"/>
      <c r="P703" s="217"/>
      <c r="Q703" s="217"/>
      <c r="R703" s="217"/>
      <c r="S703" s="217"/>
      <c r="T703" s="217"/>
      <c r="U703" s="217"/>
      <c r="V703" s="217"/>
      <c r="W703" s="217"/>
      <c r="X703" s="217"/>
      <c r="Y703" s="217"/>
      <c r="Z703" s="217"/>
      <c r="AA703" s="217"/>
      <c r="AB703" s="217"/>
      <c r="AC703" s="217"/>
      <c r="AD703" s="217"/>
      <c r="AE703" s="217"/>
      <c r="AF703" s="217"/>
      <c r="AG703" s="217"/>
      <c r="AH703" s="217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217"/>
      <c r="AT703" s="217"/>
      <c r="AU703" s="217"/>
      <c r="AV703" s="217"/>
      <c r="AW703" s="217"/>
      <c r="AX703" s="217"/>
      <c r="AY703" s="217"/>
      <c r="AZ703" s="217"/>
      <c r="BA703" s="217"/>
      <c r="BB703" s="217"/>
      <c r="BC703" s="217"/>
      <c r="BD703" s="217"/>
      <c r="BE703" s="217"/>
      <c r="BF703" s="217"/>
      <c r="BG703" s="217"/>
      <c r="BH703" s="217"/>
      <c r="BI703" s="217"/>
      <c r="BJ703" s="217"/>
      <c r="BK703" s="217"/>
      <c r="BL703" s="217"/>
      <c r="BM703" s="218">
        <v>16</v>
      </c>
    </row>
    <row r="704" spans="1:65">
      <c r="A704" s="30"/>
      <c r="B704" s="19">
        <v>1</v>
      </c>
      <c r="C704" s="9">
        <v>4</v>
      </c>
      <c r="D704" s="220" t="s">
        <v>95</v>
      </c>
      <c r="E704" s="219">
        <v>14.999999999999998</v>
      </c>
      <c r="F704" s="220" t="s">
        <v>95</v>
      </c>
      <c r="G704" s="216"/>
      <c r="H704" s="217"/>
      <c r="I704" s="217"/>
      <c r="J704" s="217"/>
      <c r="K704" s="217"/>
      <c r="L704" s="217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  <c r="W704" s="217"/>
      <c r="X704" s="217"/>
      <c r="Y704" s="217"/>
      <c r="Z704" s="217"/>
      <c r="AA704" s="217"/>
      <c r="AB704" s="217"/>
      <c r="AC704" s="217"/>
      <c r="AD704" s="217"/>
      <c r="AE704" s="217"/>
      <c r="AF704" s="217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17"/>
      <c r="AT704" s="217"/>
      <c r="AU704" s="217"/>
      <c r="AV704" s="217"/>
      <c r="AW704" s="217"/>
      <c r="AX704" s="217"/>
      <c r="AY704" s="217"/>
      <c r="AZ704" s="217"/>
      <c r="BA704" s="217"/>
      <c r="BB704" s="217"/>
      <c r="BC704" s="217"/>
      <c r="BD704" s="217"/>
      <c r="BE704" s="217"/>
      <c r="BF704" s="217"/>
      <c r="BG704" s="217"/>
      <c r="BH704" s="217"/>
      <c r="BI704" s="217"/>
      <c r="BJ704" s="217"/>
      <c r="BK704" s="217"/>
      <c r="BL704" s="217"/>
      <c r="BM704" s="218">
        <v>15.3333333333333</v>
      </c>
    </row>
    <row r="705" spans="1:65">
      <c r="A705" s="30"/>
      <c r="B705" s="19">
        <v>1</v>
      </c>
      <c r="C705" s="9">
        <v>5</v>
      </c>
      <c r="D705" s="220" t="s">
        <v>95</v>
      </c>
      <c r="E705" s="219">
        <v>14</v>
      </c>
      <c r="F705" s="220" t="s">
        <v>95</v>
      </c>
      <c r="G705" s="216"/>
      <c r="H705" s="217"/>
      <c r="I705" s="217"/>
      <c r="J705" s="217"/>
      <c r="K705" s="217"/>
      <c r="L705" s="217"/>
      <c r="M705" s="217"/>
      <c r="N705" s="217"/>
      <c r="O705" s="217"/>
      <c r="P705" s="217"/>
      <c r="Q705" s="217"/>
      <c r="R705" s="217"/>
      <c r="S705" s="217"/>
      <c r="T705" s="217"/>
      <c r="U705" s="217"/>
      <c r="V705" s="217"/>
      <c r="W705" s="217"/>
      <c r="X705" s="217"/>
      <c r="Y705" s="217"/>
      <c r="Z705" s="217"/>
      <c r="AA705" s="217"/>
      <c r="AB705" s="217"/>
      <c r="AC705" s="217"/>
      <c r="AD705" s="217"/>
      <c r="AE705" s="217"/>
      <c r="AF705" s="217"/>
      <c r="AG705" s="217"/>
      <c r="AH705" s="217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217"/>
      <c r="AT705" s="217"/>
      <c r="AU705" s="217"/>
      <c r="AV705" s="217"/>
      <c r="AW705" s="217"/>
      <c r="AX705" s="217"/>
      <c r="AY705" s="217"/>
      <c r="AZ705" s="217"/>
      <c r="BA705" s="217"/>
      <c r="BB705" s="217"/>
      <c r="BC705" s="217"/>
      <c r="BD705" s="217"/>
      <c r="BE705" s="217"/>
      <c r="BF705" s="217"/>
      <c r="BG705" s="217"/>
      <c r="BH705" s="217"/>
      <c r="BI705" s="217"/>
      <c r="BJ705" s="217"/>
      <c r="BK705" s="217"/>
      <c r="BL705" s="217"/>
      <c r="BM705" s="218">
        <v>11</v>
      </c>
    </row>
    <row r="706" spans="1:65">
      <c r="A706" s="30"/>
      <c r="B706" s="19">
        <v>1</v>
      </c>
      <c r="C706" s="9">
        <v>6</v>
      </c>
      <c r="D706" s="220" t="s">
        <v>95</v>
      </c>
      <c r="E706" s="219">
        <v>14.999999999999998</v>
      </c>
      <c r="F706" s="220" t="s">
        <v>95</v>
      </c>
      <c r="G706" s="216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21"/>
    </row>
    <row r="707" spans="1:65">
      <c r="A707" s="30"/>
      <c r="B707" s="20" t="s">
        <v>274</v>
      </c>
      <c r="C707" s="12"/>
      <c r="D707" s="222" t="s">
        <v>719</v>
      </c>
      <c r="E707" s="222">
        <v>15.333333333333334</v>
      </c>
      <c r="F707" s="222" t="s">
        <v>719</v>
      </c>
      <c r="G707" s="216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21"/>
    </row>
    <row r="708" spans="1:65">
      <c r="A708" s="30"/>
      <c r="B708" s="3" t="s">
        <v>275</v>
      </c>
      <c r="C708" s="29"/>
      <c r="D708" s="219" t="s">
        <v>719</v>
      </c>
      <c r="E708" s="219">
        <v>14.999999999999998</v>
      </c>
      <c r="F708" s="219" t="s">
        <v>719</v>
      </c>
      <c r="G708" s="216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21"/>
    </row>
    <row r="709" spans="1:65">
      <c r="A709" s="30"/>
      <c r="B709" s="3" t="s">
        <v>276</v>
      </c>
      <c r="C709" s="29"/>
      <c r="D709" s="219" t="s">
        <v>719</v>
      </c>
      <c r="E709" s="219">
        <v>1.0327955589886448</v>
      </c>
      <c r="F709" s="219" t="s">
        <v>719</v>
      </c>
      <c r="G709" s="216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21"/>
    </row>
    <row r="710" spans="1:65">
      <c r="A710" s="30"/>
      <c r="B710" s="3" t="s">
        <v>86</v>
      </c>
      <c r="C710" s="29"/>
      <c r="D710" s="13" t="s">
        <v>719</v>
      </c>
      <c r="E710" s="13">
        <v>6.7356232107955091E-2</v>
      </c>
      <c r="F710" s="13" t="s">
        <v>719</v>
      </c>
      <c r="G710" s="15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277</v>
      </c>
      <c r="C711" s="29"/>
      <c r="D711" s="13" t="s">
        <v>719</v>
      </c>
      <c r="E711" s="13">
        <v>2.2204460492503131E-15</v>
      </c>
      <c r="F711" s="13" t="s">
        <v>719</v>
      </c>
      <c r="G711" s="15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278</v>
      </c>
      <c r="C712" s="47"/>
      <c r="D712" s="45" t="s">
        <v>279</v>
      </c>
      <c r="E712" s="45" t="s">
        <v>279</v>
      </c>
      <c r="F712" s="45" t="s">
        <v>279</v>
      </c>
      <c r="G712" s="15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BM713" s="55"/>
    </row>
    <row r="714" spans="1:65" ht="15">
      <c r="B714" s="8" t="s">
        <v>567</v>
      </c>
      <c r="BM714" s="28" t="s">
        <v>66</v>
      </c>
    </row>
    <row r="715" spans="1:65" ht="15">
      <c r="A715" s="25" t="s">
        <v>40</v>
      </c>
      <c r="B715" s="18" t="s">
        <v>110</v>
      </c>
      <c r="C715" s="15" t="s">
        <v>111</v>
      </c>
      <c r="D715" s="16" t="s">
        <v>237</v>
      </c>
      <c r="E715" s="17" t="s">
        <v>237</v>
      </c>
      <c r="F715" s="17" t="s">
        <v>237</v>
      </c>
      <c r="G715" s="17" t="s">
        <v>237</v>
      </c>
      <c r="H715" s="17" t="s">
        <v>237</v>
      </c>
      <c r="I715" s="17" t="s">
        <v>237</v>
      </c>
      <c r="J715" s="17" t="s">
        <v>237</v>
      </c>
      <c r="K715" s="17" t="s">
        <v>237</v>
      </c>
      <c r="L715" s="17" t="s">
        <v>237</v>
      </c>
      <c r="M715" s="17" t="s">
        <v>237</v>
      </c>
      <c r="N715" s="154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238</v>
      </c>
      <c r="C716" s="9" t="s">
        <v>238</v>
      </c>
      <c r="D716" s="152" t="s">
        <v>242</v>
      </c>
      <c r="E716" s="153" t="s">
        <v>244</v>
      </c>
      <c r="F716" s="153" t="s">
        <v>245</v>
      </c>
      <c r="G716" s="153" t="s">
        <v>246</v>
      </c>
      <c r="H716" s="153" t="s">
        <v>248</v>
      </c>
      <c r="I716" s="153" t="s">
        <v>251</v>
      </c>
      <c r="J716" s="153" t="s">
        <v>258</v>
      </c>
      <c r="K716" s="153" t="s">
        <v>262</v>
      </c>
      <c r="L716" s="153" t="s">
        <v>264</v>
      </c>
      <c r="M716" s="153" t="s">
        <v>267</v>
      </c>
      <c r="N716" s="154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281</v>
      </c>
      <c r="E717" s="11" t="s">
        <v>281</v>
      </c>
      <c r="F717" s="11" t="s">
        <v>281</v>
      </c>
      <c r="G717" s="11" t="s">
        <v>303</v>
      </c>
      <c r="H717" s="11" t="s">
        <v>281</v>
      </c>
      <c r="I717" s="11" t="s">
        <v>281</v>
      </c>
      <c r="J717" s="11" t="s">
        <v>281</v>
      </c>
      <c r="K717" s="11" t="s">
        <v>281</v>
      </c>
      <c r="L717" s="11" t="s">
        <v>281</v>
      </c>
      <c r="M717" s="11" t="s">
        <v>281</v>
      </c>
      <c r="N717" s="154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9"/>
      <c r="C718" s="9"/>
      <c r="D718" s="26" t="s">
        <v>304</v>
      </c>
      <c r="E718" s="26" t="s">
        <v>305</v>
      </c>
      <c r="F718" s="26" t="s">
        <v>306</v>
      </c>
      <c r="G718" s="26" t="s">
        <v>304</v>
      </c>
      <c r="H718" s="26" t="s">
        <v>307</v>
      </c>
      <c r="I718" s="26" t="s">
        <v>305</v>
      </c>
      <c r="J718" s="26" t="s">
        <v>308</v>
      </c>
      <c r="K718" s="26" t="s">
        <v>304</v>
      </c>
      <c r="L718" s="26" t="s">
        <v>304</v>
      </c>
      <c r="M718" s="26" t="s">
        <v>116</v>
      </c>
      <c r="N718" s="154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8">
        <v>1</v>
      </c>
      <c r="C719" s="14">
        <v>1</v>
      </c>
      <c r="D719" s="22">
        <v>5.16</v>
      </c>
      <c r="E719" s="22">
        <v>5.5090000000000003</v>
      </c>
      <c r="F719" s="22">
        <v>5.6931390221627574</v>
      </c>
      <c r="G719" s="22">
        <v>5.4</v>
      </c>
      <c r="H719" s="155">
        <v>4.7461000000000002</v>
      </c>
      <c r="I719" s="22">
        <v>6.59</v>
      </c>
      <c r="J719" s="22">
        <v>5.75</v>
      </c>
      <c r="K719" s="22">
        <v>5.4309000000000003</v>
      </c>
      <c r="L719" s="148">
        <v>3.58</v>
      </c>
      <c r="M719" s="22">
        <v>5.08</v>
      </c>
      <c r="N719" s="154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>
        <v>1</v>
      </c>
      <c r="C720" s="9">
        <v>2</v>
      </c>
      <c r="D720" s="11">
        <v>5.2</v>
      </c>
      <c r="E720" s="11">
        <v>5.4080000000000004</v>
      </c>
      <c r="F720" s="11">
        <v>5.7598318215129414</v>
      </c>
      <c r="G720" s="11">
        <v>5.4</v>
      </c>
      <c r="H720" s="11">
        <v>4.4335000000000004</v>
      </c>
      <c r="I720" s="11">
        <v>6.68</v>
      </c>
      <c r="J720" s="11">
        <v>5.82</v>
      </c>
      <c r="K720" s="11">
        <v>5.3459000000000003</v>
      </c>
      <c r="L720" s="149">
        <v>3.49</v>
      </c>
      <c r="M720" s="11">
        <v>4.97</v>
      </c>
      <c r="N720" s="154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33</v>
      </c>
    </row>
    <row r="721" spans="1:65">
      <c r="A721" s="30"/>
      <c r="B721" s="19">
        <v>1</v>
      </c>
      <c r="C721" s="9">
        <v>3</v>
      </c>
      <c r="D721" s="11">
        <v>5.45</v>
      </c>
      <c r="E721" s="11">
        <v>5.6609999999999996</v>
      </c>
      <c r="F721" s="11">
        <v>5.6461022408944954</v>
      </c>
      <c r="G721" s="11">
        <v>5.4</v>
      </c>
      <c r="H721" s="11">
        <v>4.2153</v>
      </c>
      <c r="I721" s="11">
        <v>6.49</v>
      </c>
      <c r="J721" s="11">
        <v>5.44</v>
      </c>
      <c r="K721" s="11">
        <v>5.5945999999999998</v>
      </c>
      <c r="L721" s="149">
        <v>3.28</v>
      </c>
      <c r="M721" s="11">
        <v>5.49</v>
      </c>
      <c r="N721" s="154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16</v>
      </c>
    </row>
    <row r="722" spans="1:65">
      <c r="A722" s="30"/>
      <c r="B722" s="19">
        <v>1</v>
      </c>
      <c r="C722" s="9">
        <v>4</v>
      </c>
      <c r="D722" s="11">
        <v>5.47</v>
      </c>
      <c r="E722" s="11">
        <v>5.5170000000000003</v>
      </c>
      <c r="F722" s="11">
        <v>5.6839885277853135</v>
      </c>
      <c r="G722" s="11">
        <v>5.3</v>
      </c>
      <c r="H722" s="11">
        <v>4.3564999999999996</v>
      </c>
      <c r="I722" s="11">
        <v>6.68</v>
      </c>
      <c r="J722" s="11">
        <v>5.61</v>
      </c>
      <c r="K722" s="11">
        <v>6.4676999999999998</v>
      </c>
      <c r="L722" s="149">
        <v>3.45</v>
      </c>
      <c r="M722" s="11">
        <v>4.91</v>
      </c>
      <c r="N722" s="154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5.4397101931230125</v>
      </c>
    </row>
    <row r="723" spans="1:65">
      <c r="A723" s="30"/>
      <c r="B723" s="19">
        <v>1</v>
      </c>
      <c r="C723" s="9">
        <v>5</v>
      </c>
      <c r="D723" s="11">
        <v>5.28</v>
      </c>
      <c r="E723" s="11">
        <v>5.5359999999999996</v>
      </c>
      <c r="F723" s="11">
        <v>5.4972637448467268</v>
      </c>
      <c r="G723" s="11">
        <v>5.3</v>
      </c>
      <c r="H723" s="11">
        <v>4.3266</v>
      </c>
      <c r="I723" s="11">
        <v>6.55</v>
      </c>
      <c r="J723" s="11">
        <v>5.68</v>
      </c>
      <c r="K723" s="11">
        <v>5.0800999999999998</v>
      </c>
      <c r="L723" s="149">
        <v>3.44</v>
      </c>
      <c r="M723" s="11">
        <v>4.41</v>
      </c>
      <c r="N723" s="154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111</v>
      </c>
    </row>
    <row r="724" spans="1:65">
      <c r="A724" s="30"/>
      <c r="B724" s="19">
        <v>1</v>
      </c>
      <c r="C724" s="9">
        <v>6</v>
      </c>
      <c r="D724" s="11">
        <v>5.19</v>
      </c>
      <c r="E724" s="11">
        <v>5.3869999999999996</v>
      </c>
      <c r="F724" s="150">
        <v>5.2879197969793905</v>
      </c>
      <c r="G724" s="11">
        <v>5.5</v>
      </c>
      <c r="H724" s="11">
        <v>4.2919</v>
      </c>
      <c r="I724" s="11">
        <v>6.65</v>
      </c>
      <c r="J724" s="11">
        <v>5.56</v>
      </c>
      <c r="K724" s="11">
        <v>5.8422000000000001</v>
      </c>
      <c r="L724" s="149">
        <v>3.42</v>
      </c>
      <c r="M724" s="11">
        <v>4.67</v>
      </c>
      <c r="N724" s="154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20" t="s">
        <v>274</v>
      </c>
      <c r="C725" s="12"/>
      <c r="D725" s="23">
        <v>5.291666666666667</v>
      </c>
      <c r="E725" s="23">
        <v>5.5030000000000001</v>
      </c>
      <c r="F725" s="23">
        <v>5.5947075256969372</v>
      </c>
      <c r="G725" s="23">
        <v>5.3833333333333337</v>
      </c>
      <c r="H725" s="23">
        <v>4.3949833333333332</v>
      </c>
      <c r="I725" s="23">
        <v>6.6066666666666656</v>
      </c>
      <c r="J725" s="23">
        <v>5.6433333333333335</v>
      </c>
      <c r="K725" s="23">
        <v>5.6269</v>
      </c>
      <c r="L725" s="23">
        <v>3.4433333333333338</v>
      </c>
      <c r="M725" s="23">
        <v>4.9216666666666669</v>
      </c>
      <c r="N725" s="154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275</v>
      </c>
      <c r="C726" s="29"/>
      <c r="D726" s="11">
        <v>5.24</v>
      </c>
      <c r="E726" s="11">
        <v>5.5129999999999999</v>
      </c>
      <c r="F726" s="11">
        <v>5.6650453843399049</v>
      </c>
      <c r="G726" s="11">
        <v>5.4</v>
      </c>
      <c r="H726" s="11">
        <v>4.3415499999999998</v>
      </c>
      <c r="I726" s="11">
        <v>6.62</v>
      </c>
      <c r="J726" s="11">
        <v>5.6449999999999996</v>
      </c>
      <c r="K726" s="11">
        <v>5.5127500000000005</v>
      </c>
      <c r="L726" s="11">
        <v>3.4450000000000003</v>
      </c>
      <c r="M726" s="11">
        <v>4.9399999999999995</v>
      </c>
      <c r="N726" s="154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276</v>
      </c>
      <c r="C727" s="29"/>
      <c r="D727" s="24">
        <v>0.13644290625263972</v>
      </c>
      <c r="E727" s="24">
        <v>9.8758290791203851E-2</v>
      </c>
      <c r="F727" s="24">
        <v>0.17388577145208267</v>
      </c>
      <c r="G727" s="24">
        <v>7.5277265270908222E-2</v>
      </c>
      <c r="H727" s="24">
        <v>0.18645963012584443</v>
      </c>
      <c r="I727" s="24">
        <v>7.7114633284913248E-2</v>
      </c>
      <c r="J727" s="24">
        <v>0.13662601021279464</v>
      </c>
      <c r="K727" s="24">
        <v>0.48388206414373319</v>
      </c>
      <c r="L727" s="24">
        <v>9.8115578103921339E-2</v>
      </c>
      <c r="M727" s="24">
        <v>0.36760939414909771</v>
      </c>
      <c r="N727" s="154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86</v>
      </c>
      <c r="C728" s="29"/>
      <c r="D728" s="13">
        <v>2.5784486220971285E-2</v>
      </c>
      <c r="E728" s="13">
        <v>1.7946263999855324E-2</v>
      </c>
      <c r="F728" s="13">
        <v>3.1080404230857731E-2</v>
      </c>
      <c r="G728" s="13">
        <v>1.3983392929580474E-2</v>
      </c>
      <c r="H728" s="13">
        <v>4.2425560231744021E-2</v>
      </c>
      <c r="I728" s="13">
        <v>1.1672245199532784E-2</v>
      </c>
      <c r="J728" s="13">
        <v>2.4210161289922261E-2</v>
      </c>
      <c r="K728" s="13">
        <v>8.599443106217157E-2</v>
      </c>
      <c r="L728" s="13">
        <v>2.849435956551442E-2</v>
      </c>
      <c r="M728" s="13">
        <v>7.4692054347937228E-2</v>
      </c>
      <c r="N728" s="154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277</v>
      </c>
      <c r="C729" s="29"/>
      <c r="D729" s="13">
        <v>-2.7215333391015006E-2</v>
      </c>
      <c r="E729" s="13">
        <v>1.1634775499069772E-2</v>
      </c>
      <c r="F729" s="13">
        <v>2.8493674675881708E-2</v>
      </c>
      <c r="G729" s="13">
        <v>-1.0363945465505009E-2</v>
      </c>
      <c r="H729" s="13">
        <v>-0.1920556100783537</v>
      </c>
      <c r="I729" s="13">
        <v>0.21452548612220967</v>
      </c>
      <c r="J729" s="13">
        <v>3.7432718468668691E-2</v>
      </c>
      <c r="K729" s="13">
        <v>3.4411724196931726E-2</v>
      </c>
      <c r="L729" s="13">
        <v>-0.36700059174357069</v>
      </c>
      <c r="M729" s="13">
        <v>-9.5233662835800814E-2</v>
      </c>
      <c r="N729" s="154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278</v>
      </c>
      <c r="C730" s="47"/>
      <c r="D730" s="45">
        <v>0.53</v>
      </c>
      <c r="E730" s="45">
        <v>0.21</v>
      </c>
      <c r="F730" s="45">
        <v>0.53</v>
      </c>
      <c r="G730" s="45">
        <v>0.21</v>
      </c>
      <c r="H730" s="45">
        <v>3.68</v>
      </c>
      <c r="I730" s="45">
        <v>4.09</v>
      </c>
      <c r="J730" s="45">
        <v>0.7</v>
      </c>
      <c r="K730" s="45">
        <v>0.65</v>
      </c>
      <c r="L730" s="45">
        <v>7.03</v>
      </c>
      <c r="M730" s="45">
        <v>1.83</v>
      </c>
      <c r="N730" s="154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BM731" s="55"/>
    </row>
    <row r="732" spans="1:65" ht="15">
      <c r="B732" s="8" t="s">
        <v>568</v>
      </c>
      <c r="BM732" s="28" t="s">
        <v>287</v>
      </c>
    </row>
    <row r="733" spans="1:65" ht="15">
      <c r="A733" s="25" t="s">
        <v>124</v>
      </c>
      <c r="B733" s="18" t="s">
        <v>110</v>
      </c>
      <c r="C733" s="15" t="s">
        <v>111</v>
      </c>
      <c r="D733" s="16" t="s">
        <v>237</v>
      </c>
      <c r="E733" s="17" t="s">
        <v>237</v>
      </c>
      <c r="F733" s="17" t="s">
        <v>237</v>
      </c>
      <c r="G733" s="15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238</v>
      </c>
      <c r="C734" s="9" t="s">
        <v>238</v>
      </c>
      <c r="D734" s="152" t="s">
        <v>242</v>
      </c>
      <c r="E734" s="153" t="s">
        <v>247</v>
      </c>
      <c r="F734" s="153" t="s">
        <v>265</v>
      </c>
      <c r="G734" s="15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82</v>
      </c>
    </row>
    <row r="735" spans="1:65">
      <c r="A735" s="30"/>
      <c r="B735" s="19"/>
      <c r="C735" s="9"/>
      <c r="D735" s="10" t="s">
        <v>281</v>
      </c>
      <c r="E735" s="11" t="s">
        <v>281</v>
      </c>
      <c r="F735" s="11" t="s">
        <v>303</v>
      </c>
      <c r="G735" s="15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9"/>
      <c r="C736" s="9"/>
      <c r="D736" s="26" t="s">
        <v>304</v>
      </c>
      <c r="E736" s="26" t="s">
        <v>304</v>
      </c>
      <c r="F736" s="26" t="s">
        <v>305</v>
      </c>
      <c r="G736" s="15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8">
        <v>1</v>
      </c>
      <c r="C737" s="14">
        <v>1</v>
      </c>
      <c r="D737" s="22">
        <v>4</v>
      </c>
      <c r="E737" s="148" t="s">
        <v>95</v>
      </c>
      <c r="F737" s="148" t="s">
        <v>103</v>
      </c>
      <c r="G737" s="15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2</v>
      </c>
      <c r="D738" s="11">
        <v>7</v>
      </c>
      <c r="E738" s="149" t="s">
        <v>95</v>
      </c>
      <c r="F738" s="149" t="s">
        <v>103</v>
      </c>
      <c r="G738" s="15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5</v>
      </c>
    </row>
    <row r="739" spans="1:65">
      <c r="A739" s="30"/>
      <c r="B739" s="19">
        <v>1</v>
      </c>
      <c r="C739" s="9">
        <v>3</v>
      </c>
      <c r="D739" s="11">
        <v>10</v>
      </c>
      <c r="E739" s="149" t="s">
        <v>95</v>
      </c>
      <c r="F739" s="149" t="s">
        <v>103</v>
      </c>
      <c r="G739" s="15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4</v>
      </c>
      <c r="D740" s="11">
        <v>5</v>
      </c>
      <c r="E740" s="149" t="s">
        <v>95</v>
      </c>
      <c r="F740" s="149" t="s">
        <v>103</v>
      </c>
      <c r="G740" s="15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6.3333333333333304</v>
      </c>
    </row>
    <row r="741" spans="1:65">
      <c r="A741" s="30"/>
      <c r="B741" s="19">
        <v>1</v>
      </c>
      <c r="C741" s="9">
        <v>5</v>
      </c>
      <c r="D741" s="11">
        <v>4</v>
      </c>
      <c r="E741" s="149" t="s">
        <v>95</v>
      </c>
      <c r="F741" s="149" t="s">
        <v>103</v>
      </c>
      <c r="G741" s="15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11</v>
      </c>
    </row>
    <row r="742" spans="1:65">
      <c r="A742" s="30"/>
      <c r="B742" s="19">
        <v>1</v>
      </c>
      <c r="C742" s="9">
        <v>6</v>
      </c>
      <c r="D742" s="11">
        <v>8</v>
      </c>
      <c r="E742" s="149" t="s">
        <v>95</v>
      </c>
      <c r="F742" s="149" t="s">
        <v>103</v>
      </c>
      <c r="G742" s="15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20" t="s">
        <v>274</v>
      </c>
      <c r="C743" s="12"/>
      <c r="D743" s="23">
        <v>6.333333333333333</v>
      </c>
      <c r="E743" s="23" t="s">
        <v>719</v>
      </c>
      <c r="F743" s="23" t="s">
        <v>719</v>
      </c>
      <c r="G743" s="15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275</v>
      </c>
      <c r="C744" s="29"/>
      <c r="D744" s="11">
        <v>6</v>
      </c>
      <c r="E744" s="11" t="s">
        <v>719</v>
      </c>
      <c r="F744" s="11" t="s">
        <v>719</v>
      </c>
      <c r="G744" s="15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276</v>
      </c>
      <c r="C745" s="29"/>
      <c r="D745" s="24">
        <v>2.422120283277994</v>
      </c>
      <c r="E745" s="24" t="s">
        <v>719</v>
      </c>
      <c r="F745" s="24" t="s">
        <v>719</v>
      </c>
      <c r="G745" s="15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86</v>
      </c>
      <c r="C746" s="29"/>
      <c r="D746" s="13">
        <v>0.38244004472810433</v>
      </c>
      <c r="E746" s="13" t="s">
        <v>719</v>
      </c>
      <c r="F746" s="13" t="s">
        <v>719</v>
      </c>
      <c r="G746" s="15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277</v>
      </c>
      <c r="C747" s="29"/>
      <c r="D747" s="13">
        <v>4.4408920985006262E-16</v>
      </c>
      <c r="E747" s="13" t="s">
        <v>719</v>
      </c>
      <c r="F747" s="13" t="s">
        <v>719</v>
      </c>
      <c r="G747" s="15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278</v>
      </c>
      <c r="C748" s="47"/>
      <c r="D748" s="45">
        <v>0.67</v>
      </c>
      <c r="E748" s="45">
        <v>0</v>
      </c>
      <c r="F748" s="45">
        <v>1.26</v>
      </c>
      <c r="G748" s="15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BM749" s="55"/>
    </row>
    <row r="750" spans="1:65" ht="15">
      <c r="B750" s="8" t="s">
        <v>569</v>
      </c>
      <c r="BM750" s="28" t="s">
        <v>66</v>
      </c>
    </row>
    <row r="751" spans="1:65" ht="15">
      <c r="A751" s="25" t="s">
        <v>43</v>
      </c>
      <c r="B751" s="18" t="s">
        <v>110</v>
      </c>
      <c r="C751" s="15" t="s">
        <v>111</v>
      </c>
      <c r="D751" s="16" t="s">
        <v>237</v>
      </c>
      <c r="E751" s="17" t="s">
        <v>237</v>
      </c>
      <c r="F751" s="17" t="s">
        <v>237</v>
      </c>
      <c r="G751" s="17" t="s">
        <v>237</v>
      </c>
      <c r="H751" s="17" t="s">
        <v>237</v>
      </c>
      <c r="I751" s="17" t="s">
        <v>237</v>
      </c>
      <c r="J751" s="17" t="s">
        <v>237</v>
      </c>
      <c r="K751" s="17" t="s">
        <v>237</v>
      </c>
      <c r="L751" s="17" t="s">
        <v>237</v>
      </c>
      <c r="M751" s="17" t="s">
        <v>237</v>
      </c>
      <c r="N751" s="17" t="s">
        <v>237</v>
      </c>
      <c r="O751" s="17" t="s">
        <v>237</v>
      </c>
      <c r="P751" s="17" t="s">
        <v>237</v>
      </c>
      <c r="Q751" s="17" t="s">
        <v>237</v>
      </c>
      <c r="R751" s="17" t="s">
        <v>237</v>
      </c>
      <c r="S751" s="17" t="s">
        <v>237</v>
      </c>
      <c r="T751" s="17" t="s">
        <v>237</v>
      </c>
      <c r="U751" s="17" t="s">
        <v>237</v>
      </c>
      <c r="V751" s="17" t="s">
        <v>237</v>
      </c>
      <c r="W751" s="17" t="s">
        <v>237</v>
      </c>
      <c r="X751" s="154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238</v>
      </c>
      <c r="C752" s="9" t="s">
        <v>238</v>
      </c>
      <c r="D752" s="152" t="s">
        <v>240</v>
      </c>
      <c r="E752" s="153" t="s">
        <v>242</v>
      </c>
      <c r="F752" s="153" t="s">
        <v>244</v>
      </c>
      <c r="G752" s="153" t="s">
        <v>245</v>
      </c>
      <c r="H752" s="153" t="s">
        <v>246</v>
      </c>
      <c r="I752" s="153" t="s">
        <v>247</v>
      </c>
      <c r="J752" s="153" t="s">
        <v>249</v>
      </c>
      <c r="K752" s="153" t="s">
        <v>250</v>
      </c>
      <c r="L752" s="153" t="s">
        <v>251</v>
      </c>
      <c r="M752" s="153" t="s">
        <v>252</v>
      </c>
      <c r="N752" s="153" t="s">
        <v>253</v>
      </c>
      <c r="O752" s="153" t="s">
        <v>254</v>
      </c>
      <c r="P752" s="153" t="s">
        <v>255</v>
      </c>
      <c r="Q752" s="153" t="s">
        <v>256</v>
      </c>
      <c r="R752" s="153" t="s">
        <v>258</v>
      </c>
      <c r="S752" s="153" t="s">
        <v>259</v>
      </c>
      <c r="T752" s="153" t="s">
        <v>261</v>
      </c>
      <c r="U752" s="153" t="s">
        <v>264</v>
      </c>
      <c r="V752" s="153" t="s">
        <v>265</v>
      </c>
      <c r="W752" s="153" t="s">
        <v>267</v>
      </c>
      <c r="X752" s="154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3</v>
      </c>
    </row>
    <row r="753" spans="1:65">
      <c r="A753" s="30"/>
      <c r="B753" s="19"/>
      <c r="C753" s="9"/>
      <c r="D753" s="10" t="s">
        <v>281</v>
      </c>
      <c r="E753" s="11" t="s">
        <v>281</v>
      </c>
      <c r="F753" s="11" t="s">
        <v>281</v>
      </c>
      <c r="G753" s="11" t="s">
        <v>281</v>
      </c>
      <c r="H753" s="11" t="s">
        <v>303</v>
      </c>
      <c r="I753" s="11" t="s">
        <v>281</v>
      </c>
      <c r="J753" s="11" t="s">
        <v>303</v>
      </c>
      <c r="K753" s="11" t="s">
        <v>303</v>
      </c>
      <c r="L753" s="11" t="s">
        <v>281</v>
      </c>
      <c r="M753" s="11" t="s">
        <v>281</v>
      </c>
      <c r="N753" s="11" t="s">
        <v>281</v>
      </c>
      <c r="O753" s="11" t="s">
        <v>281</v>
      </c>
      <c r="P753" s="11" t="s">
        <v>281</v>
      </c>
      <c r="Q753" s="11" t="s">
        <v>281</v>
      </c>
      <c r="R753" s="11" t="s">
        <v>281</v>
      </c>
      <c r="S753" s="11" t="s">
        <v>281</v>
      </c>
      <c r="T753" s="11" t="s">
        <v>281</v>
      </c>
      <c r="U753" s="11" t="s">
        <v>281</v>
      </c>
      <c r="V753" s="11" t="s">
        <v>303</v>
      </c>
      <c r="W753" s="11" t="s">
        <v>281</v>
      </c>
      <c r="X753" s="154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/>
      <c r="C754" s="9"/>
      <c r="D754" s="26" t="s">
        <v>304</v>
      </c>
      <c r="E754" s="26" t="s">
        <v>304</v>
      </c>
      <c r="F754" s="26" t="s">
        <v>305</v>
      </c>
      <c r="G754" s="26" t="s">
        <v>306</v>
      </c>
      <c r="H754" s="26" t="s">
        <v>304</v>
      </c>
      <c r="I754" s="26" t="s">
        <v>304</v>
      </c>
      <c r="J754" s="26" t="s">
        <v>306</v>
      </c>
      <c r="K754" s="26" t="s">
        <v>305</v>
      </c>
      <c r="L754" s="26" t="s">
        <v>305</v>
      </c>
      <c r="M754" s="26" t="s">
        <v>304</v>
      </c>
      <c r="N754" s="26" t="s">
        <v>304</v>
      </c>
      <c r="O754" s="26" t="s">
        <v>304</v>
      </c>
      <c r="P754" s="26" t="s">
        <v>304</v>
      </c>
      <c r="Q754" s="26" t="s">
        <v>304</v>
      </c>
      <c r="R754" s="26" t="s">
        <v>308</v>
      </c>
      <c r="S754" s="26" t="s">
        <v>304</v>
      </c>
      <c r="T754" s="26" t="s">
        <v>306</v>
      </c>
      <c r="U754" s="26" t="s">
        <v>304</v>
      </c>
      <c r="V754" s="26" t="s">
        <v>305</v>
      </c>
      <c r="W754" s="26" t="s">
        <v>116</v>
      </c>
      <c r="X754" s="154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8">
        <v>1</v>
      </c>
      <c r="C755" s="14">
        <v>1</v>
      </c>
      <c r="D755" s="214">
        <v>12.2</v>
      </c>
      <c r="E755" s="214">
        <v>12.3</v>
      </c>
      <c r="F755" s="214">
        <v>11.96</v>
      </c>
      <c r="G755" s="214">
        <v>11.866337128477857</v>
      </c>
      <c r="H755" s="214">
        <v>13</v>
      </c>
      <c r="I755" s="214">
        <v>10.8</v>
      </c>
      <c r="J755" s="214">
        <v>12.4</v>
      </c>
      <c r="K755" s="214">
        <v>13.7</v>
      </c>
      <c r="L755" s="215">
        <v>16.34</v>
      </c>
      <c r="M755" s="214">
        <v>9.9</v>
      </c>
      <c r="N755" s="214">
        <v>10.6</v>
      </c>
      <c r="O755" s="214">
        <v>11</v>
      </c>
      <c r="P755" s="214">
        <v>11.2</v>
      </c>
      <c r="Q755" s="214">
        <v>10.8</v>
      </c>
      <c r="R755" s="214">
        <v>12.3</v>
      </c>
      <c r="S755" s="214">
        <v>8.76</v>
      </c>
      <c r="T755" s="214">
        <v>12.6</v>
      </c>
      <c r="U755" s="214">
        <v>9.32</v>
      </c>
      <c r="V755" s="214">
        <v>11.347850091434918</v>
      </c>
      <c r="W755" s="214">
        <v>14.43</v>
      </c>
      <c r="X755" s="216"/>
      <c r="Y755" s="217"/>
      <c r="Z755" s="217"/>
      <c r="AA755" s="217"/>
      <c r="AB755" s="217"/>
      <c r="AC755" s="217"/>
      <c r="AD755" s="217"/>
      <c r="AE755" s="217"/>
      <c r="AF755" s="217"/>
      <c r="AG755" s="217"/>
      <c r="AH755" s="217"/>
      <c r="AI755" s="217"/>
      <c r="AJ755" s="217"/>
      <c r="AK755" s="217"/>
      <c r="AL755" s="217"/>
      <c r="AM755" s="217"/>
      <c r="AN755" s="217"/>
      <c r="AO755" s="217"/>
      <c r="AP755" s="217"/>
      <c r="AQ755" s="217"/>
      <c r="AR755" s="217"/>
      <c r="AS755" s="217"/>
      <c r="AT755" s="217"/>
      <c r="AU755" s="217"/>
      <c r="AV755" s="217"/>
      <c r="AW755" s="217"/>
      <c r="AX755" s="217"/>
      <c r="AY755" s="217"/>
      <c r="AZ755" s="217"/>
      <c r="BA755" s="217"/>
      <c r="BB755" s="217"/>
      <c r="BC755" s="217"/>
      <c r="BD755" s="217"/>
      <c r="BE755" s="217"/>
      <c r="BF755" s="217"/>
      <c r="BG755" s="217"/>
      <c r="BH755" s="217"/>
      <c r="BI755" s="217"/>
      <c r="BJ755" s="217"/>
      <c r="BK755" s="217"/>
      <c r="BL755" s="217"/>
      <c r="BM755" s="218">
        <v>1</v>
      </c>
    </row>
    <row r="756" spans="1:65">
      <c r="A756" s="30"/>
      <c r="B756" s="19">
        <v>1</v>
      </c>
      <c r="C756" s="9">
        <v>2</v>
      </c>
      <c r="D756" s="219">
        <v>11.5</v>
      </c>
      <c r="E756" s="219">
        <v>12.1</v>
      </c>
      <c r="F756" s="219">
        <v>11.59</v>
      </c>
      <c r="G756" s="219">
        <v>11.513230485963948</v>
      </c>
      <c r="H756" s="219">
        <v>13.1</v>
      </c>
      <c r="I756" s="219">
        <v>10.7</v>
      </c>
      <c r="J756" s="219">
        <v>11.9</v>
      </c>
      <c r="K756" s="219">
        <v>14.1</v>
      </c>
      <c r="L756" s="220">
        <v>16.71</v>
      </c>
      <c r="M756" s="219">
        <v>9.9</v>
      </c>
      <c r="N756" s="219">
        <v>10.7</v>
      </c>
      <c r="O756" s="219">
        <v>11</v>
      </c>
      <c r="P756" s="219">
        <v>10.6</v>
      </c>
      <c r="Q756" s="219">
        <v>11</v>
      </c>
      <c r="R756" s="219">
        <v>12.33</v>
      </c>
      <c r="S756" s="219">
        <v>9.1</v>
      </c>
      <c r="T756" s="219">
        <v>12.5</v>
      </c>
      <c r="U756" s="219">
        <v>9.25</v>
      </c>
      <c r="V756" s="219">
        <v>11.447757078417979</v>
      </c>
      <c r="W756" s="219">
        <v>13.63</v>
      </c>
      <c r="X756" s="216"/>
      <c r="Y756" s="217"/>
      <c r="Z756" s="217"/>
      <c r="AA756" s="217"/>
      <c r="AB756" s="217"/>
      <c r="AC756" s="217"/>
      <c r="AD756" s="217"/>
      <c r="AE756" s="217"/>
      <c r="AF756" s="217"/>
      <c r="AG756" s="217"/>
      <c r="AH756" s="217"/>
      <c r="AI756" s="217"/>
      <c r="AJ756" s="217"/>
      <c r="AK756" s="217"/>
      <c r="AL756" s="217"/>
      <c r="AM756" s="217"/>
      <c r="AN756" s="217"/>
      <c r="AO756" s="217"/>
      <c r="AP756" s="217"/>
      <c r="AQ756" s="217"/>
      <c r="AR756" s="217"/>
      <c r="AS756" s="217"/>
      <c r="AT756" s="217"/>
      <c r="AU756" s="217"/>
      <c r="AV756" s="217"/>
      <c r="AW756" s="217"/>
      <c r="AX756" s="217"/>
      <c r="AY756" s="217"/>
      <c r="AZ756" s="217"/>
      <c r="BA756" s="217"/>
      <c r="BB756" s="217"/>
      <c r="BC756" s="217"/>
      <c r="BD756" s="217"/>
      <c r="BE756" s="217"/>
      <c r="BF756" s="217"/>
      <c r="BG756" s="217"/>
      <c r="BH756" s="217"/>
      <c r="BI756" s="217"/>
      <c r="BJ756" s="217"/>
      <c r="BK756" s="217"/>
      <c r="BL756" s="217"/>
      <c r="BM756" s="218">
        <v>34</v>
      </c>
    </row>
    <row r="757" spans="1:65">
      <c r="A757" s="30"/>
      <c r="B757" s="19">
        <v>1</v>
      </c>
      <c r="C757" s="9">
        <v>3</v>
      </c>
      <c r="D757" s="219">
        <v>11.6</v>
      </c>
      <c r="E757" s="219">
        <v>13.1</v>
      </c>
      <c r="F757" s="219">
        <v>11.75</v>
      </c>
      <c r="G757" s="219">
        <v>11.545290767750295</v>
      </c>
      <c r="H757" s="219">
        <v>12.5</v>
      </c>
      <c r="I757" s="219">
        <v>10.8</v>
      </c>
      <c r="J757" s="219">
        <v>12.4</v>
      </c>
      <c r="K757" s="219">
        <v>14.2</v>
      </c>
      <c r="L757" s="220">
        <v>16.8</v>
      </c>
      <c r="M757" s="219">
        <v>9.8000000000000007</v>
      </c>
      <c r="N757" s="219">
        <v>11</v>
      </c>
      <c r="O757" s="219">
        <v>11</v>
      </c>
      <c r="P757" s="219">
        <v>11.8</v>
      </c>
      <c r="Q757" s="219">
        <v>10.8</v>
      </c>
      <c r="R757" s="219">
        <v>12.29</v>
      </c>
      <c r="S757" s="219">
        <v>9.52</v>
      </c>
      <c r="T757" s="219">
        <v>13.6</v>
      </c>
      <c r="U757" s="219">
        <v>8.67</v>
      </c>
      <c r="V757" s="219">
        <v>11.341166525651953</v>
      </c>
      <c r="W757" s="219">
        <v>15.439999999999998</v>
      </c>
      <c r="X757" s="216"/>
      <c r="Y757" s="217"/>
      <c r="Z757" s="217"/>
      <c r="AA757" s="217"/>
      <c r="AB757" s="217"/>
      <c r="AC757" s="217"/>
      <c r="AD757" s="217"/>
      <c r="AE757" s="217"/>
      <c r="AF757" s="217"/>
      <c r="AG757" s="217"/>
      <c r="AH757" s="217"/>
      <c r="AI757" s="217"/>
      <c r="AJ757" s="217"/>
      <c r="AK757" s="217"/>
      <c r="AL757" s="217"/>
      <c r="AM757" s="217"/>
      <c r="AN757" s="217"/>
      <c r="AO757" s="217"/>
      <c r="AP757" s="217"/>
      <c r="AQ757" s="217"/>
      <c r="AR757" s="217"/>
      <c r="AS757" s="217"/>
      <c r="AT757" s="217"/>
      <c r="AU757" s="217"/>
      <c r="AV757" s="217"/>
      <c r="AW757" s="217"/>
      <c r="AX757" s="217"/>
      <c r="AY757" s="217"/>
      <c r="AZ757" s="217"/>
      <c r="BA757" s="217"/>
      <c r="BB757" s="217"/>
      <c r="BC757" s="217"/>
      <c r="BD757" s="217"/>
      <c r="BE757" s="217"/>
      <c r="BF757" s="217"/>
      <c r="BG757" s="217"/>
      <c r="BH757" s="217"/>
      <c r="BI757" s="217"/>
      <c r="BJ757" s="217"/>
      <c r="BK757" s="217"/>
      <c r="BL757" s="217"/>
      <c r="BM757" s="218">
        <v>16</v>
      </c>
    </row>
    <row r="758" spans="1:65">
      <c r="A758" s="30"/>
      <c r="B758" s="19">
        <v>1</v>
      </c>
      <c r="C758" s="9">
        <v>4</v>
      </c>
      <c r="D758" s="219">
        <v>11.7</v>
      </c>
      <c r="E758" s="219">
        <v>13.1</v>
      </c>
      <c r="F758" s="219">
        <v>12.01</v>
      </c>
      <c r="G758" s="219">
        <v>11.392789833867521</v>
      </c>
      <c r="H758" s="219">
        <v>12.8</v>
      </c>
      <c r="I758" s="219">
        <v>10.7</v>
      </c>
      <c r="J758" s="219">
        <v>11.9</v>
      </c>
      <c r="K758" s="219">
        <v>13.8</v>
      </c>
      <c r="L758" s="220">
        <v>16.71</v>
      </c>
      <c r="M758" s="219">
        <v>9.9</v>
      </c>
      <c r="N758" s="219">
        <v>10.9</v>
      </c>
      <c r="O758" s="219">
        <v>11.3</v>
      </c>
      <c r="P758" s="219">
        <v>11.6</v>
      </c>
      <c r="Q758" s="219">
        <v>10.8</v>
      </c>
      <c r="R758" s="219">
        <v>12.1</v>
      </c>
      <c r="S758" s="219">
        <v>9.82</v>
      </c>
      <c r="T758" s="219">
        <v>13.4</v>
      </c>
      <c r="U758" s="219">
        <v>9.24</v>
      </c>
      <c r="V758" s="219">
        <v>11.547796071911847</v>
      </c>
      <c r="W758" s="219">
        <v>14.29</v>
      </c>
      <c r="X758" s="216"/>
      <c r="Y758" s="217"/>
      <c r="Z758" s="217"/>
      <c r="AA758" s="217"/>
      <c r="AB758" s="217"/>
      <c r="AC758" s="217"/>
      <c r="AD758" s="217"/>
      <c r="AE758" s="217"/>
      <c r="AF758" s="217"/>
      <c r="AG758" s="217"/>
      <c r="AH758" s="217"/>
      <c r="AI758" s="217"/>
      <c r="AJ758" s="217"/>
      <c r="AK758" s="217"/>
      <c r="AL758" s="217"/>
      <c r="AM758" s="217"/>
      <c r="AN758" s="217"/>
      <c r="AO758" s="217"/>
      <c r="AP758" s="217"/>
      <c r="AQ758" s="217"/>
      <c r="AR758" s="217"/>
      <c r="AS758" s="217"/>
      <c r="AT758" s="217"/>
      <c r="AU758" s="217"/>
      <c r="AV758" s="217"/>
      <c r="AW758" s="217"/>
      <c r="AX758" s="217"/>
      <c r="AY758" s="217"/>
      <c r="AZ758" s="217"/>
      <c r="BA758" s="217"/>
      <c r="BB758" s="217"/>
      <c r="BC758" s="217"/>
      <c r="BD758" s="217"/>
      <c r="BE758" s="217"/>
      <c r="BF758" s="217"/>
      <c r="BG758" s="217"/>
      <c r="BH758" s="217"/>
      <c r="BI758" s="217"/>
      <c r="BJ758" s="217"/>
      <c r="BK758" s="217"/>
      <c r="BL758" s="217"/>
      <c r="BM758" s="218">
        <v>11.610884313430171</v>
      </c>
    </row>
    <row r="759" spans="1:65">
      <c r="A759" s="30"/>
      <c r="B759" s="19">
        <v>1</v>
      </c>
      <c r="C759" s="9">
        <v>5</v>
      </c>
      <c r="D759" s="219">
        <v>12</v>
      </c>
      <c r="E759" s="219">
        <v>12.4</v>
      </c>
      <c r="F759" s="219">
        <v>12.05</v>
      </c>
      <c r="G759" s="219">
        <v>11.588790815402191</v>
      </c>
      <c r="H759" s="219">
        <v>13</v>
      </c>
      <c r="I759" s="219">
        <v>10.7</v>
      </c>
      <c r="J759" s="219">
        <v>11.6</v>
      </c>
      <c r="K759" s="219">
        <v>13.9</v>
      </c>
      <c r="L759" s="220">
        <v>16.93</v>
      </c>
      <c r="M759" s="235">
        <v>10.199999999999999</v>
      </c>
      <c r="N759" s="219">
        <v>11.1</v>
      </c>
      <c r="O759" s="219">
        <v>10.7</v>
      </c>
      <c r="P759" s="219">
        <v>11.6</v>
      </c>
      <c r="Q759" s="235">
        <v>11.2</v>
      </c>
      <c r="R759" s="219">
        <v>12.33</v>
      </c>
      <c r="S759" s="219">
        <v>9.4499999999999993</v>
      </c>
      <c r="T759" s="219">
        <v>13.5</v>
      </c>
      <c r="U759" s="219">
        <v>8.9</v>
      </c>
      <c r="V759" s="219">
        <v>11.526293910168114</v>
      </c>
      <c r="W759" s="219">
        <v>13.15</v>
      </c>
      <c r="X759" s="216"/>
      <c r="Y759" s="217"/>
      <c r="Z759" s="217"/>
      <c r="AA759" s="217"/>
      <c r="AB759" s="217"/>
      <c r="AC759" s="217"/>
      <c r="AD759" s="217"/>
      <c r="AE759" s="217"/>
      <c r="AF759" s="217"/>
      <c r="AG759" s="217"/>
      <c r="AH759" s="217"/>
      <c r="AI759" s="217"/>
      <c r="AJ759" s="217"/>
      <c r="AK759" s="217"/>
      <c r="AL759" s="217"/>
      <c r="AM759" s="217"/>
      <c r="AN759" s="217"/>
      <c r="AO759" s="217"/>
      <c r="AP759" s="217"/>
      <c r="AQ759" s="217"/>
      <c r="AR759" s="217"/>
      <c r="AS759" s="217"/>
      <c r="AT759" s="217"/>
      <c r="AU759" s="217"/>
      <c r="AV759" s="217"/>
      <c r="AW759" s="217"/>
      <c r="AX759" s="217"/>
      <c r="AY759" s="217"/>
      <c r="AZ759" s="217"/>
      <c r="BA759" s="217"/>
      <c r="BB759" s="217"/>
      <c r="BC759" s="217"/>
      <c r="BD759" s="217"/>
      <c r="BE759" s="217"/>
      <c r="BF759" s="217"/>
      <c r="BG759" s="217"/>
      <c r="BH759" s="217"/>
      <c r="BI759" s="217"/>
      <c r="BJ759" s="217"/>
      <c r="BK759" s="217"/>
      <c r="BL759" s="217"/>
      <c r="BM759" s="218">
        <v>112</v>
      </c>
    </row>
    <row r="760" spans="1:65">
      <c r="A760" s="30"/>
      <c r="B760" s="19">
        <v>1</v>
      </c>
      <c r="C760" s="9">
        <v>6</v>
      </c>
      <c r="D760" s="219">
        <v>11.6</v>
      </c>
      <c r="E760" s="219">
        <v>12.2</v>
      </c>
      <c r="F760" s="219">
        <v>11.48</v>
      </c>
      <c r="G760" s="219">
        <v>11.255967855237337</v>
      </c>
      <c r="H760" s="219">
        <v>13.2</v>
      </c>
      <c r="I760" s="219">
        <v>10.8</v>
      </c>
      <c r="J760" s="219">
        <v>12</v>
      </c>
      <c r="K760" s="219">
        <v>14.6</v>
      </c>
      <c r="L760" s="220">
        <v>16.64</v>
      </c>
      <c r="M760" s="219">
        <v>10</v>
      </c>
      <c r="N760" s="219">
        <v>10.8</v>
      </c>
      <c r="O760" s="219">
        <v>11.2</v>
      </c>
      <c r="P760" s="219">
        <v>11.4</v>
      </c>
      <c r="Q760" s="219">
        <v>10.8</v>
      </c>
      <c r="R760" s="219">
        <v>12.2</v>
      </c>
      <c r="S760" s="219">
        <v>9.66</v>
      </c>
      <c r="T760" s="219">
        <v>12.8</v>
      </c>
      <c r="U760" s="219">
        <v>8.9499999999999993</v>
      </c>
      <c r="V760" s="219">
        <v>11.3575411667555</v>
      </c>
      <c r="W760" s="219">
        <v>13.2</v>
      </c>
      <c r="X760" s="216"/>
      <c r="Y760" s="217"/>
      <c r="Z760" s="217"/>
      <c r="AA760" s="217"/>
      <c r="AB760" s="217"/>
      <c r="AC760" s="217"/>
      <c r="AD760" s="217"/>
      <c r="AE760" s="217"/>
      <c r="AF760" s="217"/>
      <c r="AG760" s="217"/>
      <c r="AH760" s="217"/>
      <c r="AI760" s="217"/>
      <c r="AJ760" s="217"/>
      <c r="AK760" s="217"/>
      <c r="AL760" s="217"/>
      <c r="AM760" s="217"/>
      <c r="AN760" s="217"/>
      <c r="AO760" s="217"/>
      <c r="AP760" s="217"/>
      <c r="AQ760" s="217"/>
      <c r="AR760" s="217"/>
      <c r="AS760" s="217"/>
      <c r="AT760" s="217"/>
      <c r="AU760" s="217"/>
      <c r="AV760" s="217"/>
      <c r="AW760" s="217"/>
      <c r="AX760" s="217"/>
      <c r="AY760" s="217"/>
      <c r="AZ760" s="217"/>
      <c r="BA760" s="217"/>
      <c r="BB760" s="217"/>
      <c r="BC760" s="217"/>
      <c r="BD760" s="217"/>
      <c r="BE760" s="217"/>
      <c r="BF760" s="217"/>
      <c r="BG760" s="217"/>
      <c r="BH760" s="217"/>
      <c r="BI760" s="217"/>
      <c r="BJ760" s="217"/>
      <c r="BK760" s="217"/>
      <c r="BL760" s="217"/>
      <c r="BM760" s="221"/>
    </row>
    <row r="761" spans="1:65">
      <c r="A761" s="30"/>
      <c r="B761" s="20" t="s">
        <v>274</v>
      </c>
      <c r="C761" s="12"/>
      <c r="D761" s="222">
        <v>11.766666666666666</v>
      </c>
      <c r="E761" s="222">
        <v>12.533333333333333</v>
      </c>
      <c r="F761" s="222">
        <v>11.806666666666667</v>
      </c>
      <c r="G761" s="222">
        <v>11.527067814449859</v>
      </c>
      <c r="H761" s="222">
        <v>12.933333333333335</v>
      </c>
      <c r="I761" s="222">
        <v>10.75</v>
      </c>
      <c r="J761" s="222">
        <v>12.033333333333333</v>
      </c>
      <c r="K761" s="222">
        <v>14.049999999999999</v>
      </c>
      <c r="L761" s="222">
        <v>16.688333333333336</v>
      </c>
      <c r="M761" s="222">
        <v>9.9500000000000011</v>
      </c>
      <c r="N761" s="222">
        <v>10.85</v>
      </c>
      <c r="O761" s="222">
        <v>11.033333333333333</v>
      </c>
      <c r="P761" s="222">
        <v>11.366666666666667</v>
      </c>
      <c r="Q761" s="222">
        <v>10.9</v>
      </c>
      <c r="R761" s="222">
        <v>12.258333333333333</v>
      </c>
      <c r="S761" s="222">
        <v>9.3849999999999998</v>
      </c>
      <c r="T761" s="222">
        <v>13.066666666666665</v>
      </c>
      <c r="U761" s="222">
        <v>9.0549999999999997</v>
      </c>
      <c r="V761" s="222">
        <v>11.428067474056718</v>
      </c>
      <c r="W761" s="222">
        <v>14.023333333333333</v>
      </c>
      <c r="X761" s="216"/>
      <c r="Y761" s="217"/>
      <c r="Z761" s="217"/>
      <c r="AA761" s="217"/>
      <c r="AB761" s="217"/>
      <c r="AC761" s="217"/>
      <c r="AD761" s="217"/>
      <c r="AE761" s="217"/>
      <c r="AF761" s="217"/>
      <c r="AG761" s="217"/>
      <c r="AH761" s="217"/>
      <c r="AI761" s="217"/>
      <c r="AJ761" s="217"/>
      <c r="AK761" s="217"/>
      <c r="AL761" s="217"/>
      <c r="AM761" s="217"/>
      <c r="AN761" s="217"/>
      <c r="AO761" s="217"/>
      <c r="AP761" s="217"/>
      <c r="AQ761" s="217"/>
      <c r="AR761" s="217"/>
      <c r="AS761" s="217"/>
      <c r="AT761" s="217"/>
      <c r="AU761" s="217"/>
      <c r="AV761" s="217"/>
      <c r="AW761" s="217"/>
      <c r="AX761" s="217"/>
      <c r="AY761" s="217"/>
      <c r="AZ761" s="217"/>
      <c r="BA761" s="217"/>
      <c r="BB761" s="217"/>
      <c r="BC761" s="217"/>
      <c r="BD761" s="217"/>
      <c r="BE761" s="217"/>
      <c r="BF761" s="217"/>
      <c r="BG761" s="217"/>
      <c r="BH761" s="217"/>
      <c r="BI761" s="217"/>
      <c r="BJ761" s="217"/>
      <c r="BK761" s="217"/>
      <c r="BL761" s="217"/>
      <c r="BM761" s="221"/>
    </row>
    <row r="762" spans="1:65">
      <c r="A762" s="30"/>
      <c r="B762" s="3" t="s">
        <v>275</v>
      </c>
      <c r="C762" s="29"/>
      <c r="D762" s="219">
        <v>11.649999999999999</v>
      </c>
      <c r="E762" s="219">
        <v>12.350000000000001</v>
      </c>
      <c r="F762" s="219">
        <v>11.855</v>
      </c>
      <c r="G762" s="219">
        <v>11.529260626857122</v>
      </c>
      <c r="H762" s="219">
        <v>13</v>
      </c>
      <c r="I762" s="219">
        <v>10.75</v>
      </c>
      <c r="J762" s="219">
        <v>11.95</v>
      </c>
      <c r="K762" s="219">
        <v>14</v>
      </c>
      <c r="L762" s="219">
        <v>16.71</v>
      </c>
      <c r="M762" s="219">
        <v>9.9</v>
      </c>
      <c r="N762" s="219">
        <v>10.850000000000001</v>
      </c>
      <c r="O762" s="219">
        <v>11</v>
      </c>
      <c r="P762" s="219">
        <v>11.5</v>
      </c>
      <c r="Q762" s="219">
        <v>10.8</v>
      </c>
      <c r="R762" s="219">
        <v>12.295</v>
      </c>
      <c r="S762" s="219">
        <v>9.4849999999999994</v>
      </c>
      <c r="T762" s="219">
        <v>13.100000000000001</v>
      </c>
      <c r="U762" s="219">
        <v>9.0949999999999989</v>
      </c>
      <c r="V762" s="219">
        <v>11.402649122586739</v>
      </c>
      <c r="W762" s="219">
        <v>13.96</v>
      </c>
      <c r="X762" s="216"/>
      <c r="Y762" s="217"/>
      <c r="Z762" s="217"/>
      <c r="AA762" s="217"/>
      <c r="AB762" s="217"/>
      <c r="AC762" s="217"/>
      <c r="AD762" s="217"/>
      <c r="AE762" s="217"/>
      <c r="AF762" s="217"/>
      <c r="AG762" s="217"/>
      <c r="AH762" s="217"/>
      <c r="AI762" s="217"/>
      <c r="AJ762" s="217"/>
      <c r="AK762" s="217"/>
      <c r="AL762" s="217"/>
      <c r="AM762" s="217"/>
      <c r="AN762" s="217"/>
      <c r="AO762" s="217"/>
      <c r="AP762" s="217"/>
      <c r="AQ762" s="217"/>
      <c r="AR762" s="217"/>
      <c r="AS762" s="217"/>
      <c r="AT762" s="217"/>
      <c r="AU762" s="217"/>
      <c r="AV762" s="217"/>
      <c r="AW762" s="217"/>
      <c r="AX762" s="217"/>
      <c r="AY762" s="217"/>
      <c r="AZ762" s="217"/>
      <c r="BA762" s="217"/>
      <c r="BB762" s="217"/>
      <c r="BC762" s="217"/>
      <c r="BD762" s="217"/>
      <c r="BE762" s="217"/>
      <c r="BF762" s="217"/>
      <c r="BG762" s="217"/>
      <c r="BH762" s="217"/>
      <c r="BI762" s="217"/>
      <c r="BJ762" s="217"/>
      <c r="BK762" s="217"/>
      <c r="BL762" s="217"/>
      <c r="BM762" s="221"/>
    </row>
    <row r="763" spans="1:65">
      <c r="A763" s="30"/>
      <c r="B763" s="3" t="s">
        <v>276</v>
      </c>
      <c r="C763" s="29"/>
      <c r="D763" s="219">
        <v>0.27325202042558921</v>
      </c>
      <c r="E763" s="219">
        <v>0.4501851470969101</v>
      </c>
      <c r="F763" s="219">
        <v>0.23703726851840562</v>
      </c>
      <c r="G763" s="219">
        <v>0.20540823154319249</v>
      </c>
      <c r="H763" s="219">
        <v>0.25033311140691422</v>
      </c>
      <c r="I763" s="219">
        <v>5.477225575051739E-2</v>
      </c>
      <c r="J763" s="219">
        <v>0.31411250638372679</v>
      </c>
      <c r="K763" s="219">
        <v>0.32710854467592232</v>
      </c>
      <c r="L763" s="219">
        <v>0.19772877045758083</v>
      </c>
      <c r="M763" s="219">
        <v>0.13784048752090172</v>
      </c>
      <c r="N763" s="219">
        <v>0.18708286933869714</v>
      </c>
      <c r="O763" s="219">
        <v>0.20655911179772918</v>
      </c>
      <c r="P763" s="219">
        <v>0.42739521132865643</v>
      </c>
      <c r="Q763" s="219">
        <v>0.1673320053068145</v>
      </c>
      <c r="R763" s="219">
        <v>9.1086039910991359E-2</v>
      </c>
      <c r="S763" s="219">
        <v>0.38965369239877623</v>
      </c>
      <c r="T763" s="219">
        <v>0.48853522561496693</v>
      </c>
      <c r="U763" s="219">
        <v>0.25524498036200449</v>
      </c>
      <c r="V763" s="219">
        <v>9.3093086472938666E-2</v>
      </c>
      <c r="W763" s="219">
        <v>0.87621154218982145</v>
      </c>
      <c r="X763" s="216"/>
      <c r="Y763" s="217"/>
      <c r="Z763" s="217"/>
      <c r="AA763" s="217"/>
      <c r="AB763" s="217"/>
      <c r="AC763" s="217"/>
      <c r="AD763" s="217"/>
      <c r="AE763" s="217"/>
      <c r="AF763" s="217"/>
      <c r="AG763" s="217"/>
      <c r="AH763" s="217"/>
      <c r="AI763" s="217"/>
      <c r="AJ763" s="217"/>
      <c r="AK763" s="217"/>
      <c r="AL763" s="217"/>
      <c r="AM763" s="217"/>
      <c r="AN763" s="217"/>
      <c r="AO763" s="217"/>
      <c r="AP763" s="217"/>
      <c r="AQ763" s="217"/>
      <c r="AR763" s="217"/>
      <c r="AS763" s="217"/>
      <c r="AT763" s="217"/>
      <c r="AU763" s="217"/>
      <c r="AV763" s="217"/>
      <c r="AW763" s="217"/>
      <c r="AX763" s="217"/>
      <c r="AY763" s="217"/>
      <c r="AZ763" s="217"/>
      <c r="BA763" s="217"/>
      <c r="BB763" s="217"/>
      <c r="BC763" s="217"/>
      <c r="BD763" s="217"/>
      <c r="BE763" s="217"/>
      <c r="BF763" s="217"/>
      <c r="BG763" s="217"/>
      <c r="BH763" s="217"/>
      <c r="BI763" s="217"/>
      <c r="BJ763" s="217"/>
      <c r="BK763" s="217"/>
      <c r="BL763" s="217"/>
      <c r="BM763" s="221"/>
    </row>
    <row r="764" spans="1:65">
      <c r="A764" s="30"/>
      <c r="B764" s="3" t="s">
        <v>86</v>
      </c>
      <c r="C764" s="29"/>
      <c r="D764" s="13">
        <v>2.3222551310956591E-2</v>
      </c>
      <c r="E764" s="13">
        <v>3.59190276939024E-2</v>
      </c>
      <c r="F764" s="13">
        <v>2.0076561421660553E-2</v>
      </c>
      <c r="G764" s="13">
        <v>1.7819642848435503E-2</v>
      </c>
      <c r="H764" s="13">
        <v>1.9355652943833571E-2</v>
      </c>
      <c r="I764" s="13">
        <v>5.0950935581876638E-3</v>
      </c>
      <c r="J764" s="13">
        <v>2.610353238645929E-2</v>
      </c>
      <c r="K764" s="13">
        <v>2.3281746952022942E-2</v>
      </c>
      <c r="L764" s="13">
        <v>1.1848323407025714E-2</v>
      </c>
      <c r="M764" s="13">
        <v>1.385331532873384E-2</v>
      </c>
      <c r="N764" s="13">
        <v>1.7242660768543517E-2</v>
      </c>
      <c r="O764" s="13">
        <v>1.8721369649341013E-2</v>
      </c>
      <c r="P764" s="13">
        <v>3.7600751729793817E-2</v>
      </c>
      <c r="Q764" s="13">
        <v>1.5351560119891238E-2</v>
      </c>
      <c r="R764" s="13">
        <v>7.4305403054513684E-3</v>
      </c>
      <c r="S764" s="13">
        <v>4.1518773830450321E-2</v>
      </c>
      <c r="T764" s="13">
        <v>3.7387899919512781E-2</v>
      </c>
      <c r="U764" s="13">
        <v>2.8188291591607344E-2</v>
      </c>
      <c r="V764" s="13">
        <v>8.1460042727497673E-3</v>
      </c>
      <c r="W764" s="13">
        <v>6.2482401392190738E-2</v>
      </c>
      <c r="X764" s="154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277</v>
      </c>
      <c r="C765" s="29"/>
      <c r="D765" s="13">
        <v>1.3416924071519842E-2</v>
      </c>
      <c r="E765" s="13">
        <v>7.9446921957199823E-2</v>
      </c>
      <c r="F765" s="13">
        <v>1.686196743946855E-2</v>
      </c>
      <c r="G765" s="13">
        <v>-7.2187868484197004E-3</v>
      </c>
      <c r="H765" s="13">
        <v>0.11389735563668513</v>
      </c>
      <c r="I765" s="13">
        <v>-7.4144594863837954E-2</v>
      </c>
      <c r="J765" s="13">
        <v>3.6383879857843526E-2</v>
      </c>
      <c r="K765" s="13">
        <v>0.21007148299191414</v>
      </c>
      <c r="L765" s="13">
        <v>0.43730080180285147</v>
      </c>
      <c r="M765" s="13">
        <v>-0.14304546222280801</v>
      </c>
      <c r="N765" s="13">
        <v>-6.5531986443966739E-2</v>
      </c>
      <c r="O765" s="13">
        <v>-4.9742204340869289E-2</v>
      </c>
      <c r="P765" s="13">
        <v>-2.1033509607965017E-2</v>
      </c>
      <c r="Q765" s="13">
        <v>-6.122568223403102E-2</v>
      </c>
      <c r="R765" s="13">
        <v>5.576224880255376E-2</v>
      </c>
      <c r="S765" s="13">
        <v>-0.19170669979508081</v>
      </c>
      <c r="T765" s="13">
        <v>0.12538083352984652</v>
      </c>
      <c r="U765" s="13">
        <v>-0.22012830758065605</v>
      </c>
      <c r="V765" s="13">
        <v>-1.5745298500820626E-2</v>
      </c>
      <c r="W765" s="13">
        <v>0.20777478741328181</v>
      </c>
      <c r="X765" s="154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278</v>
      </c>
      <c r="C766" s="47"/>
      <c r="D766" s="45">
        <v>0.1</v>
      </c>
      <c r="E766" s="45">
        <v>0.71</v>
      </c>
      <c r="F766" s="45">
        <v>0.13</v>
      </c>
      <c r="G766" s="45">
        <v>0.1</v>
      </c>
      <c r="H766" s="45">
        <v>1.03</v>
      </c>
      <c r="I766" s="45">
        <v>0.72</v>
      </c>
      <c r="J766" s="45">
        <v>0.31</v>
      </c>
      <c r="K766" s="45">
        <v>1.93</v>
      </c>
      <c r="L766" s="45">
        <v>4.04</v>
      </c>
      <c r="M766" s="45">
        <v>1.36</v>
      </c>
      <c r="N766" s="45">
        <v>0.64</v>
      </c>
      <c r="O766" s="45">
        <v>0.49</v>
      </c>
      <c r="P766" s="45">
        <v>0.22</v>
      </c>
      <c r="Q766" s="45">
        <v>0.6</v>
      </c>
      <c r="R766" s="45">
        <v>0.49</v>
      </c>
      <c r="S766" s="45">
        <v>1.81</v>
      </c>
      <c r="T766" s="45">
        <v>1.1399999999999999</v>
      </c>
      <c r="U766" s="45">
        <v>2.08</v>
      </c>
      <c r="V766" s="45">
        <v>0.18</v>
      </c>
      <c r="W766" s="45">
        <v>1.9</v>
      </c>
      <c r="X766" s="154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BM767" s="55"/>
    </row>
    <row r="768" spans="1:65" ht="15">
      <c r="B768" s="8" t="s">
        <v>570</v>
      </c>
      <c r="BM768" s="28" t="s">
        <v>66</v>
      </c>
    </row>
    <row r="769" spans="1:65" ht="15">
      <c r="A769" s="25" t="s">
        <v>59</v>
      </c>
      <c r="B769" s="18" t="s">
        <v>110</v>
      </c>
      <c r="C769" s="15" t="s">
        <v>111</v>
      </c>
      <c r="D769" s="16" t="s">
        <v>237</v>
      </c>
      <c r="E769" s="17" t="s">
        <v>237</v>
      </c>
      <c r="F769" s="17" t="s">
        <v>237</v>
      </c>
      <c r="G769" s="17" t="s">
        <v>237</v>
      </c>
      <c r="H769" s="17" t="s">
        <v>237</v>
      </c>
      <c r="I769" s="17" t="s">
        <v>237</v>
      </c>
      <c r="J769" s="17" t="s">
        <v>237</v>
      </c>
      <c r="K769" s="17" t="s">
        <v>237</v>
      </c>
      <c r="L769" s="17" t="s">
        <v>237</v>
      </c>
      <c r="M769" s="17" t="s">
        <v>237</v>
      </c>
      <c r="N769" s="17" t="s">
        <v>237</v>
      </c>
      <c r="O769" s="17" t="s">
        <v>237</v>
      </c>
      <c r="P769" s="17" t="s">
        <v>237</v>
      </c>
      <c r="Q769" s="17" t="s">
        <v>237</v>
      </c>
      <c r="R769" s="17" t="s">
        <v>237</v>
      </c>
      <c r="S769" s="17" t="s">
        <v>237</v>
      </c>
      <c r="T769" s="17" t="s">
        <v>237</v>
      </c>
      <c r="U769" s="17" t="s">
        <v>237</v>
      </c>
      <c r="V769" s="154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238</v>
      </c>
      <c r="C770" s="9" t="s">
        <v>238</v>
      </c>
      <c r="D770" s="152" t="s">
        <v>240</v>
      </c>
      <c r="E770" s="153" t="s">
        <v>242</v>
      </c>
      <c r="F770" s="153" t="s">
        <v>244</v>
      </c>
      <c r="G770" s="153" t="s">
        <v>245</v>
      </c>
      <c r="H770" s="153" t="s">
        <v>246</v>
      </c>
      <c r="I770" s="153" t="s">
        <v>247</v>
      </c>
      <c r="J770" s="153" t="s">
        <v>250</v>
      </c>
      <c r="K770" s="153" t="s">
        <v>251</v>
      </c>
      <c r="L770" s="153" t="s">
        <v>252</v>
      </c>
      <c r="M770" s="153" t="s">
        <v>253</v>
      </c>
      <c r="N770" s="153" t="s">
        <v>254</v>
      </c>
      <c r="O770" s="153" t="s">
        <v>255</v>
      </c>
      <c r="P770" s="153" t="s">
        <v>256</v>
      </c>
      <c r="Q770" s="153" t="s">
        <v>258</v>
      </c>
      <c r="R770" s="153" t="s">
        <v>259</v>
      </c>
      <c r="S770" s="153" t="s">
        <v>261</v>
      </c>
      <c r="T770" s="153" t="s">
        <v>265</v>
      </c>
      <c r="U770" s="153" t="s">
        <v>267</v>
      </c>
      <c r="V770" s="154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281</v>
      </c>
      <c r="E771" s="11" t="s">
        <v>281</v>
      </c>
      <c r="F771" s="11" t="s">
        <v>281</v>
      </c>
      <c r="G771" s="11" t="s">
        <v>281</v>
      </c>
      <c r="H771" s="11" t="s">
        <v>303</v>
      </c>
      <c r="I771" s="11" t="s">
        <v>281</v>
      </c>
      <c r="J771" s="11" t="s">
        <v>303</v>
      </c>
      <c r="K771" s="11" t="s">
        <v>281</v>
      </c>
      <c r="L771" s="11" t="s">
        <v>281</v>
      </c>
      <c r="M771" s="11" t="s">
        <v>281</v>
      </c>
      <c r="N771" s="11" t="s">
        <v>281</v>
      </c>
      <c r="O771" s="11" t="s">
        <v>281</v>
      </c>
      <c r="P771" s="11" t="s">
        <v>281</v>
      </c>
      <c r="Q771" s="11" t="s">
        <v>281</v>
      </c>
      <c r="R771" s="11" t="s">
        <v>281</v>
      </c>
      <c r="S771" s="11" t="s">
        <v>281</v>
      </c>
      <c r="T771" s="11" t="s">
        <v>303</v>
      </c>
      <c r="U771" s="11" t="s">
        <v>281</v>
      </c>
      <c r="V771" s="154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9"/>
      <c r="C772" s="9"/>
      <c r="D772" s="26" t="s">
        <v>304</v>
      </c>
      <c r="E772" s="26" t="s">
        <v>304</v>
      </c>
      <c r="F772" s="26" t="s">
        <v>305</v>
      </c>
      <c r="G772" s="26" t="s">
        <v>306</v>
      </c>
      <c r="H772" s="26" t="s">
        <v>304</v>
      </c>
      <c r="I772" s="26" t="s">
        <v>304</v>
      </c>
      <c r="J772" s="26" t="s">
        <v>305</v>
      </c>
      <c r="K772" s="26" t="s">
        <v>305</v>
      </c>
      <c r="L772" s="26" t="s">
        <v>304</v>
      </c>
      <c r="M772" s="26" t="s">
        <v>304</v>
      </c>
      <c r="N772" s="26" t="s">
        <v>304</v>
      </c>
      <c r="O772" s="26" t="s">
        <v>304</v>
      </c>
      <c r="P772" s="26" t="s">
        <v>304</v>
      </c>
      <c r="Q772" s="26" t="s">
        <v>308</v>
      </c>
      <c r="R772" s="26" t="s">
        <v>304</v>
      </c>
      <c r="S772" s="26" t="s">
        <v>306</v>
      </c>
      <c r="T772" s="26" t="s">
        <v>305</v>
      </c>
      <c r="U772" s="26" t="s">
        <v>116</v>
      </c>
      <c r="V772" s="154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237">
        <v>3.4000000000000002E-2</v>
      </c>
      <c r="E773" s="237">
        <v>2.3E-2</v>
      </c>
      <c r="F773" s="211">
        <v>2E-3</v>
      </c>
      <c r="G773" s="211" t="s">
        <v>105</v>
      </c>
      <c r="H773" s="211">
        <v>4.0000000000000001E-3</v>
      </c>
      <c r="I773" s="211">
        <v>4.0000000000000001E-3</v>
      </c>
      <c r="J773" s="237" t="s">
        <v>218</v>
      </c>
      <c r="K773" s="211">
        <v>2E-3</v>
      </c>
      <c r="L773" s="211">
        <v>2E-3</v>
      </c>
      <c r="M773" s="211">
        <v>3.0000000000000001E-3</v>
      </c>
      <c r="N773" s="211">
        <v>3.0000000000000001E-3</v>
      </c>
      <c r="O773" s="211">
        <v>4.0000000000000001E-3</v>
      </c>
      <c r="P773" s="211">
        <v>3.0000000000000001E-3</v>
      </c>
      <c r="Q773" s="237" t="s">
        <v>218</v>
      </c>
      <c r="R773" s="211">
        <v>3.0000000000000001E-3</v>
      </c>
      <c r="S773" s="211" t="s">
        <v>299</v>
      </c>
      <c r="T773" s="237" t="s">
        <v>218</v>
      </c>
      <c r="U773" s="211">
        <v>4.0000000000000001E-3</v>
      </c>
      <c r="V773" s="209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2">
        <v>1</v>
      </c>
    </row>
    <row r="774" spans="1:65">
      <c r="A774" s="30"/>
      <c r="B774" s="19">
        <v>1</v>
      </c>
      <c r="C774" s="9">
        <v>2</v>
      </c>
      <c r="D774" s="238">
        <v>0.02</v>
      </c>
      <c r="E774" s="238">
        <v>2.4999999999999998E-2</v>
      </c>
      <c r="F774" s="24">
        <v>4.0000000000000001E-3</v>
      </c>
      <c r="G774" s="24" t="s">
        <v>105</v>
      </c>
      <c r="H774" s="24">
        <v>4.0000000000000001E-3</v>
      </c>
      <c r="I774" s="24">
        <v>3.0000000000000001E-3</v>
      </c>
      <c r="J774" s="238" t="s">
        <v>218</v>
      </c>
      <c r="K774" s="24">
        <v>3.0000000000000001E-3</v>
      </c>
      <c r="L774" s="24">
        <v>3.0000000000000001E-3</v>
      </c>
      <c r="M774" s="24">
        <v>3.0000000000000001E-3</v>
      </c>
      <c r="N774" s="24">
        <v>4.0000000000000001E-3</v>
      </c>
      <c r="O774" s="24">
        <v>3.0000000000000001E-3</v>
      </c>
      <c r="P774" s="24">
        <v>3.0000000000000001E-3</v>
      </c>
      <c r="Q774" s="238" t="s">
        <v>218</v>
      </c>
      <c r="R774" s="24">
        <v>2E-3</v>
      </c>
      <c r="S774" s="24" t="s">
        <v>299</v>
      </c>
      <c r="T774" s="238" t="s">
        <v>218</v>
      </c>
      <c r="U774" s="239">
        <v>1.0999999999999999E-2</v>
      </c>
      <c r="V774" s="209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2">
        <v>35</v>
      </c>
    </row>
    <row r="775" spans="1:65">
      <c r="A775" s="30"/>
      <c r="B775" s="19">
        <v>1</v>
      </c>
      <c r="C775" s="9">
        <v>3</v>
      </c>
      <c r="D775" s="238">
        <v>3.5000000000000003E-2</v>
      </c>
      <c r="E775" s="238">
        <v>1.6E-2</v>
      </c>
      <c r="F775" s="24">
        <v>4.0000000000000001E-3</v>
      </c>
      <c r="G775" s="24" t="s">
        <v>105</v>
      </c>
      <c r="H775" s="24">
        <v>4.0000000000000001E-3</v>
      </c>
      <c r="I775" s="24">
        <v>3.0000000000000001E-3</v>
      </c>
      <c r="J775" s="238" t="s">
        <v>218</v>
      </c>
      <c r="K775" s="24">
        <v>3.0000000000000001E-3</v>
      </c>
      <c r="L775" s="24">
        <v>3.0000000000000001E-3</v>
      </c>
      <c r="M775" s="24">
        <v>4.0000000000000001E-3</v>
      </c>
      <c r="N775" s="24">
        <v>3.0000000000000001E-3</v>
      </c>
      <c r="O775" s="24">
        <v>3.0000000000000001E-3</v>
      </c>
      <c r="P775" s="24">
        <v>3.0000000000000001E-3</v>
      </c>
      <c r="Q775" s="238" t="s">
        <v>218</v>
      </c>
      <c r="R775" s="24">
        <v>2E-3</v>
      </c>
      <c r="S775" s="24" t="s">
        <v>299</v>
      </c>
      <c r="T775" s="238" t="s">
        <v>218</v>
      </c>
      <c r="U775" s="24">
        <v>3.0000000000000001E-3</v>
      </c>
      <c r="V775" s="209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2">
        <v>16</v>
      </c>
    </row>
    <row r="776" spans="1:65">
      <c r="A776" s="30"/>
      <c r="B776" s="19">
        <v>1</v>
      </c>
      <c r="C776" s="9">
        <v>4</v>
      </c>
      <c r="D776" s="238">
        <v>0.02</v>
      </c>
      <c r="E776" s="238">
        <v>0.02</v>
      </c>
      <c r="F776" s="24">
        <v>3.0000000000000001E-3</v>
      </c>
      <c r="G776" s="24" t="s">
        <v>105</v>
      </c>
      <c r="H776" s="24">
        <v>4.0000000000000001E-3</v>
      </c>
      <c r="I776" s="24">
        <v>3.0000000000000001E-3</v>
      </c>
      <c r="J776" s="238" t="s">
        <v>218</v>
      </c>
      <c r="K776" s="24">
        <v>2E-3</v>
      </c>
      <c r="L776" s="24">
        <v>4.0000000000000001E-3</v>
      </c>
      <c r="M776" s="24">
        <v>3.0000000000000001E-3</v>
      </c>
      <c r="N776" s="24">
        <v>3.0000000000000001E-3</v>
      </c>
      <c r="O776" s="24">
        <v>4.0000000000000001E-3</v>
      </c>
      <c r="P776" s="24">
        <v>4.0000000000000001E-3</v>
      </c>
      <c r="Q776" s="238" t="s">
        <v>218</v>
      </c>
      <c r="R776" s="24">
        <v>2E-3</v>
      </c>
      <c r="S776" s="24" t="s">
        <v>299</v>
      </c>
      <c r="T776" s="238" t="s">
        <v>218</v>
      </c>
      <c r="U776" s="24">
        <v>3.0000000000000001E-3</v>
      </c>
      <c r="V776" s="209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2" t="s">
        <v>218</v>
      </c>
    </row>
    <row r="777" spans="1:65">
      <c r="A777" s="30"/>
      <c r="B777" s="19">
        <v>1</v>
      </c>
      <c r="C777" s="9">
        <v>5</v>
      </c>
      <c r="D777" s="238">
        <v>2.3E-2</v>
      </c>
      <c r="E777" s="238">
        <v>2.0999999999999998E-2</v>
      </c>
      <c r="F777" s="24">
        <v>3.0000000000000001E-3</v>
      </c>
      <c r="G777" s="24" t="s">
        <v>105</v>
      </c>
      <c r="H777" s="24">
        <v>4.0000000000000001E-3</v>
      </c>
      <c r="I777" s="24">
        <v>4.0000000000000001E-3</v>
      </c>
      <c r="J777" s="238" t="s">
        <v>218</v>
      </c>
      <c r="K777" s="24">
        <v>2E-3</v>
      </c>
      <c r="L777" s="24">
        <v>4.0000000000000001E-3</v>
      </c>
      <c r="M777" s="24">
        <v>3.0000000000000001E-3</v>
      </c>
      <c r="N777" s="24">
        <v>4.0000000000000001E-3</v>
      </c>
      <c r="O777" s="24">
        <v>3.0000000000000001E-3</v>
      </c>
      <c r="P777" s="24">
        <v>3.0000000000000001E-3</v>
      </c>
      <c r="Q777" s="238" t="s">
        <v>218</v>
      </c>
      <c r="R777" s="24">
        <v>2E-3</v>
      </c>
      <c r="S777" s="24" t="s">
        <v>299</v>
      </c>
      <c r="T777" s="238" t="s">
        <v>218</v>
      </c>
      <c r="U777" s="24">
        <v>2E-3</v>
      </c>
      <c r="V777" s="209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2">
        <v>113</v>
      </c>
    </row>
    <row r="778" spans="1:65">
      <c r="A778" s="30"/>
      <c r="B778" s="19">
        <v>1</v>
      </c>
      <c r="C778" s="9">
        <v>6</v>
      </c>
      <c r="D778" s="238">
        <v>2.3E-2</v>
      </c>
      <c r="E778" s="238">
        <v>3.5000000000000003E-2</v>
      </c>
      <c r="F778" s="24">
        <v>4.0000000000000001E-3</v>
      </c>
      <c r="G778" s="24" t="s">
        <v>105</v>
      </c>
      <c r="H778" s="24">
        <v>4.0000000000000001E-3</v>
      </c>
      <c r="I778" s="24">
        <v>3.0000000000000001E-3</v>
      </c>
      <c r="J778" s="238" t="s">
        <v>218</v>
      </c>
      <c r="K778" s="24">
        <v>2E-3</v>
      </c>
      <c r="L778" s="24">
        <v>3.0000000000000001E-3</v>
      </c>
      <c r="M778" s="24">
        <v>3.0000000000000001E-3</v>
      </c>
      <c r="N778" s="24">
        <v>3.0000000000000001E-3</v>
      </c>
      <c r="O778" s="24">
        <v>3.0000000000000001E-3</v>
      </c>
      <c r="P778" s="24">
        <v>3.0000000000000001E-3</v>
      </c>
      <c r="Q778" s="238" t="s">
        <v>218</v>
      </c>
      <c r="R778" s="24">
        <v>3.0000000000000001E-3</v>
      </c>
      <c r="S778" s="24" t="s">
        <v>299</v>
      </c>
      <c r="T778" s="238" t="s">
        <v>218</v>
      </c>
      <c r="U778" s="24">
        <v>4.0000000000000001E-3</v>
      </c>
      <c r="V778" s="209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6"/>
    </row>
    <row r="779" spans="1:65">
      <c r="A779" s="30"/>
      <c r="B779" s="20" t="s">
        <v>274</v>
      </c>
      <c r="C779" s="12"/>
      <c r="D779" s="213">
        <v>2.5833333333333333E-2</v>
      </c>
      <c r="E779" s="213">
        <v>2.3333333333333334E-2</v>
      </c>
      <c r="F779" s="213">
        <v>3.3333333333333335E-3</v>
      </c>
      <c r="G779" s="213" t="s">
        <v>719</v>
      </c>
      <c r="H779" s="213">
        <v>4.0000000000000001E-3</v>
      </c>
      <c r="I779" s="213">
        <v>3.3333333333333335E-3</v>
      </c>
      <c r="J779" s="213" t="s">
        <v>719</v>
      </c>
      <c r="K779" s="213">
        <v>2.3333333333333335E-3</v>
      </c>
      <c r="L779" s="213">
        <v>3.1666666666666666E-3</v>
      </c>
      <c r="M779" s="213">
        <v>3.1666666666666666E-3</v>
      </c>
      <c r="N779" s="213">
        <v>3.3333333333333335E-3</v>
      </c>
      <c r="O779" s="213">
        <v>3.3333333333333335E-3</v>
      </c>
      <c r="P779" s="213">
        <v>3.1666666666666666E-3</v>
      </c>
      <c r="Q779" s="213" t="s">
        <v>719</v>
      </c>
      <c r="R779" s="213">
        <v>2.3333333333333335E-3</v>
      </c>
      <c r="S779" s="213" t="s">
        <v>719</v>
      </c>
      <c r="T779" s="213" t="s">
        <v>719</v>
      </c>
      <c r="U779" s="213">
        <v>4.4999999999999997E-3</v>
      </c>
      <c r="V779" s="209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6"/>
    </row>
    <row r="780" spans="1:65">
      <c r="A780" s="30"/>
      <c r="B780" s="3" t="s">
        <v>275</v>
      </c>
      <c r="C780" s="29"/>
      <c r="D780" s="24">
        <v>2.3E-2</v>
      </c>
      <c r="E780" s="24">
        <v>2.1999999999999999E-2</v>
      </c>
      <c r="F780" s="24">
        <v>3.5000000000000001E-3</v>
      </c>
      <c r="G780" s="24" t="s">
        <v>719</v>
      </c>
      <c r="H780" s="24">
        <v>4.0000000000000001E-3</v>
      </c>
      <c r="I780" s="24">
        <v>3.0000000000000001E-3</v>
      </c>
      <c r="J780" s="24" t="s">
        <v>719</v>
      </c>
      <c r="K780" s="24">
        <v>2E-3</v>
      </c>
      <c r="L780" s="24">
        <v>3.0000000000000001E-3</v>
      </c>
      <c r="M780" s="24">
        <v>3.0000000000000001E-3</v>
      </c>
      <c r="N780" s="24">
        <v>3.0000000000000001E-3</v>
      </c>
      <c r="O780" s="24">
        <v>3.0000000000000001E-3</v>
      </c>
      <c r="P780" s="24">
        <v>3.0000000000000001E-3</v>
      </c>
      <c r="Q780" s="24" t="s">
        <v>719</v>
      </c>
      <c r="R780" s="24">
        <v>2E-3</v>
      </c>
      <c r="S780" s="24" t="s">
        <v>719</v>
      </c>
      <c r="T780" s="24" t="s">
        <v>719</v>
      </c>
      <c r="U780" s="24">
        <v>3.5000000000000001E-3</v>
      </c>
      <c r="V780" s="209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56"/>
    </row>
    <row r="781" spans="1:65">
      <c r="A781" s="30"/>
      <c r="B781" s="3" t="s">
        <v>276</v>
      </c>
      <c r="C781" s="29"/>
      <c r="D781" s="24">
        <v>6.8532230860133747E-3</v>
      </c>
      <c r="E781" s="24">
        <v>6.4704456312271513E-3</v>
      </c>
      <c r="F781" s="24">
        <v>8.1649658092772606E-4</v>
      </c>
      <c r="G781" s="24" t="s">
        <v>719</v>
      </c>
      <c r="H781" s="24">
        <v>0</v>
      </c>
      <c r="I781" s="24">
        <v>5.1639777949432221E-4</v>
      </c>
      <c r="J781" s="24" t="s">
        <v>719</v>
      </c>
      <c r="K781" s="24">
        <v>5.1639777949432232E-4</v>
      </c>
      <c r="L781" s="24">
        <v>7.5277265270908098E-4</v>
      </c>
      <c r="M781" s="24">
        <v>4.0824829046386303E-4</v>
      </c>
      <c r="N781" s="24">
        <v>5.1639777949432221E-4</v>
      </c>
      <c r="O781" s="24">
        <v>5.1639777949432232E-4</v>
      </c>
      <c r="P781" s="24">
        <v>4.0824829046386303E-4</v>
      </c>
      <c r="Q781" s="24" t="s">
        <v>719</v>
      </c>
      <c r="R781" s="24">
        <v>5.1639777949432221E-4</v>
      </c>
      <c r="S781" s="24" t="s">
        <v>719</v>
      </c>
      <c r="T781" s="24" t="s">
        <v>719</v>
      </c>
      <c r="U781" s="24">
        <v>3.2710854467592255E-3</v>
      </c>
      <c r="V781" s="209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56"/>
    </row>
    <row r="782" spans="1:65">
      <c r="A782" s="30"/>
      <c r="B782" s="3" t="s">
        <v>86</v>
      </c>
      <c r="C782" s="29"/>
      <c r="D782" s="13">
        <v>0.26528605494245322</v>
      </c>
      <c r="E782" s="13">
        <v>0.27730481276687791</v>
      </c>
      <c r="F782" s="13">
        <v>0.2449489742783178</v>
      </c>
      <c r="G782" s="13" t="s">
        <v>719</v>
      </c>
      <c r="H782" s="13">
        <v>0</v>
      </c>
      <c r="I782" s="13">
        <v>0.15491933384829665</v>
      </c>
      <c r="J782" s="13" t="s">
        <v>719</v>
      </c>
      <c r="K782" s="13">
        <v>0.22131333406899525</v>
      </c>
      <c r="L782" s="13">
        <v>0.23771767980286768</v>
      </c>
      <c r="M782" s="13">
        <v>0.12892051277806202</v>
      </c>
      <c r="N782" s="13">
        <v>0.15491933384829665</v>
      </c>
      <c r="O782" s="13">
        <v>0.15491933384829668</v>
      </c>
      <c r="P782" s="13">
        <v>0.12892051277806202</v>
      </c>
      <c r="Q782" s="13" t="s">
        <v>719</v>
      </c>
      <c r="R782" s="13">
        <v>0.22131333406899523</v>
      </c>
      <c r="S782" s="13" t="s">
        <v>719</v>
      </c>
      <c r="T782" s="13" t="s">
        <v>719</v>
      </c>
      <c r="U782" s="13">
        <v>0.72690787705760573</v>
      </c>
      <c r="V782" s="154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277</v>
      </c>
      <c r="C783" s="29"/>
      <c r="D783" s="13" t="s">
        <v>719</v>
      </c>
      <c r="E783" s="13" t="s">
        <v>719</v>
      </c>
      <c r="F783" s="13" t="s">
        <v>719</v>
      </c>
      <c r="G783" s="13" t="s">
        <v>719</v>
      </c>
      <c r="H783" s="13" t="s">
        <v>719</v>
      </c>
      <c r="I783" s="13" t="s">
        <v>719</v>
      </c>
      <c r="J783" s="13" t="s">
        <v>719</v>
      </c>
      <c r="K783" s="13" t="s">
        <v>719</v>
      </c>
      <c r="L783" s="13" t="s">
        <v>719</v>
      </c>
      <c r="M783" s="13" t="s">
        <v>719</v>
      </c>
      <c r="N783" s="13" t="s">
        <v>719</v>
      </c>
      <c r="O783" s="13" t="s">
        <v>719</v>
      </c>
      <c r="P783" s="13" t="s">
        <v>719</v>
      </c>
      <c r="Q783" s="13" t="s">
        <v>719</v>
      </c>
      <c r="R783" s="13" t="s">
        <v>719</v>
      </c>
      <c r="S783" s="13" t="s">
        <v>719</v>
      </c>
      <c r="T783" s="13" t="s">
        <v>719</v>
      </c>
      <c r="U783" s="13" t="s">
        <v>719</v>
      </c>
      <c r="V783" s="154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278</v>
      </c>
      <c r="C784" s="47"/>
      <c r="D784" s="45">
        <v>15.17</v>
      </c>
      <c r="E784" s="45">
        <v>13.49</v>
      </c>
      <c r="F784" s="45">
        <v>0</v>
      </c>
      <c r="G784" s="45">
        <v>1.1200000000000001</v>
      </c>
      <c r="H784" s="45">
        <v>0.45</v>
      </c>
      <c r="I784" s="45">
        <v>0</v>
      </c>
      <c r="J784" s="45">
        <v>14.61</v>
      </c>
      <c r="K784" s="45">
        <v>0.67</v>
      </c>
      <c r="L784" s="45">
        <v>0.11</v>
      </c>
      <c r="M784" s="45">
        <v>0.11</v>
      </c>
      <c r="N784" s="45">
        <v>0</v>
      </c>
      <c r="O784" s="45">
        <v>0</v>
      </c>
      <c r="P784" s="45">
        <v>0.11</v>
      </c>
      <c r="Q784" s="45">
        <v>14.61</v>
      </c>
      <c r="R784" s="45">
        <v>0.67</v>
      </c>
      <c r="S784" s="45">
        <v>1.57</v>
      </c>
      <c r="T784" s="45">
        <v>14.61</v>
      </c>
      <c r="U784" s="45">
        <v>0.79</v>
      </c>
      <c r="V784" s="154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BM785" s="55"/>
    </row>
    <row r="786" spans="1:65" ht="15">
      <c r="B786" s="8" t="s">
        <v>571</v>
      </c>
      <c r="BM786" s="28" t="s">
        <v>66</v>
      </c>
    </row>
    <row r="787" spans="1:65" ht="15">
      <c r="A787" s="25" t="s">
        <v>60</v>
      </c>
      <c r="B787" s="18" t="s">
        <v>110</v>
      </c>
      <c r="C787" s="15" t="s">
        <v>111</v>
      </c>
      <c r="D787" s="16" t="s">
        <v>237</v>
      </c>
      <c r="E787" s="17" t="s">
        <v>237</v>
      </c>
      <c r="F787" s="17" t="s">
        <v>237</v>
      </c>
      <c r="G787" s="17" t="s">
        <v>237</v>
      </c>
      <c r="H787" s="17" t="s">
        <v>237</v>
      </c>
      <c r="I787" s="17" t="s">
        <v>237</v>
      </c>
      <c r="J787" s="17" t="s">
        <v>237</v>
      </c>
      <c r="K787" s="17" t="s">
        <v>237</v>
      </c>
      <c r="L787" s="17" t="s">
        <v>237</v>
      </c>
      <c r="M787" s="17" t="s">
        <v>237</v>
      </c>
      <c r="N787" s="17" t="s">
        <v>237</v>
      </c>
      <c r="O787" s="17" t="s">
        <v>237</v>
      </c>
      <c r="P787" s="17" t="s">
        <v>237</v>
      </c>
      <c r="Q787" s="17" t="s">
        <v>237</v>
      </c>
      <c r="R787" s="17" t="s">
        <v>237</v>
      </c>
      <c r="S787" s="17" t="s">
        <v>237</v>
      </c>
      <c r="T787" s="17" t="s">
        <v>237</v>
      </c>
      <c r="U787" s="17" t="s">
        <v>237</v>
      </c>
      <c r="V787" s="17" t="s">
        <v>237</v>
      </c>
      <c r="W787" s="17" t="s">
        <v>237</v>
      </c>
      <c r="X787" s="17" t="s">
        <v>237</v>
      </c>
      <c r="Y787" s="17" t="s">
        <v>237</v>
      </c>
      <c r="Z787" s="17" t="s">
        <v>237</v>
      </c>
      <c r="AA787" s="17" t="s">
        <v>237</v>
      </c>
      <c r="AB787" s="17" t="s">
        <v>237</v>
      </c>
      <c r="AC787" s="17" t="s">
        <v>237</v>
      </c>
      <c r="AD787" s="154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238</v>
      </c>
      <c r="C788" s="9" t="s">
        <v>238</v>
      </c>
      <c r="D788" s="152" t="s">
        <v>240</v>
      </c>
      <c r="E788" s="153" t="s">
        <v>242</v>
      </c>
      <c r="F788" s="153" t="s">
        <v>243</v>
      </c>
      <c r="G788" s="153" t="s">
        <v>244</v>
      </c>
      <c r="H788" s="153" t="s">
        <v>245</v>
      </c>
      <c r="I788" s="153" t="s">
        <v>246</v>
      </c>
      <c r="J788" s="153" t="s">
        <v>247</v>
      </c>
      <c r="K788" s="153" t="s">
        <v>248</v>
      </c>
      <c r="L788" s="153" t="s">
        <v>249</v>
      </c>
      <c r="M788" s="153" t="s">
        <v>250</v>
      </c>
      <c r="N788" s="153" t="s">
        <v>251</v>
      </c>
      <c r="O788" s="153" t="s">
        <v>252</v>
      </c>
      <c r="P788" s="153" t="s">
        <v>253</v>
      </c>
      <c r="Q788" s="153" t="s">
        <v>254</v>
      </c>
      <c r="R788" s="153" t="s">
        <v>255</v>
      </c>
      <c r="S788" s="153" t="s">
        <v>256</v>
      </c>
      <c r="T788" s="153" t="s">
        <v>257</v>
      </c>
      <c r="U788" s="153" t="s">
        <v>258</v>
      </c>
      <c r="V788" s="153" t="s">
        <v>259</v>
      </c>
      <c r="W788" s="153" t="s">
        <v>260</v>
      </c>
      <c r="X788" s="153" t="s">
        <v>261</v>
      </c>
      <c r="Y788" s="153" t="s">
        <v>262</v>
      </c>
      <c r="Z788" s="153" t="s">
        <v>264</v>
      </c>
      <c r="AA788" s="153" t="s">
        <v>265</v>
      </c>
      <c r="AB788" s="153" t="s">
        <v>266</v>
      </c>
      <c r="AC788" s="153" t="s">
        <v>267</v>
      </c>
      <c r="AD788" s="154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1</v>
      </c>
    </row>
    <row r="789" spans="1:65">
      <c r="A789" s="30"/>
      <c r="B789" s="19"/>
      <c r="C789" s="9"/>
      <c r="D789" s="10" t="s">
        <v>282</v>
      </c>
      <c r="E789" s="11" t="s">
        <v>281</v>
      </c>
      <c r="F789" s="11" t="s">
        <v>281</v>
      </c>
      <c r="G789" s="11" t="s">
        <v>282</v>
      </c>
      <c r="H789" s="11" t="s">
        <v>281</v>
      </c>
      <c r="I789" s="11" t="s">
        <v>303</v>
      </c>
      <c r="J789" s="11" t="s">
        <v>281</v>
      </c>
      <c r="K789" s="11" t="s">
        <v>282</v>
      </c>
      <c r="L789" s="11" t="s">
        <v>303</v>
      </c>
      <c r="M789" s="11" t="s">
        <v>303</v>
      </c>
      <c r="N789" s="11" t="s">
        <v>282</v>
      </c>
      <c r="O789" s="11" t="s">
        <v>281</v>
      </c>
      <c r="P789" s="11" t="s">
        <v>281</v>
      </c>
      <c r="Q789" s="11" t="s">
        <v>281</v>
      </c>
      <c r="R789" s="11" t="s">
        <v>281</v>
      </c>
      <c r="S789" s="11" t="s">
        <v>281</v>
      </c>
      <c r="T789" s="11" t="s">
        <v>303</v>
      </c>
      <c r="U789" s="11" t="s">
        <v>282</v>
      </c>
      <c r="V789" s="11" t="s">
        <v>281</v>
      </c>
      <c r="W789" s="11" t="s">
        <v>282</v>
      </c>
      <c r="X789" s="11" t="s">
        <v>281</v>
      </c>
      <c r="Y789" s="11" t="s">
        <v>282</v>
      </c>
      <c r="Z789" s="11" t="s">
        <v>282</v>
      </c>
      <c r="AA789" s="11" t="s">
        <v>303</v>
      </c>
      <c r="AB789" s="11" t="s">
        <v>282</v>
      </c>
      <c r="AC789" s="11" t="s">
        <v>282</v>
      </c>
      <c r="AD789" s="154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9"/>
      <c r="C790" s="9"/>
      <c r="D790" s="26" t="s">
        <v>304</v>
      </c>
      <c r="E790" s="26" t="s">
        <v>304</v>
      </c>
      <c r="F790" s="26" t="s">
        <v>273</v>
      </c>
      <c r="G790" s="26" t="s">
        <v>305</v>
      </c>
      <c r="H790" s="26" t="s">
        <v>306</v>
      </c>
      <c r="I790" s="26" t="s">
        <v>304</v>
      </c>
      <c r="J790" s="26" t="s">
        <v>304</v>
      </c>
      <c r="K790" s="26" t="s">
        <v>307</v>
      </c>
      <c r="L790" s="26" t="s">
        <v>306</v>
      </c>
      <c r="M790" s="26" t="s">
        <v>305</v>
      </c>
      <c r="N790" s="26" t="s">
        <v>305</v>
      </c>
      <c r="O790" s="26" t="s">
        <v>304</v>
      </c>
      <c r="P790" s="26" t="s">
        <v>304</v>
      </c>
      <c r="Q790" s="26" t="s">
        <v>304</v>
      </c>
      <c r="R790" s="26" t="s">
        <v>304</v>
      </c>
      <c r="S790" s="26" t="s">
        <v>304</v>
      </c>
      <c r="T790" s="26" t="s">
        <v>304</v>
      </c>
      <c r="U790" s="26" t="s">
        <v>308</v>
      </c>
      <c r="V790" s="26" t="s">
        <v>304</v>
      </c>
      <c r="W790" s="26" t="s">
        <v>305</v>
      </c>
      <c r="X790" s="26" t="s">
        <v>306</v>
      </c>
      <c r="Y790" s="26" t="s">
        <v>304</v>
      </c>
      <c r="Z790" s="26" t="s">
        <v>304</v>
      </c>
      <c r="AA790" s="26" t="s">
        <v>305</v>
      </c>
      <c r="AB790" s="26" t="s">
        <v>307</v>
      </c>
      <c r="AC790" s="26" t="s">
        <v>116</v>
      </c>
      <c r="AD790" s="154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11">
        <v>0.68</v>
      </c>
      <c r="E791" s="211">
        <v>0.62</v>
      </c>
      <c r="F791" s="211">
        <v>0.69</v>
      </c>
      <c r="G791" s="211">
        <v>0.66930000000000001</v>
      </c>
      <c r="H791" s="211">
        <v>0.71078081629914291</v>
      </c>
      <c r="I791" s="237">
        <v>0.81999999999999984</v>
      </c>
      <c r="J791" s="211">
        <v>0.65</v>
      </c>
      <c r="K791" s="237">
        <v>1.0721729999999998</v>
      </c>
      <c r="L791" s="211">
        <v>0.65</v>
      </c>
      <c r="M791" s="211">
        <v>0.74</v>
      </c>
      <c r="N791" s="211">
        <v>0.75859999999999994</v>
      </c>
      <c r="O791" s="211">
        <v>0.66</v>
      </c>
      <c r="P791" s="211">
        <v>0.71</v>
      </c>
      <c r="Q791" s="211">
        <v>0.68</v>
      </c>
      <c r="R791" s="211">
        <v>0.72</v>
      </c>
      <c r="S791" s="211">
        <v>0.71</v>
      </c>
      <c r="T791" s="211">
        <v>0.70169999999999999</v>
      </c>
      <c r="U791" s="211">
        <v>0.64900000000000002</v>
      </c>
      <c r="V791" s="211">
        <v>0.60699999999999998</v>
      </c>
      <c r="W791" s="237">
        <v>1.26</v>
      </c>
      <c r="X791" s="237">
        <v>1.24</v>
      </c>
      <c r="Y791" s="211">
        <v>0.72489999999999999</v>
      </c>
      <c r="Z791" s="211">
        <v>0.68900000000000006</v>
      </c>
      <c r="AA791" s="211">
        <v>0.6736201763576446</v>
      </c>
      <c r="AB791" s="211">
        <v>0.66700000000000004</v>
      </c>
      <c r="AC791" s="211">
        <v>0.73</v>
      </c>
      <c r="AD791" s="209"/>
      <c r="AE791" s="210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2">
        <v>1</v>
      </c>
    </row>
    <row r="792" spans="1:65">
      <c r="A792" s="30"/>
      <c r="B792" s="19">
        <v>1</v>
      </c>
      <c r="C792" s="9">
        <v>2</v>
      </c>
      <c r="D792" s="24">
        <v>0.68</v>
      </c>
      <c r="E792" s="24">
        <v>0.62</v>
      </c>
      <c r="F792" s="24">
        <v>0.69</v>
      </c>
      <c r="G792" s="24">
        <v>0.6321</v>
      </c>
      <c r="H792" s="24">
        <v>0.72415853214223813</v>
      </c>
      <c r="I792" s="238">
        <v>0.81200000000000006</v>
      </c>
      <c r="J792" s="24">
        <v>0.65</v>
      </c>
      <c r="K792" s="238">
        <v>1.0715535</v>
      </c>
      <c r="L792" s="24">
        <v>0.65</v>
      </c>
      <c r="M792" s="24">
        <v>0.76</v>
      </c>
      <c r="N792" s="24">
        <v>0.73860000000000003</v>
      </c>
      <c r="O792" s="24">
        <v>0.66</v>
      </c>
      <c r="P792" s="24">
        <v>0.71</v>
      </c>
      <c r="Q792" s="24">
        <v>0.67</v>
      </c>
      <c r="R792" s="24">
        <v>0.73</v>
      </c>
      <c r="S792" s="24">
        <v>0.72</v>
      </c>
      <c r="T792" s="24">
        <v>0.70600000000000007</v>
      </c>
      <c r="U792" s="24">
        <v>0.64700000000000002</v>
      </c>
      <c r="V792" s="24">
        <v>0.61</v>
      </c>
      <c r="W792" s="238">
        <v>1.24</v>
      </c>
      <c r="X792" s="238">
        <v>1.19</v>
      </c>
      <c r="Y792" s="24">
        <v>0.66930000000000001</v>
      </c>
      <c r="Z792" s="24">
        <v>0.67799999999999994</v>
      </c>
      <c r="AA792" s="24">
        <v>0.67786620924443886</v>
      </c>
      <c r="AB792" s="24">
        <v>0.67200000000000004</v>
      </c>
      <c r="AC792" s="24">
        <v>0.64</v>
      </c>
      <c r="AD792" s="209"/>
      <c r="AE792" s="210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  <c r="BI792" s="210"/>
      <c r="BJ792" s="210"/>
      <c r="BK792" s="210"/>
      <c r="BL792" s="210"/>
      <c r="BM792" s="212">
        <v>11</v>
      </c>
    </row>
    <row r="793" spans="1:65">
      <c r="A793" s="30"/>
      <c r="B793" s="19">
        <v>1</v>
      </c>
      <c r="C793" s="9">
        <v>3</v>
      </c>
      <c r="D793" s="24">
        <v>0.68</v>
      </c>
      <c r="E793" s="24">
        <v>0.64</v>
      </c>
      <c r="F793" s="24">
        <v>0.69</v>
      </c>
      <c r="G793" s="24">
        <v>0.67820000000000003</v>
      </c>
      <c r="H793" s="24">
        <v>0.70165771880195227</v>
      </c>
      <c r="I793" s="238">
        <v>0.79500000000000004</v>
      </c>
      <c r="J793" s="24">
        <v>0.65</v>
      </c>
      <c r="K793" s="238">
        <v>1.082757</v>
      </c>
      <c r="L793" s="24">
        <v>0.65</v>
      </c>
      <c r="M793" s="24">
        <v>0.75</v>
      </c>
      <c r="N793" s="24">
        <v>0.73309999999999997</v>
      </c>
      <c r="O793" s="24">
        <v>0.67</v>
      </c>
      <c r="P793" s="24">
        <v>0.71</v>
      </c>
      <c r="Q793" s="24">
        <v>0.68</v>
      </c>
      <c r="R793" s="24">
        <v>0.74</v>
      </c>
      <c r="S793" s="24">
        <v>0.71</v>
      </c>
      <c r="T793" s="24">
        <v>0.69309999999999994</v>
      </c>
      <c r="U793" s="24">
        <v>0.63400000000000001</v>
      </c>
      <c r="V793" s="24">
        <v>0.63</v>
      </c>
      <c r="W793" s="238">
        <v>1.24</v>
      </c>
      <c r="X793" s="238">
        <v>1.21</v>
      </c>
      <c r="Y793" s="24">
        <v>0.65110000000000001</v>
      </c>
      <c r="Z793" s="24">
        <v>0.68599999999999994</v>
      </c>
      <c r="AA793" s="24">
        <v>0.68601050055396728</v>
      </c>
      <c r="AB793" s="24">
        <v>0.66400000000000003</v>
      </c>
      <c r="AC793" s="24">
        <v>0.67</v>
      </c>
      <c r="AD793" s="209"/>
      <c r="AE793" s="210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212">
        <v>16</v>
      </c>
    </row>
    <row r="794" spans="1:65">
      <c r="A794" s="30"/>
      <c r="B794" s="19">
        <v>1</v>
      </c>
      <c r="C794" s="9">
        <v>4</v>
      </c>
      <c r="D794" s="24">
        <v>0.68</v>
      </c>
      <c r="E794" s="24">
        <v>0.64</v>
      </c>
      <c r="F794" s="24">
        <v>0.69</v>
      </c>
      <c r="G794" s="24">
        <v>0.64980000000000004</v>
      </c>
      <c r="H794" s="24">
        <v>0.70929640553442863</v>
      </c>
      <c r="I794" s="238">
        <v>0.81399999999999995</v>
      </c>
      <c r="J794" s="24">
        <v>0.65</v>
      </c>
      <c r="K794" s="238">
        <v>1.0080830000000001</v>
      </c>
      <c r="L794" s="24">
        <v>0.66</v>
      </c>
      <c r="M794" s="24">
        <v>0.75</v>
      </c>
      <c r="N794" s="24">
        <v>0.74139999999999995</v>
      </c>
      <c r="O794" s="24">
        <v>0.66</v>
      </c>
      <c r="P794" s="24">
        <v>0.71</v>
      </c>
      <c r="Q794" s="24">
        <v>0.68</v>
      </c>
      <c r="R794" s="24">
        <v>0.72</v>
      </c>
      <c r="S794" s="24">
        <v>0.72</v>
      </c>
      <c r="T794" s="24">
        <v>0.69</v>
      </c>
      <c r="U794" s="24">
        <v>0.64</v>
      </c>
      <c r="V794" s="24">
        <v>0.63</v>
      </c>
      <c r="W794" s="238">
        <v>1.25</v>
      </c>
      <c r="X794" s="238">
        <v>1.21</v>
      </c>
      <c r="Y794" s="24">
        <v>0.67559999999999998</v>
      </c>
      <c r="Z794" s="24">
        <v>0.68500000000000005</v>
      </c>
      <c r="AA794" s="24">
        <v>0.70006644445134547</v>
      </c>
      <c r="AB794" s="24">
        <v>0.66400000000000003</v>
      </c>
      <c r="AC794" s="24">
        <v>0.65</v>
      </c>
      <c r="AD794" s="209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212">
        <v>0.68193970756811106</v>
      </c>
    </row>
    <row r="795" spans="1:65">
      <c r="A795" s="30"/>
      <c r="B795" s="19">
        <v>1</v>
      </c>
      <c r="C795" s="9">
        <v>5</v>
      </c>
      <c r="D795" s="24">
        <v>0.66</v>
      </c>
      <c r="E795" s="24">
        <v>0.63</v>
      </c>
      <c r="F795" s="24">
        <v>0.68</v>
      </c>
      <c r="G795" s="24">
        <v>0.65400000000000003</v>
      </c>
      <c r="H795" s="24">
        <v>0.70485544086157137</v>
      </c>
      <c r="I795" s="238">
        <v>0.79500000000000004</v>
      </c>
      <c r="J795" s="24">
        <v>0.67</v>
      </c>
      <c r="K795" s="238">
        <v>1.0094795000000001</v>
      </c>
      <c r="L795" s="24">
        <v>0.64</v>
      </c>
      <c r="M795" s="24">
        <v>0.74</v>
      </c>
      <c r="N795" s="24">
        <v>0.73770000000000002</v>
      </c>
      <c r="O795" s="24">
        <v>0.66</v>
      </c>
      <c r="P795" s="24">
        <v>0.71</v>
      </c>
      <c r="Q795" s="24">
        <v>0.67</v>
      </c>
      <c r="R795" s="24">
        <v>0.74</v>
      </c>
      <c r="S795" s="24">
        <v>0.72</v>
      </c>
      <c r="T795" s="24">
        <v>0.69490000000000007</v>
      </c>
      <c r="U795" s="24">
        <v>0.64100000000000001</v>
      </c>
      <c r="V795" s="24">
        <v>0.64100000000000001</v>
      </c>
      <c r="W795" s="238">
        <v>1.25</v>
      </c>
      <c r="X795" s="238">
        <v>1.22</v>
      </c>
      <c r="Y795" s="24">
        <v>0.69499999999999995</v>
      </c>
      <c r="Z795" s="24">
        <v>0.66499999999999992</v>
      </c>
      <c r="AA795" s="24">
        <v>0.69582819586637512</v>
      </c>
      <c r="AB795" s="24">
        <v>0.67700000000000005</v>
      </c>
      <c r="AC795" s="24">
        <v>0.67</v>
      </c>
      <c r="AD795" s="209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212">
        <v>114</v>
      </c>
    </row>
    <row r="796" spans="1:65">
      <c r="A796" s="30"/>
      <c r="B796" s="19">
        <v>1</v>
      </c>
      <c r="C796" s="9">
        <v>6</v>
      </c>
      <c r="D796" s="24">
        <v>0.68</v>
      </c>
      <c r="E796" s="24">
        <v>0.63</v>
      </c>
      <c r="F796" s="24">
        <v>0.69</v>
      </c>
      <c r="G796" s="24">
        <v>0.63300000000000001</v>
      </c>
      <c r="H796" s="24">
        <v>0.70813162522338102</v>
      </c>
      <c r="I796" s="238">
        <v>0.81000000000000016</v>
      </c>
      <c r="J796" s="24">
        <v>0.66</v>
      </c>
      <c r="K796" s="238">
        <v>1.0086919999999999</v>
      </c>
      <c r="L796" s="24">
        <v>0.65</v>
      </c>
      <c r="M796" s="24">
        <v>0.76</v>
      </c>
      <c r="N796" s="24">
        <v>0.71789999999999998</v>
      </c>
      <c r="O796" s="24">
        <v>0.66</v>
      </c>
      <c r="P796" s="24">
        <v>0.72</v>
      </c>
      <c r="Q796" s="24">
        <v>0.67</v>
      </c>
      <c r="R796" s="24">
        <v>0.74</v>
      </c>
      <c r="S796" s="24">
        <v>0.7</v>
      </c>
      <c r="T796" s="24">
        <v>0.69189999999999996</v>
      </c>
      <c r="U796" s="24">
        <v>0.64800000000000002</v>
      </c>
      <c r="V796" s="24">
        <v>0.63</v>
      </c>
      <c r="W796" s="238">
        <v>1.26</v>
      </c>
      <c r="X796" s="238">
        <v>1.24</v>
      </c>
      <c r="Y796" s="24">
        <v>0.67610000000000003</v>
      </c>
      <c r="Z796" s="24">
        <v>0.68399999999999994</v>
      </c>
      <c r="AA796" s="24">
        <v>0.6644693336541807</v>
      </c>
      <c r="AB796" s="24">
        <v>0.66800000000000004</v>
      </c>
      <c r="AC796" s="24">
        <v>0.72</v>
      </c>
      <c r="AD796" s="209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56"/>
    </row>
    <row r="797" spans="1:65">
      <c r="A797" s="30"/>
      <c r="B797" s="20" t="s">
        <v>274</v>
      </c>
      <c r="C797" s="12"/>
      <c r="D797" s="213">
        <v>0.67666666666666675</v>
      </c>
      <c r="E797" s="213">
        <v>0.63</v>
      </c>
      <c r="F797" s="213">
        <v>0.68833333333333335</v>
      </c>
      <c r="G797" s="213">
        <v>0.65273333333333328</v>
      </c>
      <c r="H797" s="213">
        <v>0.70981342314378582</v>
      </c>
      <c r="I797" s="213">
        <v>0.80766666666666687</v>
      </c>
      <c r="J797" s="213">
        <v>0.65500000000000003</v>
      </c>
      <c r="K797" s="213">
        <v>1.0421229999999999</v>
      </c>
      <c r="L797" s="213">
        <v>0.65</v>
      </c>
      <c r="M797" s="213">
        <v>0.75</v>
      </c>
      <c r="N797" s="213">
        <v>0.73788333333333334</v>
      </c>
      <c r="O797" s="213">
        <v>0.66166666666666674</v>
      </c>
      <c r="P797" s="213">
        <v>0.71166666666666656</v>
      </c>
      <c r="Q797" s="213">
        <v>0.67500000000000016</v>
      </c>
      <c r="R797" s="213">
        <v>0.7316666666666668</v>
      </c>
      <c r="S797" s="213">
        <v>0.71333333333333326</v>
      </c>
      <c r="T797" s="213">
        <v>0.6962666666666667</v>
      </c>
      <c r="U797" s="213">
        <v>0.64316666666666678</v>
      </c>
      <c r="V797" s="213">
        <v>0.62466666666666659</v>
      </c>
      <c r="W797" s="213">
        <v>1.25</v>
      </c>
      <c r="X797" s="213">
        <v>1.2183333333333333</v>
      </c>
      <c r="Y797" s="213">
        <v>0.68200000000000005</v>
      </c>
      <c r="Z797" s="213">
        <v>0.68116666666666659</v>
      </c>
      <c r="AA797" s="213">
        <v>0.68297681002132526</v>
      </c>
      <c r="AB797" s="213">
        <v>0.66866666666666674</v>
      </c>
      <c r="AC797" s="213">
        <v>0.68</v>
      </c>
      <c r="AD797" s="209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56"/>
    </row>
    <row r="798" spans="1:65">
      <c r="A798" s="30"/>
      <c r="B798" s="3" t="s">
        <v>275</v>
      </c>
      <c r="C798" s="29"/>
      <c r="D798" s="24">
        <v>0.68</v>
      </c>
      <c r="E798" s="24">
        <v>0.63</v>
      </c>
      <c r="F798" s="24">
        <v>0.69</v>
      </c>
      <c r="G798" s="24">
        <v>0.65190000000000003</v>
      </c>
      <c r="H798" s="24">
        <v>0.70871401537890488</v>
      </c>
      <c r="I798" s="24">
        <v>0.81100000000000017</v>
      </c>
      <c r="J798" s="24">
        <v>0.65</v>
      </c>
      <c r="K798" s="24">
        <v>1.0405165000000001</v>
      </c>
      <c r="L798" s="24">
        <v>0.65</v>
      </c>
      <c r="M798" s="24">
        <v>0.75</v>
      </c>
      <c r="N798" s="24">
        <v>0.73815000000000008</v>
      </c>
      <c r="O798" s="24">
        <v>0.66</v>
      </c>
      <c r="P798" s="24">
        <v>0.71</v>
      </c>
      <c r="Q798" s="24">
        <v>0.67500000000000004</v>
      </c>
      <c r="R798" s="24">
        <v>0.73499999999999999</v>
      </c>
      <c r="S798" s="24">
        <v>0.71499999999999997</v>
      </c>
      <c r="T798" s="24">
        <v>0.69399999999999995</v>
      </c>
      <c r="U798" s="24">
        <v>0.64400000000000002</v>
      </c>
      <c r="V798" s="24">
        <v>0.63</v>
      </c>
      <c r="W798" s="24">
        <v>1.25</v>
      </c>
      <c r="X798" s="24">
        <v>1.2149999999999999</v>
      </c>
      <c r="Y798" s="24">
        <v>0.67585000000000006</v>
      </c>
      <c r="Z798" s="24">
        <v>0.6845</v>
      </c>
      <c r="AA798" s="24">
        <v>0.68193835489920307</v>
      </c>
      <c r="AB798" s="24">
        <v>0.66749999999999998</v>
      </c>
      <c r="AC798" s="24">
        <v>0.67</v>
      </c>
      <c r="AD798" s="209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56"/>
    </row>
    <row r="799" spans="1:65">
      <c r="A799" s="30"/>
      <c r="B799" s="3" t="s">
        <v>276</v>
      </c>
      <c r="C799" s="29"/>
      <c r="D799" s="24">
        <v>8.1649658092772665E-3</v>
      </c>
      <c r="E799" s="24">
        <v>8.9442719099991665E-3</v>
      </c>
      <c r="F799" s="24">
        <v>4.082482904638589E-3</v>
      </c>
      <c r="G799" s="24">
        <v>1.8699483058808523E-2</v>
      </c>
      <c r="H799" s="24">
        <v>7.7577168647757133E-3</v>
      </c>
      <c r="I799" s="24">
        <v>1.0366613075960035E-2</v>
      </c>
      <c r="J799" s="24">
        <v>8.3666002653407633E-3</v>
      </c>
      <c r="K799" s="24">
        <v>3.6775617573332427E-2</v>
      </c>
      <c r="L799" s="24">
        <v>6.324555320336764E-3</v>
      </c>
      <c r="M799" s="24">
        <v>8.9442719099991665E-3</v>
      </c>
      <c r="N799" s="24">
        <v>1.3147686742034368E-2</v>
      </c>
      <c r="O799" s="24">
        <v>4.0824829046386341E-3</v>
      </c>
      <c r="P799" s="24">
        <v>4.0824829046386332E-3</v>
      </c>
      <c r="Q799" s="24">
        <v>5.4772255750516656E-3</v>
      </c>
      <c r="R799" s="24">
        <v>9.8319208025017587E-3</v>
      </c>
      <c r="S799" s="24">
        <v>8.1649658092772665E-3</v>
      </c>
      <c r="T799" s="24">
        <v>6.2368795616611974E-3</v>
      </c>
      <c r="U799" s="24">
        <v>5.8452259722500659E-3</v>
      </c>
      <c r="V799" s="24">
        <v>1.3261473020244283E-2</v>
      </c>
      <c r="W799" s="24">
        <v>8.9442719099991665E-3</v>
      </c>
      <c r="X799" s="24">
        <v>1.9407902170679534E-2</v>
      </c>
      <c r="Y799" s="24">
        <v>2.5303280419740032E-2</v>
      </c>
      <c r="Z799" s="24">
        <v>8.704405015086748E-3</v>
      </c>
      <c r="AA799" s="24">
        <v>1.3583876594222803E-2</v>
      </c>
      <c r="AB799" s="24">
        <v>5.0464508980734872E-3</v>
      </c>
      <c r="AC799" s="24">
        <v>3.6878177829171528E-2</v>
      </c>
      <c r="AD799" s="209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56"/>
    </row>
    <row r="800" spans="1:65">
      <c r="A800" s="30"/>
      <c r="B800" s="3" t="s">
        <v>86</v>
      </c>
      <c r="C800" s="29"/>
      <c r="D800" s="13">
        <v>1.2066451934892511E-2</v>
      </c>
      <c r="E800" s="13">
        <v>1.4197256999998676E-2</v>
      </c>
      <c r="F800" s="13">
        <v>5.9309679002013393E-3</v>
      </c>
      <c r="G800" s="13">
        <v>2.8647967100615655E-2</v>
      </c>
      <c r="H800" s="13">
        <v>1.092923381248067E-2</v>
      </c>
      <c r="I800" s="13">
        <v>1.283526175314903E-2</v>
      </c>
      <c r="J800" s="13">
        <v>1.2773435519604219E-2</v>
      </c>
      <c r="K800" s="13">
        <v>3.5289133406836266E-2</v>
      </c>
      <c r="L800" s="13">
        <v>9.7300851082104053E-3</v>
      </c>
      <c r="M800" s="13">
        <v>1.1925695879998888E-2</v>
      </c>
      <c r="N800" s="13">
        <v>1.7818110462856869E-2</v>
      </c>
      <c r="O800" s="13">
        <v>6.1699993520986903E-3</v>
      </c>
      <c r="P800" s="13">
        <v>5.7365099362603755E-3</v>
      </c>
      <c r="Q800" s="13">
        <v>8.1144082593357994E-3</v>
      </c>
      <c r="R800" s="13">
        <v>1.3437704969250694E-2</v>
      </c>
      <c r="S800" s="13">
        <v>1.1446213751323271E-2</v>
      </c>
      <c r="T800" s="13">
        <v>8.9576018216122131E-3</v>
      </c>
      <c r="U800" s="13">
        <v>9.0881979356051794E-3</v>
      </c>
      <c r="V800" s="13">
        <v>2.1229679328032474E-2</v>
      </c>
      <c r="W800" s="13">
        <v>7.1554175279993333E-3</v>
      </c>
      <c r="X800" s="13">
        <v>1.592987866266446E-2</v>
      </c>
      <c r="Y800" s="13">
        <v>3.7101584193167197E-2</v>
      </c>
      <c r="Z800" s="13">
        <v>1.2778671419261192E-2</v>
      </c>
      <c r="AA800" s="13">
        <v>1.9889220826983363E-2</v>
      </c>
      <c r="AB800" s="13">
        <v>7.5470352413860714E-3</v>
      </c>
      <c r="AC800" s="13">
        <v>5.4232614454664006E-2</v>
      </c>
      <c r="AD800" s="154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277</v>
      </c>
      <c r="C801" s="29"/>
      <c r="D801" s="13">
        <v>-7.7324151137183605E-3</v>
      </c>
      <c r="E801" s="13">
        <v>-7.6164662347255052E-2</v>
      </c>
      <c r="F801" s="13">
        <v>9.3756466946657291E-3</v>
      </c>
      <c r="G801" s="13">
        <v>-4.2828381909203794E-2</v>
      </c>
      <c r="H801" s="13">
        <v>4.0874164191254003E-2</v>
      </c>
      <c r="I801" s="13">
        <v>0.18436667890613823</v>
      </c>
      <c r="J801" s="13">
        <v>-3.9504529900717622E-2</v>
      </c>
      <c r="K801" s="13">
        <v>0.52817468822331959</v>
      </c>
      <c r="L801" s="13">
        <v>-4.6836556390025041E-2</v>
      </c>
      <c r="M801" s="13">
        <v>9.9803973396124901E-2</v>
      </c>
      <c r="N801" s="13">
        <v>8.2036029203703009E-2</v>
      </c>
      <c r="O801" s="13">
        <v>-2.9728494581640841E-2</v>
      </c>
      <c r="P801" s="13">
        <v>4.3591770311433908E-2</v>
      </c>
      <c r="Q801" s="13">
        <v>-1.0176423943487389E-2</v>
      </c>
      <c r="R801" s="13">
        <v>7.2919876268664252E-2</v>
      </c>
      <c r="S801" s="13">
        <v>4.6035779141203159E-2</v>
      </c>
      <c r="T801" s="13">
        <v>2.1009128724366999E-2</v>
      </c>
      <c r="U801" s="13">
        <v>-5.6856992592078548E-2</v>
      </c>
      <c r="V801" s="13">
        <v>-8.3985490602516588E-2</v>
      </c>
      <c r="W801" s="13">
        <v>0.83300662232687483</v>
      </c>
      <c r="X801" s="13">
        <v>0.78657045456126062</v>
      </c>
      <c r="Y801" s="13">
        <v>8.8413141543064455E-5</v>
      </c>
      <c r="Z801" s="13">
        <v>-1.133591273341783E-3</v>
      </c>
      <c r="AA801" s="13">
        <v>1.5208125318184607E-3</v>
      </c>
      <c r="AB801" s="13">
        <v>-1.9463657496610276E-2</v>
      </c>
      <c r="AC801" s="13">
        <v>-2.8443974541800809E-3</v>
      </c>
      <c r="AD801" s="154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278</v>
      </c>
      <c r="C802" s="47"/>
      <c r="D802" s="45">
        <v>0.13</v>
      </c>
      <c r="E802" s="45">
        <v>1.2</v>
      </c>
      <c r="F802" s="45">
        <v>0.13</v>
      </c>
      <c r="G802" s="45">
        <v>0.68</v>
      </c>
      <c r="H802" s="45">
        <v>0.63</v>
      </c>
      <c r="I802" s="45">
        <v>2.86</v>
      </c>
      <c r="J802" s="45">
        <v>0.63</v>
      </c>
      <c r="K802" s="45">
        <v>8.23</v>
      </c>
      <c r="L802" s="45">
        <v>0.74</v>
      </c>
      <c r="M802" s="45">
        <v>1.54</v>
      </c>
      <c r="N802" s="45">
        <v>1.27</v>
      </c>
      <c r="O802" s="45">
        <v>0.48</v>
      </c>
      <c r="P802" s="45">
        <v>0.67</v>
      </c>
      <c r="Q802" s="45">
        <v>0.17</v>
      </c>
      <c r="R802" s="45">
        <v>1.1299999999999999</v>
      </c>
      <c r="S802" s="45">
        <v>0.71</v>
      </c>
      <c r="T802" s="45">
        <v>0.32</v>
      </c>
      <c r="U802" s="45">
        <v>0.9</v>
      </c>
      <c r="V802" s="45">
        <v>1.32</v>
      </c>
      <c r="W802" s="45">
        <v>12.99</v>
      </c>
      <c r="X802" s="45">
        <v>12.26</v>
      </c>
      <c r="Y802" s="45">
        <v>0.01</v>
      </c>
      <c r="Z802" s="45">
        <v>0.03</v>
      </c>
      <c r="AA802" s="45">
        <v>0.01</v>
      </c>
      <c r="AB802" s="45">
        <v>0.32</v>
      </c>
      <c r="AC802" s="45">
        <v>0.06</v>
      </c>
      <c r="AD802" s="154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BM803" s="55"/>
    </row>
    <row r="804" spans="1:65" ht="15">
      <c r="B804" s="8" t="s">
        <v>572</v>
      </c>
      <c r="BM804" s="28" t="s">
        <v>66</v>
      </c>
    </row>
    <row r="805" spans="1:65" ht="15">
      <c r="A805" s="25" t="s">
        <v>6</v>
      </c>
      <c r="B805" s="18" t="s">
        <v>110</v>
      </c>
      <c r="C805" s="15" t="s">
        <v>111</v>
      </c>
      <c r="D805" s="16" t="s">
        <v>237</v>
      </c>
      <c r="E805" s="17" t="s">
        <v>237</v>
      </c>
      <c r="F805" s="17" t="s">
        <v>237</v>
      </c>
      <c r="G805" s="17" t="s">
        <v>237</v>
      </c>
      <c r="H805" s="17" t="s">
        <v>237</v>
      </c>
      <c r="I805" s="17" t="s">
        <v>237</v>
      </c>
      <c r="J805" s="17" t="s">
        <v>237</v>
      </c>
      <c r="K805" s="17" t="s">
        <v>237</v>
      </c>
      <c r="L805" s="17" t="s">
        <v>237</v>
      </c>
      <c r="M805" s="17" t="s">
        <v>237</v>
      </c>
      <c r="N805" s="17" t="s">
        <v>237</v>
      </c>
      <c r="O805" s="17" t="s">
        <v>237</v>
      </c>
      <c r="P805" s="17" t="s">
        <v>237</v>
      </c>
      <c r="Q805" s="17" t="s">
        <v>237</v>
      </c>
      <c r="R805" s="17" t="s">
        <v>237</v>
      </c>
      <c r="S805" s="17" t="s">
        <v>237</v>
      </c>
      <c r="T805" s="17" t="s">
        <v>237</v>
      </c>
      <c r="U805" s="17" t="s">
        <v>237</v>
      </c>
      <c r="V805" s="17" t="s">
        <v>237</v>
      </c>
      <c r="W805" s="17" t="s">
        <v>237</v>
      </c>
      <c r="X805" s="17" t="s">
        <v>237</v>
      </c>
      <c r="Y805" s="17" t="s">
        <v>237</v>
      </c>
      <c r="Z805" s="17" t="s">
        <v>237</v>
      </c>
      <c r="AA805" s="17" t="s">
        <v>237</v>
      </c>
      <c r="AB805" s="17" t="s">
        <v>237</v>
      </c>
      <c r="AC805" s="154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238</v>
      </c>
      <c r="C806" s="9" t="s">
        <v>238</v>
      </c>
      <c r="D806" s="152" t="s">
        <v>240</v>
      </c>
      <c r="E806" s="153" t="s">
        <v>242</v>
      </c>
      <c r="F806" s="153" t="s">
        <v>243</v>
      </c>
      <c r="G806" s="153" t="s">
        <v>244</v>
      </c>
      <c r="H806" s="153" t="s">
        <v>245</v>
      </c>
      <c r="I806" s="153" t="s">
        <v>246</v>
      </c>
      <c r="J806" s="153" t="s">
        <v>247</v>
      </c>
      <c r="K806" s="153" t="s">
        <v>249</v>
      </c>
      <c r="L806" s="153" t="s">
        <v>250</v>
      </c>
      <c r="M806" s="153" t="s">
        <v>251</v>
      </c>
      <c r="N806" s="153" t="s">
        <v>252</v>
      </c>
      <c r="O806" s="153" t="s">
        <v>253</v>
      </c>
      <c r="P806" s="153" t="s">
        <v>254</v>
      </c>
      <c r="Q806" s="153" t="s">
        <v>255</v>
      </c>
      <c r="R806" s="153" t="s">
        <v>256</v>
      </c>
      <c r="S806" s="153" t="s">
        <v>257</v>
      </c>
      <c r="T806" s="153" t="s">
        <v>258</v>
      </c>
      <c r="U806" s="153" t="s">
        <v>259</v>
      </c>
      <c r="V806" s="153" t="s">
        <v>260</v>
      </c>
      <c r="W806" s="153" t="s">
        <v>261</v>
      </c>
      <c r="X806" s="153" t="s">
        <v>262</v>
      </c>
      <c r="Y806" s="153" t="s">
        <v>264</v>
      </c>
      <c r="Z806" s="153" t="s">
        <v>265</v>
      </c>
      <c r="AA806" s="153" t="s">
        <v>266</v>
      </c>
      <c r="AB806" s="153" t="s">
        <v>267</v>
      </c>
      <c r="AC806" s="154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3</v>
      </c>
    </row>
    <row r="807" spans="1:65">
      <c r="A807" s="30"/>
      <c r="B807" s="19"/>
      <c r="C807" s="9"/>
      <c r="D807" s="10" t="s">
        <v>282</v>
      </c>
      <c r="E807" s="11" t="s">
        <v>281</v>
      </c>
      <c r="F807" s="11" t="s">
        <v>281</v>
      </c>
      <c r="G807" s="11" t="s">
        <v>281</v>
      </c>
      <c r="H807" s="11" t="s">
        <v>281</v>
      </c>
      <c r="I807" s="11" t="s">
        <v>303</v>
      </c>
      <c r="J807" s="11" t="s">
        <v>281</v>
      </c>
      <c r="K807" s="11" t="s">
        <v>303</v>
      </c>
      <c r="L807" s="11" t="s">
        <v>303</v>
      </c>
      <c r="M807" s="11" t="s">
        <v>281</v>
      </c>
      <c r="N807" s="11" t="s">
        <v>281</v>
      </c>
      <c r="O807" s="11" t="s">
        <v>281</v>
      </c>
      <c r="P807" s="11" t="s">
        <v>281</v>
      </c>
      <c r="Q807" s="11" t="s">
        <v>281</v>
      </c>
      <c r="R807" s="11" t="s">
        <v>281</v>
      </c>
      <c r="S807" s="11" t="s">
        <v>303</v>
      </c>
      <c r="T807" s="11" t="s">
        <v>281</v>
      </c>
      <c r="U807" s="11" t="s">
        <v>281</v>
      </c>
      <c r="V807" s="11" t="s">
        <v>282</v>
      </c>
      <c r="W807" s="11" t="s">
        <v>281</v>
      </c>
      <c r="X807" s="11" t="s">
        <v>282</v>
      </c>
      <c r="Y807" s="11" t="s">
        <v>281</v>
      </c>
      <c r="Z807" s="11" t="s">
        <v>303</v>
      </c>
      <c r="AA807" s="11" t="s">
        <v>282</v>
      </c>
      <c r="AB807" s="11" t="s">
        <v>281</v>
      </c>
      <c r="AC807" s="154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/>
      <c r="C808" s="9"/>
      <c r="D808" s="26" t="s">
        <v>304</v>
      </c>
      <c r="E808" s="26" t="s">
        <v>304</v>
      </c>
      <c r="F808" s="26" t="s">
        <v>273</v>
      </c>
      <c r="G808" s="26" t="s">
        <v>305</v>
      </c>
      <c r="H808" s="26" t="s">
        <v>306</v>
      </c>
      <c r="I808" s="26" t="s">
        <v>304</v>
      </c>
      <c r="J808" s="26" t="s">
        <v>304</v>
      </c>
      <c r="K808" s="26" t="s">
        <v>306</v>
      </c>
      <c r="L808" s="26" t="s">
        <v>305</v>
      </c>
      <c r="M808" s="26" t="s">
        <v>305</v>
      </c>
      <c r="N808" s="26" t="s">
        <v>304</v>
      </c>
      <c r="O808" s="26" t="s">
        <v>304</v>
      </c>
      <c r="P808" s="26" t="s">
        <v>304</v>
      </c>
      <c r="Q808" s="26" t="s">
        <v>304</v>
      </c>
      <c r="R808" s="26" t="s">
        <v>304</v>
      </c>
      <c r="S808" s="26" t="s">
        <v>304</v>
      </c>
      <c r="T808" s="26" t="s">
        <v>308</v>
      </c>
      <c r="U808" s="26" t="s">
        <v>304</v>
      </c>
      <c r="V808" s="26" t="s">
        <v>305</v>
      </c>
      <c r="W808" s="26" t="s">
        <v>306</v>
      </c>
      <c r="X808" s="26" t="s">
        <v>304</v>
      </c>
      <c r="Y808" s="26" t="s">
        <v>304</v>
      </c>
      <c r="Z808" s="26" t="s">
        <v>305</v>
      </c>
      <c r="AA808" s="26" t="s">
        <v>307</v>
      </c>
      <c r="AB808" s="26" t="s">
        <v>116</v>
      </c>
      <c r="AC808" s="154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8">
        <v>1</v>
      </c>
      <c r="C809" s="14">
        <v>1</v>
      </c>
      <c r="D809" s="214">
        <v>39</v>
      </c>
      <c r="E809" s="214">
        <v>47.85</v>
      </c>
      <c r="F809" s="214">
        <v>39</v>
      </c>
      <c r="G809" s="214">
        <v>43.39</v>
      </c>
      <c r="H809" s="214">
        <v>40.876633212519252</v>
      </c>
      <c r="I809" s="214">
        <v>38.9</v>
      </c>
      <c r="J809" s="214">
        <v>40.9</v>
      </c>
      <c r="K809" s="214">
        <v>37.229999999999997</v>
      </c>
      <c r="L809" s="214">
        <v>35.5</v>
      </c>
      <c r="M809" s="214">
        <v>33.130000000000003</v>
      </c>
      <c r="N809" s="214">
        <v>39.1</v>
      </c>
      <c r="O809" s="214">
        <v>42.1</v>
      </c>
      <c r="P809" s="214">
        <v>41.1</v>
      </c>
      <c r="Q809" s="214">
        <v>41.1</v>
      </c>
      <c r="R809" s="214">
        <v>44</v>
      </c>
      <c r="S809" s="214">
        <v>38.369999999999997</v>
      </c>
      <c r="T809" s="214">
        <v>43.26</v>
      </c>
      <c r="U809" s="214">
        <v>40.4</v>
      </c>
      <c r="V809" s="214">
        <v>42.7</v>
      </c>
      <c r="W809" s="214">
        <v>39.770000000000003</v>
      </c>
      <c r="X809" s="214">
        <v>48.9069</v>
      </c>
      <c r="Y809" s="215">
        <v>27.3</v>
      </c>
      <c r="Z809" s="214">
        <v>38.653185439235031</v>
      </c>
      <c r="AA809" s="214">
        <v>35.5</v>
      </c>
      <c r="AB809" s="214">
        <v>35.6</v>
      </c>
      <c r="AC809" s="216"/>
      <c r="AD809" s="217"/>
      <c r="AE809" s="217"/>
      <c r="AF809" s="217"/>
      <c r="AG809" s="217"/>
      <c r="AH809" s="217"/>
      <c r="AI809" s="217"/>
      <c r="AJ809" s="217"/>
      <c r="AK809" s="217"/>
      <c r="AL809" s="217"/>
      <c r="AM809" s="217"/>
      <c r="AN809" s="217"/>
      <c r="AO809" s="217"/>
      <c r="AP809" s="217"/>
      <c r="AQ809" s="217"/>
      <c r="AR809" s="217"/>
      <c r="AS809" s="217"/>
      <c r="AT809" s="217"/>
      <c r="AU809" s="217"/>
      <c r="AV809" s="217"/>
      <c r="AW809" s="217"/>
      <c r="AX809" s="217"/>
      <c r="AY809" s="217"/>
      <c r="AZ809" s="217"/>
      <c r="BA809" s="217"/>
      <c r="BB809" s="217"/>
      <c r="BC809" s="217"/>
      <c r="BD809" s="217"/>
      <c r="BE809" s="217"/>
      <c r="BF809" s="217"/>
      <c r="BG809" s="217"/>
      <c r="BH809" s="217"/>
      <c r="BI809" s="217"/>
      <c r="BJ809" s="217"/>
      <c r="BK809" s="217"/>
      <c r="BL809" s="217"/>
      <c r="BM809" s="218">
        <v>1</v>
      </c>
    </row>
    <row r="810" spans="1:65">
      <c r="A810" s="30"/>
      <c r="B810" s="19">
        <v>1</v>
      </c>
      <c r="C810" s="9">
        <v>2</v>
      </c>
      <c r="D810" s="219">
        <v>40</v>
      </c>
      <c r="E810" s="219">
        <v>46.92</v>
      </c>
      <c r="F810" s="219">
        <v>38.799999999999997</v>
      </c>
      <c r="G810" s="219">
        <v>42.83</v>
      </c>
      <c r="H810" s="219">
        <v>41.509299045599455</v>
      </c>
      <c r="I810" s="219">
        <v>39.299999999999997</v>
      </c>
      <c r="J810" s="219">
        <v>41.2</v>
      </c>
      <c r="K810" s="219">
        <v>38.86</v>
      </c>
      <c r="L810" s="219">
        <v>36.299999999999997</v>
      </c>
      <c r="M810" s="219">
        <v>32.06</v>
      </c>
      <c r="N810" s="219">
        <v>39.799999999999997</v>
      </c>
      <c r="O810" s="219">
        <v>42.3</v>
      </c>
      <c r="P810" s="219">
        <v>41.5</v>
      </c>
      <c r="Q810" s="219">
        <v>41.2</v>
      </c>
      <c r="R810" s="219">
        <v>44</v>
      </c>
      <c r="S810" s="219">
        <v>40.9</v>
      </c>
      <c r="T810" s="219">
        <v>43.75</v>
      </c>
      <c r="U810" s="219">
        <v>39.200000000000003</v>
      </c>
      <c r="V810" s="219">
        <v>42.2</v>
      </c>
      <c r="W810" s="219">
        <v>38.729999999999997</v>
      </c>
      <c r="X810" s="219">
        <v>43.701700000000002</v>
      </c>
      <c r="Y810" s="220">
        <v>27.2</v>
      </c>
      <c r="Z810" s="219">
        <v>39.144036291647829</v>
      </c>
      <c r="AA810" s="219">
        <v>35.85</v>
      </c>
      <c r="AB810" s="219">
        <v>34.880000000000003</v>
      </c>
      <c r="AC810" s="216"/>
      <c r="AD810" s="217"/>
      <c r="AE810" s="217"/>
      <c r="AF810" s="217"/>
      <c r="AG810" s="217"/>
      <c r="AH810" s="217"/>
      <c r="AI810" s="217"/>
      <c r="AJ810" s="217"/>
      <c r="AK810" s="217"/>
      <c r="AL810" s="217"/>
      <c r="AM810" s="217"/>
      <c r="AN810" s="217"/>
      <c r="AO810" s="217"/>
      <c r="AP810" s="217"/>
      <c r="AQ810" s="217"/>
      <c r="AR810" s="217"/>
      <c r="AS810" s="217"/>
      <c r="AT810" s="217"/>
      <c r="AU810" s="217"/>
      <c r="AV810" s="217"/>
      <c r="AW810" s="217"/>
      <c r="AX810" s="217"/>
      <c r="AY810" s="217"/>
      <c r="AZ810" s="217"/>
      <c r="BA810" s="217"/>
      <c r="BB810" s="217"/>
      <c r="BC810" s="217"/>
      <c r="BD810" s="217"/>
      <c r="BE810" s="217"/>
      <c r="BF810" s="217"/>
      <c r="BG810" s="217"/>
      <c r="BH810" s="217"/>
      <c r="BI810" s="217"/>
      <c r="BJ810" s="217"/>
      <c r="BK810" s="217"/>
      <c r="BL810" s="217"/>
      <c r="BM810" s="218">
        <v>36</v>
      </c>
    </row>
    <row r="811" spans="1:65">
      <c r="A811" s="30"/>
      <c r="B811" s="19">
        <v>1</v>
      </c>
      <c r="C811" s="9">
        <v>3</v>
      </c>
      <c r="D811" s="219">
        <v>39</v>
      </c>
      <c r="E811" s="219">
        <v>47.96</v>
      </c>
      <c r="F811" s="219">
        <v>37.200000000000003</v>
      </c>
      <c r="G811" s="219">
        <v>43.11</v>
      </c>
      <c r="H811" s="219">
        <v>41.604164318848042</v>
      </c>
      <c r="I811" s="219">
        <v>40.799999999999997</v>
      </c>
      <c r="J811" s="219">
        <v>41</v>
      </c>
      <c r="K811" s="219">
        <v>38.74</v>
      </c>
      <c r="L811" s="219">
        <v>35.799999999999997</v>
      </c>
      <c r="M811" s="219">
        <v>32.479999999999997</v>
      </c>
      <c r="N811" s="219">
        <v>39.6</v>
      </c>
      <c r="O811" s="219">
        <v>43.9</v>
      </c>
      <c r="P811" s="219">
        <v>40</v>
      </c>
      <c r="Q811" s="219">
        <v>43</v>
      </c>
      <c r="R811" s="219">
        <v>42.8</v>
      </c>
      <c r="S811" s="235">
        <v>44.65</v>
      </c>
      <c r="T811" s="219">
        <v>42.55</v>
      </c>
      <c r="U811" s="219">
        <v>41.1</v>
      </c>
      <c r="V811" s="219">
        <v>43.4</v>
      </c>
      <c r="W811" s="219">
        <v>41.72</v>
      </c>
      <c r="X811" s="235">
        <v>51.568899999999999</v>
      </c>
      <c r="Y811" s="220">
        <v>17</v>
      </c>
      <c r="Z811" s="219">
        <v>37.636186077749009</v>
      </c>
      <c r="AA811" s="235">
        <v>34.39</v>
      </c>
      <c r="AB811" s="219">
        <v>37.380000000000003</v>
      </c>
      <c r="AC811" s="216"/>
      <c r="AD811" s="217"/>
      <c r="AE811" s="217"/>
      <c r="AF811" s="217"/>
      <c r="AG811" s="217"/>
      <c r="AH811" s="217"/>
      <c r="AI811" s="217"/>
      <c r="AJ811" s="217"/>
      <c r="AK811" s="217"/>
      <c r="AL811" s="217"/>
      <c r="AM811" s="217"/>
      <c r="AN811" s="217"/>
      <c r="AO811" s="217"/>
      <c r="AP811" s="217"/>
      <c r="AQ811" s="217"/>
      <c r="AR811" s="217"/>
      <c r="AS811" s="217"/>
      <c r="AT811" s="217"/>
      <c r="AU811" s="217"/>
      <c r="AV811" s="217"/>
      <c r="AW811" s="217"/>
      <c r="AX811" s="217"/>
      <c r="AY811" s="217"/>
      <c r="AZ811" s="217"/>
      <c r="BA811" s="217"/>
      <c r="BB811" s="217"/>
      <c r="BC811" s="217"/>
      <c r="BD811" s="217"/>
      <c r="BE811" s="217"/>
      <c r="BF811" s="217"/>
      <c r="BG811" s="217"/>
      <c r="BH811" s="217"/>
      <c r="BI811" s="217"/>
      <c r="BJ811" s="217"/>
      <c r="BK811" s="217"/>
      <c r="BL811" s="217"/>
      <c r="BM811" s="218">
        <v>16</v>
      </c>
    </row>
    <row r="812" spans="1:65">
      <c r="A812" s="30"/>
      <c r="B812" s="19">
        <v>1</v>
      </c>
      <c r="C812" s="9">
        <v>4</v>
      </c>
      <c r="D812" s="219">
        <v>39</v>
      </c>
      <c r="E812" s="219">
        <v>47.66</v>
      </c>
      <c r="F812" s="219">
        <v>36.200000000000003</v>
      </c>
      <c r="G812" s="219">
        <v>42.95</v>
      </c>
      <c r="H812" s="219">
        <v>41.755998104656115</v>
      </c>
      <c r="I812" s="235">
        <v>35.4</v>
      </c>
      <c r="J812" s="219">
        <v>41.9</v>
      </c>
      <c r="K812" s="219">
        <v>38.31</v>
      </c>
      <c r="L812" s="219">
        <v>36.6</v>
      </c>
      <c r="M812" s="219">
        <v>32.64</v>
      </c>
      <c r="N812" s="219">
        <v>40.1</v>
      </c>
      <c r="O812" s="219">
        <v>43</v>
      </c>
      <c r="P812" s="219">
        <v>41.6</v>
      </c>
      <c r="Q812" s="219">
        <v>42.9</v>
      </c>
      <c r="R812" s="219">
        <v>44.7</v>
      </c>
      <c r="S812" s="219">
        <v>39.83</v>
      </c>
      <c r="T812" s="219">
        <v>43.88</v>
      </c>
      <c r="U812" s="219">
        <v>39.700000000000003</v>
      </c>
      <c r="V812" s="219">
        <v>42.7</v>
      </c>
      <c r="W812" s="219">
        <v>42.32</v>
      </c>
      <c r="X812" s="219">
        <v>43.3536</v>
      </c>
      <c r="Y812" s="220">
        <v>25.2</v>
      </c>
      <c r="Z812" s="219">
        <v>39.481865376983876</v>
      </c>
      <c r="AA812" s="219">
        <v>36.04</v>
      </c>
      <c r="AB812" s="219">
        <v>38.450000000000003</v>
      </c>
      <c r="AC812" s="216"/>
      <c r="AD812" s="217"/>
      <c r="AE812" s="217"/>
      <c r="AF812" s="217"/>
      <c r="AG812" s="217"/>
      <c r="AH812" s="217"/>
      <c r="AI812" s="217"/>
      <c r="AJ812" s="217"/>
      <c r="AK812" s="217"/>
      <c r="AL812" s="217"/>
      <c r="AM812" s="217"/>
      <c r="AN812" s="217"/>
      <c r="AO812" s="217"/>
      <c r="AP812" s="217"/>
      <c r="AQ812" s="217"/>
      <c r="AR812" s="217"/>
      <c r="AS812" s="217"/>
      <c r="AT812" s="217"/>
      <c r="AU812" s="217"/>
      <c r="AV812" s="217"/>
      <c r="AW812" s="217"/>
      <c r="AX812" s="217"/>
      <c r="AY812" s="217"/>
      <c r="AZ812" s="217"/>
      <c r="BA812" s="217"/>
      <c r="BB812" s="217"/>
      <c r="BC812" s="217"/>
      <c r="BD812" s="217"/>
      <c r="BE812" s="217"/>
      <c r="BF812" s="217"/>
      <c r="BG812" s="217"/>
      <c r="BH812" s="217"/>
      <c r="BI812" s="217"/>
      <c r="BJ812" s="217"/>
      <c r="BK812" s="217"/>
      <c r="BL812" s="217"/>
      <c r="BM812" s="218">
        <v>40.40464668774522</v>
      </c>
    </row>
    <row r="813" spans="1:65">
      <c r="A813" s="30"/>
      <c r="B813" s="19">
        <v>1</v>
      </c>
      <c r="C813" s="9">
        <v>5</v>
      </c>
      <c r="D813" s="219">
        <v>39</v>
      </c>
      <c r="E813" s="219">
        <v>46.3</v>
      </c>
      <c r="F813" s="219">
        <v>36.200000000000003</v>
      </c>
      <c r="G813" s="219">
        <v>43</v>
      </c>
      <c r="H813" s="219">
        <v>40.910796215961682</v>
      </c>
      <c r="I813" s="219">
        <v>39.200000000000003</v>
      </c>
      <c r="J813" s="219">
        <v>41.7</v>
      </c>
      <c r="K813" s="219">
        <v>39.9</v>
      </c>
      <c r="L813" s="219">
        <v>36</v>
      </c>
      <c r="M813" s="219">
        <v>33.659999999999997</v>
      </c>
      <c r="N813" s="219">
        <v>39.5</v>
      </c>
      <c r="O813" s="219">
        <v>43.5</v>
      </c>
      <c r="P813" s="219">
        <v>41.1</v>
      </c>
      <c r="Q813" s="219">
        <v>42</v>
      </c>
      <c r="R813" s="219">
        <v>44.4</v>
      </c>
      <c r="S813" s="219">
        <v>38.89</v>
      </c>
      <c r="T813" s="219">
        <v>43.95</v>
      </c>
      <c r="U813" s="219">
        <v>42</v>
      </c>
      <c r="V813" s="219">
        <v>43.2</v>
      </c>
      <c r="W813" s="219">
        <v>39.770000000000003</v>
      </c>
      <c r="X813" s="219">
        <v>49.670400000000001</v>
      </c>
      <c r="Y813" s="220">
        <v>33.9</v>
      </c>
      <c r="Z813" s="219">
        <v>38.529794632628708</v>
      </c>
      <c r="AA813" s="219">
        <v>35.840000000000003</v>
      </c>
      <c r="AB813" s="219">
        <v>39.950000000000003</v>
      </c>
      <c r="AC813" s="216"/>
      <c r="AD813" s="217"/>
      <c r="AE813" s="217"/>
      <c r="AF813" s="217"/>
      <c r="AG813" s="217"/>
      <c r="AH813" s="217"/>
      <c r="AI813" s="217"/>
      <c r="AJ813" s="217"/>
      <c r="AK813" s="217"/>
      <c r="AL813" s="217"/>
      <c r="AM813" s="217"/>
      <c r="AN813" s="217"/>
      <c r="AO813" s="217"/>
      <c r="AP813" s="217"/>
      <c r="AQ813" s="217"/>
      <c r="AR813" s="217"/>
      <c r="AS813" s="217"/>
      <c r="AT813" s="217"/>
      <c r="AU813" s="217"/>
      <c r="AV813" s="217"/>
      <c r="AW813" s="217"/>
      <c r="AX813" s="217"/>
      <c r="AY813" s="217"/>
      <c r="AZ813" s="217"/>
      <c r="BA813" s="217"/>
      <c r="BB813" s="217"/>
      <c r="BC813" s="217"/>
      <c r="BD813" s="217"/>
      <c r="BE813" s="217"/>
      <c r="BF813" s="217"/>
      <c r="BG813" s="217"/>
      <c r="BH813" s="217"/>
      <c r="BI813" s="217"/>
      <c r="BJ813" s="217"/>
      <c r="BK813" s="217"/>
      <c r="BL813" s="217"/>
      <c r="BM813" s="218">
        <v>115</v>
      </c>
    </row>
    <row r="814" spans="1:65">
      <c r="A814" s="30"/>
      <c r="B814" s="19">
        <v>1</v>
      </c>
      <c r="C814" s="9">
        <v>6</v>
      </c>
      <c r="D814" s="219">
        <v>40</v>
      </c>
      <c r="E814" s="219">
        <v>46.01</v>
      </c>
      <c r="F814" s="219">
        <v>36.6</v>
      </c>
      <c r="G814" s="219">
        <v>42.75</v>
      </c>
      <c r="H814" s="219">
        <v>40.69359164403393</v>
      </c>
      <c r="I814" s="219">
        <v>38.799999999999997</v>
      </c>
      <c r="J814" s="219">
        <v>41.6</v>
      </c>
      <c r="K814" s="219">
        <v>37.96</v>
      </c>
      <c r="L814" s="219">
        <v>34.700000000000003</v>
      </c>
      <c r="M814" s="219">
        <v>33.49</v>
      </c>
      <c r="N814" s="219">
        <v>40.200000000000003</v>
      </c>
      <c r="O814" s="219">
        <v>42.8</v>
      </c>
      <c r="P814" s="219">
        <v>42</v>
      </c>
      <c r="Q814" s="219">
        <v>42.2</v>
      </c>
      <c r="R814" s="219">
        <v>44.8</v>
      </c>
      <c r="S814" s="219">
        <v>37.68</v>
      </c>
      <c r="T814" s="219">
        <v>44.86</v>
      </c>
      <c r="U814" s="219">
        <v>41.9</v>
      </c>
      <c r="V814" s="219">
        <v>42.4</v>
      </c>
      <c r="W814" s="219">
        <v>40.26</v>
      </c>
      <c r="X814" s="219">
        <v>39.521999999999998</v>
      </c>
      <c r="Y814" s="220">
        <v>20.9</v>
      </c>
      <c r="Z814" s="219">
        <v>37.856052675448709</v>
      </c>
      <c r="AA814" s="219">
        <v>36.46</v>
      </c>
      <c r="AB814" s="219">
        <v>37.93</v>
      </c>
      <c r="AC814" s="216"/>
      <c r="AD814" s="217"/>
      <c r="AE814" s="217"/>
      <c r="AF814" s="217"/>
      <c r="AG814" s="217"/>
      <c r="AH814" s="217"/>
      <c r="AI814" s="217"/>
      <c r="AJ814" s="217"/>
      <c r="AK814" s="217"/>
      <c r="AL814" s="217"/>
      <c r="AM814" s="217"/>
      <c r="AN814" s="217"/>
      <c r="AO814" s="217"/>
      <c r="AP814" s="217"/>
      <c r="AQ814" s="217"/>
      <c r="AR814" s="217"/>
      <c r="AS814" s="217"/>
      <c r="AT814" s="217"/>
      <c r="AU814" s="217"/>
      <c r="AV814" s="217"/>
      <c r="AW814" s="217"/>
      <c r="AX814" s="217"/>
      <c r="AY814" s="217"/>
      <c r="AZ814" s="217"/>
      <c r="BA814" s="217"/>
      <c r="BB814" s="217"/>
      <c r="BC814" s="217"/>
      <c r="BD814" s="217"/>
      <c r="BE814" s="217"/>
      <c r="BF814" s="217"/>
      <c r="BG814" s="217"/>
      <c r="BH814" s="217"/>
      <c r="BI814" s="217"/>
      <c r="BJ814" s="217"/>
      <c r="BK814" s="217"/>
      <c r="BL814" s="217"/>
      <c r="BM814" s="221"/>
    </row>
    <row r="815" spans="1:65">
      <c r="A815" s="30"/>
      <c r="B815" s="20" t="s">
        <v>274</v>
      </c>
      <c r="C815" s="12"/>
      <c r="D815" s="222">
        <v>39.333333333333336</v>
      </c>
      <c r="E815" s="222">
        <v>47.116666666666667</v>
      </c>
      <c r="F815" s="222">
        <v>37.333333333333329</v>
      </c>
      <c r="G815" s="222">
        <v>43.004999999999995</v>
      </c>
      <c r="H815" s="222">
        <v>41.225080423603082</v>
      </c>
      <c r="I815" s="222">
        <v>38.733333333333327</v>
      </c>
      <c r="J815" s="222">
        <v>41.383333333333333</v>
      </c>
      <c r="K815" s="222">
        <v>38.500000000000007</v>
      </c>
      <c r="L815" s="222">
        <v>35.816666666666663</v>
      </c>
      <c r="M815" s="222">
        <v>32.910000000000004</v>
      </c>
      <c r="N815" s="222">
        <v>39.716666666666669</v>
      </c>
      <c r="O815" s="222">
        <v>42.933333333333337</v>
      </c>
      <c r="P815" s="222">
        <v>41.216666666666661</v>
      </c>
      <c r="Q815" s="222">
        <v>42.06666666666667</v>
      </c>
      <c r="R815" s="222">
        <v>44.116666666666667</v>
      </c>
      <c r="S815" s="222">
        <v>40.053333333333335</v>
      </c>
      <c r="T815" s="222">
        <v>43.708333333333336</v>
      </c>
      <c r="U815" s="222">
        <v>40.716666666666661</v>
      </c>
      <c r="V815" s="222">
        <v>42.766666666666659</v>
      </c>
      <c r="W815" s="222">
        <v>40.428333333333335</v>
      </c>
      <c r="X815" s="222">
        <v>46.120583333333336</v>
      </c>
      <c r="Y815" s="222">
        <v>25.25</v>
      </c>
      <c r="Z815" s="222">
        <v>38.550186748948867</v>
      </c>
      <c r="AA815" s="222">
        <v>35.68</v>
      </c>
      <c r="AB815" s="222">
        <v>37.365000000000002</v>
      </c>
      <c r="AC815" s="216"/>
      <c r="AD815" s="217"/>
      <c r="AE815" s="217"/>
      <c r="AF815" s="217"/>
      <c r="AG815" s="217"/>
      <c r="AH815" s="217"/>
      <c r="AI815" s="217"/>
      <c r="AJ815" s="217"/>
      <c r="AK815" s="217"/>
      <c r="AL815" s="217"/>
      <c r="AM815" s="217"/>
      <c r="AN815" s="217"/>
      <c r="AO815" s="217"/>
      <c r="AP815" s="217"/>
      <c r="AQ815" s="217"/>
      <c r="AR815" s="217"/>
      <c r="AS815" s="217"/>
      <c r="AT815" s="217"/>
      <c r="AU815" s="217"/>
      <c r="AV815" s="217"/>
      <c r="AW815" s="217"/>
      <c r="AX815" s="217"/>
      <c r="AY815" s="217"/>
      <c r="AZ815" s="217"/>
      <c r="BA815" s="217"/>
      <c r="BB815" s="217"/>
      <c r="BC815" s="217"/>
      <c r="BD815" s="217"/>
      <c r="BE815" s="217"/>
      <c r="BF815" s="217"/>
      <c r="BG815" s="217"/>
      <c r="BH815" s="217"/>
      <c r="BI815" s="217"/>
      <c r="BJ815" s="217"/>
      <c r="BK815" s="217"/>
      <c r="BL815" s="217"/>
      <c r="BM815" s="221"/>
    </row>
    <row r="816" spans="1:65">
      <c r="A816" s="30"/>
      <c r="B816" s="3" t="s">
        <v>275</v>
      </c>
      <c r="C816" s="29"/>
      <c r="D816" s="219">
        <v>39</v>
      </c>
      <c r="E816" s="219">
        <v>47.29</v>
      </c>
      <c r="F816" s="219">
        <v>36.900000000000006</v>
      </c>
      <c r="G816" s="219">
        <v>42.975000000000001</v>
      </c>
      <c r="H816" s="219">
        <v>41.210047630780565</v>
      </c>
      <c r="I816" s="219">
        <v>39.049999999999997</v>
      </c>
      <c r="J816" s="219">
        <v>41.400000000000006</v>
      </c>
      <c r="K816" s="219">
        <v>38.525000000000006</v>
      </c>
      <c r="L816" s="219">
        <v>35.9</v>
      </c>
      <c r="M816" s="219">
        <v>32.885000000000005</v>
      </c>
      <c r="N816" s="219">
        <v>39.700000000000003</v>
      </c>
      <c r="O816" s="219">
        <v>42.9</v>
      </c>
      <c r="P816" s="219">
        <v>41.3</v>
      </c>
      <c r="Q816" s="219">
        <v>42.1</v>
      </c>
      <c r="R816" s="219">
        <v>44.2</v>
      </c>
      <c r="S816" s="219">
        <v>39.36</v>
      </c>
      <c r="T816" s="219">
        <v>43.814999999999998</v>
      </c>
      <c r="U816" s="219">
        <v>40.75</v>
      </c>
      <c r="V816" s="219">
        <v>42.7</v>
      </c>
      <c r="W816" s="219">
        <v>40.015000000000001</v>
      </c>
      <c r="X816" s="219">
        <v>46.304299999999998</v>
      </c>
      <c r="Y816" s="219">
        <v>26.2</v>
      </c>
      <c r="Z816" s="219">
        <v>38.591490035931869</v>
      </c>
      <c r="AA816" s="219">
        <v>35.844999999999999</v>
      </c>
      <c r="AB816" s="219">
        <v>37.655000000000001</v>
      </c>
      <c r="AC816" s="216"/>
      <c r="AD816" s="217"/>
      <c r="AE816" s="217"/>
      <c r="AF816" s="217"/>
      <c r="AG816" s="217"/>
      <c r="AH816" s="217"/>
      <c r="AI816" s="217"/>
      <c r="AJ816" s="217"/>
      <c r="AK816" s="217"/>
      <c r="AL816" s="217"/>
      <c r="AM816" s="217"/>
      <c r="AN816" s="217"/>
      <c r="AO816" s="217"/>
      <c r="AP816" s="217"/>
      <c r="AQ816" s="217"/>
      <c r="AR816" s="217"/>
      <c r="AS816" s="217"/>
      <c r="AT816" s="217"/>
      <c r="AU816" s="217"/>
      <c r="AV816" s="217"/>
      <c r="AW816" s="217"/>
      <c r="AX816" s="217"/>
      <c r="AY816" s="217"/>
      <c r="AZ816" s="217"/>
      <c r="BA816" s="217"/>
      <c r="BB816" s="217"/>
      <c r="BC816" s="217"/>
      <c r="BD816" s="217"/>
      <c r="BE816" s="217"/>
      <c r="BF816" s="217"/>
      <c r="BG816" s="217"/>
      <c r="BH816" s="217"/>
      <c r="BI816" s="217"/>
      <c r="BJ816" s="217"/>
      <c r="BK816" s="217"/>
      <c r="BL816" s="217"/>
      <c r="BM816" s="221"/>
    </row>
    <row r="817" spans="1:65">
      <c r="A817" s="30"/>
      <c r="B817" s="3" t="s">
        <v>276</v>
      </c>
      <c r="C817" s="29"/>
      <c r="D817" s="24">
        <v>0.51639777949432231</v>
      </c>
      <c r="E817" s="24">
        <v>0.83361062053375279</v>
      </c>
      <c r="F817" s="24">
        <v>1.2691204303243495</v>
      </c>
      <c r="G817" s="24">
        <v>0.2271343214928121</v>
      </c>
      <c r="H817" s="24">
        <v>0.44922794963606794</v>
      </c>
      <c r="I817" s="24">
        <v>1.7862437310363517</v>
      </c>
      <c r="J817" s="24">
        <v>0.40702170294305795</v>
      </c>
      <c r="K817" s="24">
        <v>0.90419024546828664</v>
      </c>
      <c r="L817" s="24">
        <v>0.66758270399004893</v>
      </c>
      <c r="M817" s="24">
        <v>0.62090256884635242</v>
      </c>
      <c r="N817" s="24">
        <v>0.40702170294305795</v>
      </c>
      <c r="O817" s="24">
        <v>0.68896056974740327</v>
      </c>
      <c r="P817" s="24">
        <v>0.68532230860133736</v>
      </c>
      <c r="Q817" s="24">
        <v>0.80911474258393334</v>
      </c>
      <c r="R817" s="24">
        <v>0.72778201864752601</v>
      </c>
      <c r="S817" s="24">
        <v>2.5185604353810267</v>
      </c>
      <c r="T817" s="24">
        <v>0.76924421783115704</v>
      </c>
      <c r="U817" s="24">
        <v>1.1513759884011234</v>
      </c>
      <c r="V817" s="24">
        <v>0.45898438608155961</v>
      </c>
      <c r="W817" s="24">
        <v>1.3435984023013228</v>
      </c>
      <c r="X817" s="24">
        <v>4.6281185980554422</v>
      </c>
      <c r="Y817" s="24">
        <v>5.827778307382669</v>
      </c>
      <c r="Z817" s="24">
        <v>0.71399247234930385</v>
      </c>
      <c r="AA817" s="24">
        <v>0.70554943129450554</v>
      </c>
      <c r="AB817" s="24">
        <v>1.8691896639988144</v>
      </c>
      <c r="AC817" s="154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86</v>
      </c>
      <c r="C818" s="29"/>
      <c r="D818" s="13">
        <v>1.3128757105787854E-2</v>
      </c>
      <c r="E818" s="13">
        <v>1.7692478681296486E-2</v>
      </c>
      <c r="F818" s="13">
        <v>3.3994297240830793E-2</v>
      </c>
      <c r="G818" s="13">
        <v>5.2815793859507529E-3</v>
      </c>
      <c r="H818" s="13">
        <v>1.0896957507907399E-2</v>
      </c>
      <c r="I818" s="13">
        <v>4.6116447445000479E-2</v>
      </c>
      <c r="J818" s="13">
        <v>9.8354016015237532E-3</v>
      </c>
      <c r="K818" s="13">
        <v>2.3485460921254194E-2</v>
      </c>
      <c r="L818" s="13">
        <v>1.863888424355651E-2</v>
      </c>
      <c r="M818" s="13">
        <v>1.8866683951575581E-2</v>
      </c>
      <c r="N818" s="13">
        <v>1.0248133519338429E-2</v>
      </c>
      <c r="O818" s="13">
        <v>1.604721823945815E-2</v>
      </c>
      <c r="P818" s="13">
        <v>1.6627310358301759E-2</v>
      </c>
      <c r="Q818" s="13">
        <v>1.9234106400568936E-2</v>
      </c>
      <c r="R818" s="13">
        <v>1.6496759017322084E-2</v>
      </c>
      <c r="S818" s="13">
        <v>6.2880170656983023E-2</v>
      </c>
      <c r="T818" s="13">
        <v>1.7599486394611789E-2</v>
      </c>
      <c r="U818" s="13">
        <v>2.8277756571456165E-2</v>
      </c>
      <c r="V818" s="13">
        <v>1.0732292737682612E-2</v>
      </c>
      <c r="W818" s="13">
        <v>3.3234078467279285E-2</v>
      </c>
      <c r="X818" s="13">
        <v>0.1003482233649569</v>
      </c>
      <c r="Y818" s="13">
        <v>0.23080310128248194</v>
      </c>
      <c r="Z818" s="13">
        <v>1.8521115786002566E-2</v>
      </c>
      <c r="AA818" s="13">
        <v>1.977436746901641E-2</v>
      </c>
      <c r="AB818" s="13">
        <v>5.0025148240300125E-2</v>
      </c>
      <c r="AC818" s="154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277</v>
      </c>
      <c r="C819" s="29"/>
      <c r="D819" s="13">
        <v>-2.651460765617375E-2</v>
      </c>
      <c r="E819" s="13">
        <v>0.1661200017610156</v>
      </c>
      <c r="F819" s="13">
        <v>-7.6013864893995642E-2</v>
      </c>
      <c r="G819" s="13">
        <v>6.4357778756260364E-2</v>
      </c>
      <c r="H819" s="13">
        <v>2.0305430268907632E-2</v>
      </c>
      <c r="I819" s="13">
        <v>-4.1364384827520473E-2</v>
      </c>
      <c r="J819" s="13">
        <v>2.4222131012593406E-2</v>
      </c>
      <c r="K819" s="13">
        <v>-4.7139298171932631E-2</v>
      </c>
      <c r="L819" s="13">
        <v>-0.11355080163267706</v>
      </c>
      <c r="M819" s="13">
        <v>-0.18548972215164428</v>
      </c>
      <c r="N819" s="13">
        <v>-1.7027250018924578E-2</v>
      </c>
      <c r="O819" s="13">
        <v>6.2584055371905256E-2</v>
      </c>
      <c r="P819" s="13">
        <v>2.0097192909441564E-2</v>
      </c>
      <c r="Q819" s="13">
        <v>4.113437723551594E-2</v>
      </c>
      <c r="R819" s="13">
        <v>9.1871115904283096E-2</v>
      </c>
      <c r="S819" s="13">
        <v>-8.694875050557993E-3</v>
      </c>
      <c r="T819" s="13">
        <v>8.1765017551561181E-2</v>
      </c>
      <c r="U819" s="13">
        <v>7.722378599986035E-3</v>
      </c>
      <c r="V819" s="13">
        <v>5.8459117268753191E-2</v>
      </c>
      <c r="W819" s="13">
        <v>5.8623568153359784E-4</v>
      </c>
      <c r="X819" s="13">
        <v>0.14146730918752892</v>
      </c>
      <c r="Y819" s="13">
        <v>-0.37507187737250136</v>
      </c>
      <c r="Z819" s="13">
        <v>-4.5897194773857897E-2</v>
      </c>
      <c r="AA819" s="13">
        <v>-0.11693325087726136</v>
      </c>
      <c r="AB819" s="13">
        <v>-7.5230126654396545E-2</v>
      </c>
      <c r="AC819" s="154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278</v>
      </c>
      <c r="C820" s="47"/>
      <c r="D820" s="45">
        <v>0.32</v>
      </c>
      <c r="E820" s="45">
        <v>1.93</v>
      </c>
      <c r="F820" s="45">
        <v>0.89</v>
      </c>
      <c r="G820" s="45">
        <v>0.74</v>
      </c>
      <c r="H820" s="45">
        <v>0.23</v>
      </c>
      <c r="I820" s="45">
        <v>0.49</v>
      </c>
      <c r="J820" s="45">
        <v>0.28000000000000003</v>
      </c>
      <c r="K820" s="45">
        <v>0.56000000000000005</v>
      </c>
      <c r="L820" s="45">
        <v>1.33</v>
      </c>
      <c r="M820" s="45">
        <v>2.17</v>
      </c>
      <c r="N820" s="45">
        <v>0.21</v>
      </c>
      <c r="O820" s="45">
        <v>0.72</v>
      </c>
      <c r="P820" s="45">
        <v>0.23</v>
      </c>
      <c r="Q820" s="45">
        <v>0.47</v>
      </c>
      <c r="R820" s="45">
        <v>1.06</v>
      </c>
      <c r="S820" s="45">
        <v>0.11</v>
      </c>
      <c r="T820" s="45">
        <v>0.95</v>
      </c>
      <c r="U820" s="45">
        <v>0.08</v>
      </c>
      <c r="V820" s="45">
        <v>0.67</v>
      </c>
      <c r="W820" s="45">
        <v>0</v>
      </c>
      <c r="X820" s="45">
        <v>1.64</v>
      </c>
      <c r="Y820" s="45">
        <v>4.38</v>
      </c>
      <c r="Z820" s="45">
        <v>0.54</v>
      </c>
      <c r="AA820" s="45">
        <v>1.37</v>
      </c>
      <c r="AB820" s="45">
        <v>0.88</v>
      </c>
      <c r="AC820" s="154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BM821" s="55"/>
    </row>
    <row r="822" spans="1:65" ht="15">
      <c r="B822" s="8" t="s">
        <v>573</v>
      </c>
      <c r="BM822" s="28" t="s">
        <v>66</v>
      </c>
    </row>
    <row r="823" spans="1:65" ht="15">
      <c r="A823" s="25" t="s">
        <v>9</v>
      </c>
      <c r="B823" s="18" t="s">
        <v>110</v>
      </c>
      <c r="C823" s="15" t="s">
        <v>111</v>
      </c>
      <c r="D823" s="16" t="s">
        <v>237</v>
      </c>
      <c r="E823" s="17" t="s">
        <v>237</v>
      </c>
      <c r="F823" s="17" t="s">
        <v>237</v>
      </c>
      <c r="G823" s="17" t="s">
        <v>237</v>
      </c>
      <c r="H823" s="17" t="s">
        <v>237</v>
      </c>
      <c r="I823" s="17" t="s">
        <v>237</v>
      </c>
      <c r="J823" s="17" t="s">
        <v>237</v>
      </c>
      <c r="K823" s="17" t="s">
        <v>237</v>
      </c>
      <c r="L823" s="17" t="s">
        <v>237</v>
      </c>
      <c r="M823" s="17" t="s">
        <v>237</v>
      </c>
      <c r="N823" s="17" t="s">
        <v>237</v>
      </c>
      <c r="O823" s="17" t="s">
        <v>237</v>
      </c>
      <c r="P823" s="17" t="s">
        <v>237</v>
      </c>
      <c r="Q823" s="17" t="s">
        <v>237</v>
      </c>
      <c r="R823" s="17" t="s">
        <v>237</v>
      </c>
      <c r="S823" s="17" t="s">
        <v>237</v>
      </c>
      <c r="T823" s="17" t="s">
        <v>237</v>
      </c>
      <c r="U823" s="17" t="s">
        <v>237</v>
      </c>
      <c r="V823" s="17" t="s">
        <v>237</v>
      </c>
      <c r="W823" s="17" t="s">
        <v>237</v>
      </c>
      <c r="X823" s="17" t="s">
        <v>237</v>
      </c>
      <c r="Y823" s="17" t="s">
        <v>237</v>
      </c>
      <c r="Z823" s="17" t="s">
        <v>237</v>
      </c>
      <c r="AA823" s="17" t="s">
        <v>237</v>
      </c>
      <c r="AB823" s="15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238</v>
      </c>
      <c r="C824" s="9" t="s">
        <v>238</v>
      </c>
      <c r="D824" s="152" t="s">
        <v>240</v>
      </c>
      <c r="E824" s="153" t="s">
        <v>242</v>
      </c>
      <c r="F824" s="153" t="s">
        <v>243</v>
      </c>
      <c r="G824" s="153" t="s">
        <v>244</v>
      </c>
      <c r="H824" s="153" t="s">
        <v>245</v>
      </c>
      <c r="I824" s="153" t="s">
        <v>246</v>
      </c>
      <c r="J824" s="153" t="s">
        <v>247</v>
      </c>
      <c r="K824" s="153" t="s">
        <v>248</v>
      </c>
      <c r="L824" s="153" t="s">
        <v>249</v>
      </c>
      <c r="M824" s="153" t="s">
        <v>250</v>
      </c>
      <c r="N824" s="153" t="s">
        <v>251</v>
      </c>
      <c r="O824" s="153" t="s">
        <v>252</v>
      </c>
      <c r="P824" s="153" t="s">
        <v>253</v>
      </c>
      <c r="Q824" s="153" t="s">
        <v>254</v>
      </c>
      <c r="R824" s="153" t="s">
        <v>255</v>
      </c>
      <c r="S824" s="153" t="s">
        <v>256</v>
      </c>
      <c r="T824" s="153" t="s">
        <v>258</v>
      </c>
      <c r="U824" s="153" t="s">
        <v>259</v>
      </c>
      <c r="V824" s="153" t="s">
        <v>260</v>
      </c>
      <c r="W824" s="153" t="s">
        <v>261</v>
      </c>
      <c r="X824" s="153" t="s">
        <v>262</v>
      </c>
      <c r="Y824" s="153" t="s">
        <v>264</v>
      </c>
      <c r="Z824" s="153" t="s">
        <v>265</v>
      </c>
      <c r="AA824" s="153" t="s">
        <v>267</v>
      </c>
      <c r="AB824" s="154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281</v>
      </c>
      <c r="E825" s="11" t="s">
        <v>281</v>
      </c>
      <c r="F825" s="11" t="s">
        <v>281</v>
      </c>
      <c r="G825" s="11" t="s">
        <v>282</v>
      </c>
      <c r="H825" s="11" t="s">
        <v>281</v>
      </c>
      <c r="I825" s="11" t="s">
        <v>303</v>
      </c>
      <c r="J825" s="11" t="s">
        <v>281</v>
      </c>
      <c r="K825" s="11" t="s">
        <v>281</v>
      </c>
      <c r="L825" s="11" t="s">
        <v>303</v>
      </c>
      <c r="M825" s="11" t="s">
        <v>303</v>
      </c>
      <c r="N825" s="11" t="s">
        <v>281</v>
      </c>
      <c r="O825" s="11" t="s">
        <v>281</v>
      </c>
      <c r="P825" s="11" t="s">
        <v>281</v>
      </c>
      <c r="Q825" s="11" t="s">
        <v>281</v>
      </c>
      <c r="R825" s="11" t="s">
        <v>281</v>
      </c>
      <c r="S825" s="11" t="s">
        <v>281</v>
      </c>
      <c r="T825" s="11" t="s">
        <v>281</v>
      </c>
      <c r="U825" s="11" t="s">
        <v>281</v>
      </c>
      <c r="V825" s="11" t="s">
        <v>282</v>
      </c>
      <c r="W825" s="11" t="s">
        <v>281</v>
      </c>
      <c r="X825" s="11" t="s">
        <v>281</v>
      </c>
      <c r="Y825" s="11" t="s">
        <v>281</v>
      </c>
      <c r="Z825" s="11" t="s">
        <v>303</v>
      </c>
      <c r="AA825" s="11" t="s">
        <v>281</v>
      </c>
      <c r="AB825" s="154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304</v>
      </c>
      <c r="E826" s="26" t="s">
        <v>304</v>
      </c>
      <c r="F826" s="26" t="s">
        <v>273</v>
      </c>
      <c r="G826" s="26" t="s">
        <v>305</v>
      </c>
      <c r="H826" s="26" t="s">
        <v>306</v>
      </c>
      <c r="I826" s="26" t="s">
        <v>304</v>
      </c>
      <c r="J826" s="26" t="s">
        <v>304</v>
      </c>
      <c r="K826" s="26" t="s">
        <v>307</v>
      </c>
      <c r="L826" s="26" t="s">
        <v>306</v>
      </c>
      <c r="M826" s="26" t="s">
        <v>305</v>
      </c>
      <c r="N826" s="26" t="s">
        <v>305</v>
      </c>
      <c r="O826" s="26" t="s">
        <v>304</v>
      </c>
      <c r="P826" s="26" t="s">
        <v>304</v>
      </c>
      <c r="Q826" s="26" t="s">
        <v>304</v>
      </c>
      <c r="R826" s="26" t="s">
        <v>304</v>
      </c>
      <c r="S826" s="26" t="s">
        <v>304</v>
      </c>
      <c r="T826" s="26" t="s">
        <v>308</v>
      </c>
      <c r="U826" s="26" t="s">
        <v>304</v>
      </c>
      <c r="V826" s="26" t="s">
        <v>305</v>
      </c>
      <c r="W826" s="26" t="s">
        <v>306</v>
      </c>
      <c r="X826" s="26" t="s">
        <v>304</v>
      </c>
      <c r="Y826" s="26" t="s">
        <v>304</v>
      </c>
      <c r="Z826" s="26" t="s">
        <v>305</v>
      </c>
      <c r="AA826" s="26" t="s">
        <v>116</v>
      </c>
      <c r="AB826" s="154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8">
        <v>1</v>
      </c>
      <c r="C827" s="14">
        <v>1</v>
      </c>
      <c r="D827" s="22">
        <v>1.7</v>
      </c>
      <c r="E827" s="22">
        <v>1.4</v>
      </c>
      <c r="F827" s="22">
        <v>1.3</v>
      </c>
      <c r="G827" s="22">
        <v>1.3</v>
      </c>
      <c r="H827" s="22">
        <v>1.4135053572400362</v>
      </c>
      <c r="I827" s="22">
        <v>1.6</v>
      </c>
      <c r="J827" s="22">
        <v>1.4</v>
      </c>
      <c r="K827" s="22">
        <v>1.4401999999999999</v>
      </c>
      <c r="L827" s="22">
        <v>1.27</v>
      </c>
      <c r="M827" s="148">
        <v>2</v>
      </c>
      <c r="N827" s="22">
        <v>1.6</v>
      </c>
      <c r="O827" s="22">
        <v>1.3</v>
      </c>
      <c r="P827" s="22">
        <v>1.5</v>
      </c>
      <c r="Q827" s="22">
        <v>1.5</v>
      </c>
      <c r="R827" s="22">
        <v>1.6</v>
      </c>
      <c r="S827" s="22">
        <v>1.6</v>
      </c>
      <c r="T827" s="22">
        <v>1.8</v>
      </c>
      <c r="U827" s="22">
        <v>1.29</v>
      </c>
      <c r="V827" s="22">
        <v>1.2</v>
      </c>
      <c r="W827" s="22">
        <v>1.8</v>
      </c>
      <c r="X827" s="22">
        <v>1.6722999999999999</v>
      </c>
      <c r="Y827" s="22">
        <v>1</v>
      </c>
      <c r="Z827" s="22">
        <v>1.2871925375561422</v>
      </c>
      <c r="AA827" s="22">
        <v>1.3</v>
      </c>
      <c r="AB827" s="154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1.8</v>
      </c>
      <c r="E828" s="11">
        <v>1.4</v>
      </c>
      <c r="F828" s="11">
        <v>1.3</v>
      </c>
      <c r="G828" s="11">
        <v>1.3</v>
      </c>
      <c r="H828" s="11">
        <v>1.4128157130252688</v>
      </c>
      <c r="I828" s="11">
        <v>1.5</v>
      </c>
      <c r="J828" s="11">
        <v>1.4</v>
      </c>
      <c r="K828" s="11">
        <v>1.4399</v>
      </c>
      <c r="L828" s="11">
        <v>1.27</v>
      </c>
      <c r="M828" s="149">
        <v>2</v>
      </c>
      <c r="N828" s="11">
        <v>1.6</v>
      </c>
      <c r="O828" s="11">
        <v>1.3</v>
      </c>
      <c r="P828" s="11">
        <v>1.5</v>
      </c>
      <c r="Q828" s="11">
        <v>1.5</v>
      </c>
      <c r="R828" s="11">
        <v>1.5</v>
      </c>
      <c r="S828" s="11">
        <v>1.5</v>
      </c>
      <c r="T828" s="11">
        <v>1.8</v>
      </c>
      <c r="U828" s="11">
        <v>1.3</v>
      </c>
      <c r="V828" s="11">
        <v>1.2</v>
      </c>
      <c r="W828" s="11">
        <v>1.8</v>
      </c>
      <c r="X828" s="11">
        <v>1.4315</v>
      </c>
      <c r="Y828" s="11">
        <v>1</v>
      </c>
      <c r="Z828" s="11">
        <v>1.3768991631917511</v>
      </c>
      <c r="AA828" s="11">
        <v>1.4</v>
      </c>
      <c r="AB828" s="154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37</v>
      </c>
    </row>
    <row r="829" spans="1:65">
      <c r="A829" s="30"/>
      <c r="B829" s="19">
        <v>1</v>
      </c>
      <c r="C829" s="9">
        <v>3</v>
      </c>
      <c r="D829" s="11">
        <v>1.7</v>
      </c>
      <c r="E829" s="11">
        <v>1.5</v>
      </c>
      <c r="F829" s="11">
        <v>1.3</v>
      </c>
      <c r="G829" s="11">
        <v>1.4</v>
      </c>
      <c r="H829" s="11">
        <v>1.4015593110756468</v>
      </c>
      <c r="I829" s="11">
        <v>1.6</v>
      </c>
      <c r="J829" s="11">
        <v>1.4</v>
      </c>
      <c r="K829" s="11">
        <v>1.2764</v>
      </c>
      <c r="L829" s="11">
        <v>1.45</v>
      </c>
      <c r="M829" s="149">
        <v>2</v>
      </c>
      <c r="N829" s="11">
        <v>1.7</v>
      </c>
      <c r="O829" s="11">
        <v>1.3</v>
      </c>
      <c r="P829" s="11">
        <v>1.5</v>
      </c>
      <c r="Q829" s="11">
        <v>1.5</v>
      </c>
      <c r="R829" s="11">
        <v>1.7</v>
      </c>
      <c r="S829" s="11">
        <v>1.6</v>
      </c>
      <c r="T829" s="11">
        <v>1.8</v>
      </c>
      <c r="U829" s="11">
        <v>1.26</v>
      </c>
      <c r="V829" s="11">
        <v>1.2</v>
      </c>
      <c r="W829" s="11">
        <v>1.8</v>
      </c>
      <c r="X829" s="11">
        <v>1.5799000000000001</v>
      </c>
      <c r="Y829" s="11">
        <v>0.9</v>
      </c>
      <c r="Z829" s="11">
        <v>1.3658832775862662</v>
      </c>
      <c r="AA829" s="11">
        <v>1.5</v>
      </c>
      <c r="AB829" s="154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1.7</v>
      </c>
      <c r="E830" s="11">
        <v>1.6</v>
      </c>
      <c r="F830" s="11">
        <v>1.3</v>
      </c>
      <c r="G830" s="11">
        <v>1.3</v>
      </c>
      <c r="H830" s="11">
        <v>1.4181728763215193</v>
      </c>
      <c r="I830" s="11">
        <v>1.6</v>
      </c>
      <c r="J830" s="11">
        <v>1.4</v>
      </c>
      <c r="K830" s="11">
        <v>1.4803999999999999</v>
      </c>
      <c r="L830" s="11">
        <v>1.27</v>
      </c>
      <c r="M830" s="149">
        <v>2</v>
      </c>
      <c r="N830" s="11">
        <v>1.7</v>
      </c>
      <c r="O830" s="11">
        <v>1.3</v>
      </c>
      <c r="P830" s="11">
        <v>1.5</v>
      </c>
      <c r="Q830" s="11">
        <v>1.5</v>
      </c>
      <c r="R830" s="11">
        <v>1.6</v>
      </c>
      <c r="S830" s="11">
        <v>1.5</v>
      </c>
      <c r="T830" s="11">
        <v>1.8</v>
      </c>
      <c r="U830" s="11">
        <v>1.31</v>
      </c>
      <c r="V830" s="11">
        <v>1.2</v>
      </c>
      <c r="W830" s="11">
        <v>1.6</v>
      </c>
      <c r="X830" s="11">
        <v>1.8573</v>
      </c>
      <c r="Y830" s="11">
        <v>1</v>
      </c>
      <c r="Z830" s="11">
        <v>1.3827954515013008</v>
      </c>
      <c r="AA830" s="11">
        <v>1.6</v>
      </c>
      <c r="AB830" s="154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1.4532924776474239</v>
      </c>
    </row>
    <row r="831" spans="1:65">
      <c r="A831" s="30"/>
      <c r="B831" s="19">
        <v>1</v>
      </c>
      <c r="C831" s="9">
        <v>5</v>
      </c>
      <c r="D831" s="11">
        <v>1.9</v>
      </c>
      <c r="E831" s="11">
        <v>1.4</v>
      </c>
      <c r="F831" s="11">
        <v>1.3</v>
      </c>
      <c r="G831" s="11">
        <v>1.3</v>
      </c>
      <c r="H831" s="11">
        <v>1.367103589700754</v>
      </c>
      <c r="I831" s="11">
        <v>1.5</v>
      </c>
      <c r="J831" s="11">
        <v>1.3</v>
      </c>
      <c r="K831" s="11">
        <v>1.2685</v>
      </c>
      <c r="L831" s="11">
        <v>1.3</v>
      </c>
      <c r="M831" s="149">
        <v>2</v>
      </c>
      <c r="N831" s="11">
        <v>1.6</v>
      </c>
      <c r="O831" s="11">
        <v>1.3</v>
      </c>
      <c r="P831" s="11">
        <v>1.5</v>
      </c>
      <c r="Q831" s="11">
        <v>1.5</v>
      </c>
      <c r="R831" s="11">
        <v>1.6</v>
      </c>
      <c r="S831" s="11">
        <v>1.6</v>
      </c>
      <c r="T831" s="11">
        <v>1.9</v>
      </c>
      <c r="U831" s="150">
        <v>1.2</v>
      </c>
      <c r="V831" s="11">
        <v>1.3</v>
      </c>
      <c r="W831" s="11">
        <v>1.7</v>
      </c>
      <c r="X831" s="11">
        <v>1.3439000000000001</v>
      </c>
      <c r="Y831" s="11">
        <v>1</v>
      </c>
      <c r="Z831" s="11">
        <v>1.2875466996263751</v>
      </c>
      <c r="AA831" s="11">
        <v>1.2</v>
      </c>
      <c r="AB831" s="154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116</v>
      </c>
    </row>
    <row r="832" spans="1:65">
      <c r="A832" s="30"/>
      <c r="B832" s="19">
        <v>1</v>
      </c>
      <c r="C832" s="9">
        <v>6</v>
      </c>
      <c r="D832" s="11">
        <v>1.8</v>
      </c>
      <c r="E832" s="11">
        <v>1.4</v>
      </c>
      <c r="F832" s="11">
        <v>1.3</v>
      </c>
      <c r="G832" s="11">
        <v>1.3</v>
      </c>
      <c r="H832" s="11">
        <v>1.3791213710412968</v>
      </c>
      <c r="I832" s="11">
        <v>1.6</v>
      </c>
      <c r="J832" s="11">
        <v>1.3</v>
      </c>
      <c r="K832" s="11">
        <v>1.6349</v>
      </c>
      <c r="L832" s="11">
        <v>1.47</v>
      </c>
      <c r="M832" s="149">
        <v>2</v>
      </c>
      <c r="N832" s="11">
        <v>1.7</v>
      </c>
      <c r="O832" s="11">
        <v>1.3</v>
      </c>
      <c r="P832" s="11">
        <v>1.5</v>
      </c>
      <c r="Q832" s="11">
        <v>1.6</v>
      </c>
      <c r="R832" s="11">
        <v>1.6</v>
      </c>
      <c r="S832" s="11">
        <v>1.6</v>
      </c>
      <c r="T832" s="11">
        <v>2</v>
      </c>
      <c r="U832" s="11">
        <v>1.32</v>
      </c>
      <c r="V832" s="11">
        <v>1.2</v>
      </c>
      <c r="W832" s="11">
        <v>1.5</v>
      </c>
      <c r="X832" s="11">
        <v>1.7286999999999999</v>
      </c>
      <c r="Y832" s="11">
        <v>1</v>
      </c>
      <c r="Z832" s="11">
        <v>1.3018665674781338</v>
      </c>
      <c r="AA832" s="11">
        <v>1.3</v>
      </c>
      <c r="AB832" s="15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274</v>
      </c>
      <c r="C833" s="12"/>
      <c r="D833" s="23">
        <v>1.7666666666666668</v>
      </c>
      <c r="E833" s="23">
        <v>1.4500000000000002</v>
      </c>
      <c r="F833" s="23">
        <v>1.3</v>
      </c>
      <c r="G833" s="23">
        <v>1.3166666666666667</v>
      </c>
      <c r="H833" s="23">
        <v>1.3987130364007536</v>
      </c>
      <c r="I833" s="23">
        <v>1.5666666666666667</v>
      </c>
      <c r="J833" s="23">
        <v>1.3666666666666665</v>
      </c>
      <c r="K833" s="23">
        <v>1.423383333333333</v>
      </c>
      <c r="L833" s="23">
        <v>1.3383333333333332</v>
      </c>
      <c r="M833" s="23">
        <v>2</v>
      </c>
      <c r="N833" s="23">
        <v>1.6500000000000001</v>
      </c>
      <c r="O833" s="23">
        <v>1.3</v>
      </c>
      <c r="P833" s="23">
        <v>1.5</v>
      </c>
      <c r="Q833" s="23">
        <v>1.5166666666666666</v>
      </c>
      <c r="R833" s="23">
        <v>1.5999999999999999</v>
      </c>
      <c r="S833" s="23">
        <v>1.5666666666666667</v>
      </c>
      <c r="T833" s="23">
        <v>1.8499999999999999</v>
      </c>
      <c r="U833" s="23">
        <v>1.28</v>
      </c>
      <c r="V833" s="23">
        <v>1.2166666666666666</v>
      </c>
      <c r="W833" s="23">
        <v>1.7</v>
      </c>
      <c r="X833" s="23">
        <v>1.6022666666666667</v>
      </c>
      <c r="Y833" s="23">
        <v>0.98333333333333339</v>
      </c>
      <c r="Z833" s="23">
        <v>1.3336972828233282</v>
      </c>
      <c r="AA833" s="23">
        <v>1.3833333333333335</v>
      </c>
      <c r="AB833" s="15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275</v>
      </c>
      <c r="C834" s="29"/>
      <c r="D834" s="11">
        <v>1.75</v>
      </c>
      <c r="E834" s="11">
        <v>1.4</v>
      </c>
      <c r="F834" s="11">
        <v>1.3</v>
      </c>
      <c r="G834" s="11">
        <v>1.3</v>
      </c>
      <c r="H834" s="11">
        <v>1.4071875120504578</v>
      </c>
      <c r="I834" s="11">
        <v>1.6</v>
      </c>
      <c r="J834" s="11">
        <v>1.4</v>
      </c>
      <c r="K834" s="11">
        <v>1.4400499999999998</v>
      </c>
      <c r="L834" s="11">
        <v>1.2850000000000001</v>
      </c>
      <c r="M834" s="11">
        <v>2</v>
      </c>
      <c r="N834" s="11">
        <v>1.65</v>
      </c>
      <c r="O834" s="11">
        <v>1.3</v>
      </c>
      <c r="P834" s="11">
        <v>1.5</v>
      </c>
      <c r="Q834" s="11">
        <v>1.5</v>
      </c>
      <c r="R834" s="11">
        <v>1.6</v>
      </c>
      <c r="S834" s="11">
        <v>1.6</v>
      </c>
      <c r="T834" s="11">
        <v>1.8</v>
      </c>
      <c r="U834" s="11">
        <v>1.2949999999999999</v>
      </c>
      <c r="V834" s="11">
        <v>1.2</v>
      </c>
      <c r="W834" s="11">
        <v>1.75</v>
      </c>
      <c r="X834" s="11">
        <v>1.6261000000000001</v>
      </c>
      <c r="Y834" s="11">
        <v>1</v>
      </c>
      <c r="Z834" s="11">
        <v>1.3338749225322</v>
      </c>
      <c r="AA834" s="11">
        <v>1.35</v>
      </c>
      <c r="AB834" s="15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276</v>
      </c>
      <c r="C835" s="29"/>
      <c r="D835" s="24">
        <v>8.1649658092772609E-2</v>
      </c>
      <c r="E835" s="24">
        <v>8.3666002653407623E-2</v>
      </c>
      <c r="F835" s="24">
        <v>0</v>
      </c>
      <c r="G835" s="24">
        <v>4.0824829046386249E-2</v>
      </c>
      <c r="H835" s="24">
        <v>2.0916382886587939E-2</v>
      </c>
      <c r="I835" s="24">
        <v>5.1639777949432274E-2</v>
      </c>
      <c r="J835" s="24">
        <v>5.1639777949432156E-2</v>
      </c>
      <c r="K835" s="24">
        <v>0.13721424731662041</v>
      </c>
      <c r="L835" s="24">
        <v>9.5166520723764303E-2</v>
      </c>
      <c r="M835" s="24">
        <v>0</v>
      </c>
      <c r="N835" s="24">
        <v>5.4772255750516544E-2</v>
      </c>
      <c r="O835" s="24">
        <v>0</v>
      </c>
      <c r="P835" s="24">
        <v>0</v>
      </c>
      <c r="Q835" s="24">
        <v>4.0824829046386339E-2</v>
      </c>
      <c r="R835" s="24">
        <v>6.3245553203367569E-2</v>
      </c>
      <c r="S835" s="24">
        <v>5.1639777949432274E-2</v>
      </c>
      <c r="T835" s="24">
        <v>8.3666002653407526E-2</v>
      </c>
      <c r="U835" s="24">
        <v>4.4271887242357352E-2</v>
      </c>
      <c r="V835" s="24">
        <v>4.0824829046386339E-2</v>
      </c>
      <c r="W835" s="24">
        <v>0.12649110640673519</v>
      </c>
      <c r="X835" s="24">
        <v>0.19096958571109343</v>
      </c>
      <c r="Y835" s="24">
        <v>4.0824829046386291E-2</v>
      </c>
      <c r="Z835" s="24">
        <v>4.6084125238414986E-2</v>
      </c>
      <c r="AA835" s="24">
        <v>0.14719601443879748</v>
      </c>
      <c r="AB835" s="15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86</v>
      </c>
      <c r="C836" s="29"/>
      <c r="D836" s="13">
        <v>4.6216787599682604E-2</v>
      </c>
      <c r="E836" s="13">
        <v>5.7700691485108702E-2</v>
      </c>
      <c r="F836" s="13">
        <v>0</v>
      </c>
      <c r="G836" s="13">
        <v>3.1006199275736394E-2</v>
      </c>
      <c r="H836" s="13">
        <v>1.4954020118673621E-2</v>
      </c>
      <c r="I836" s="13">
        <v>3.2961560393254645E-2</v>
      </c>
      <c r="J836" s="13">
        <v>3.7785203377633289E-2</v>
      </c>
      <c r="K836" s="13">
        <v>9.6400066028092993E-2</v>
      </c>
      <c r="L836" s="13">
        <v>7.1108234662837597E-2</v>
      </c>
      <c r="M836" s="13">
        <v>0</v>
      </c>
      <c r="N836" s="13">
        <v>3.3195306515464568E-2</v>
      </c>
      <c r="O836" s="13">
        <v>0</v>
      </c>
      <c r="P836" s="13">
        <v>0</v>
      </c>
      <c r="Q836" s="13">
        <v>2.6917469700914069E-2</v>
      </c>
      <c r="R836" s="13">
        <v>3.9528470752104736E-2</v>
      </c>
      <c r="S836" s="13">
        <v>3.2961560393254645E-2</v>
      </c>
      <c r="T836" s="13">
        <v>4.5224866299139209E-2</v>
      </c>
      <c r="U836" s="13">
        <v>3.4587411908091684E-2</v>
      </c>
      <c r="V836" s="13">
        <v>3.3554654010728498E-2</v>
      </c>
      <c r="W836" s="13">
        <v>7.4406533180432471E-2</v>
      </c>
      <c r="X836" s="13">
        <v>0.11918714261739208</v>
      </c>
      <c r="Y836" s="13">
        <v>4.1516775301409785E-2</v>
      </c>
      <c r="Z836" s="13">
        <v>3.4553662088040442E-2</v>
      </c>
      <c r="AA836" s="13">
        <v>0.10640675742563672</v>
      </c>
      <c r="AB836" s="15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277</v>
      </c>
      <c r="C837" s="29"/>
      <c r="D837" s="13">
        <v>0.21563050372801085</v>
      </c>
      <c r="E837" s="13">
        <v>-2.265529959085355E-3</v>
      </c>
      <c r="F837" s="13">
        <v>-0.10547944065297321</v>
      </c>
      <c r="G837" s="13">
        <v>-9.4011228353652387E-2</v>
      </c>
      <c r="H837" s="13">
        <v>-3.7555717163707425E-2</v>
      </c>
      <c r="I837" s="13">
        <v>7.8011956136160521E-2</v>
      </c>
      <c r="J837" s="13">
        <v>-5.9606591455689917E-2</v>
      </c>
      <c r="K837" s="13">
        <v>-2.0580265001101106E-2</v>
      </c>
      <c r="L837" s="13">
        <v>-7.9102552364535339E-2</v>
      </c>
      <c r="M837" s="13">
        <v>0.37618547591850282</v>
      </c>
      <c r="N837" s="13">
        <v>0.13535301763276486</v>
      </c>
      <c r="O837" s="13">
        <v>-0.10547944065297321</v>
      </c>
      <c r="P837" s="13">
        <v>3.2139106938877005E-2</v>
      </c>
      <c r="Q837" s="13">
        <v>4.3607319238197828E-2</v>
      </c>
      <c r="R837" s="13">
        <v>0.10094838073480217</v>
      </c>
      <c r="S837" s="13">
        <v>7.8011956136160521E-2</v>
      </c>
      <c r="T837" s="13">
        <v>0.27297156522461496</v>
      </c>
      <c r="U837" s="13">
        <v>-0.11924129541215822</v>
      </c>
      <c r="V837" s="13">
        <v>-0.16282050214957755</v>
      </c>
      <c r="W837" s="13">
        <v>0.16975765453072733</v>
      </c>
      <c r="X837" s="13">
        <v>0.10250805760750992</v>
      </c>
      <c r="Y837" s="13">
        <v>-0.32337547434006941</v>
      </c>
      <c r="Z837" s="13">
        <v>-8.2292585053282075E-2</v>
      </c>
      <c r="AA837" s="13">
        <v>-4.813837915636876E-2</v>
      </c>
      <c r="AB837" s="154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278</v>
      </c>
      <c r="C838" s="47"/>
      <c r="D838" s="45">
        <v>1.88</v>
      </c>
      <c r="E838" s="45">
        <v>0.15</v>
      </c>
      <c r="F838" s="45">
        <v>0.67</v>
      </c>
      <c r="G838" s="45">
        <v>0.57999999999999996</v>
      </c>
      <c r="H838" s="45">
        <v>0.13</v>
      </c>
      <c r="I838" s="45">
        <v>0.78</v>
      </c>
      <c r="J838" s="45">
        <v>0.31</v>
      </c>
      <c r="K838" s="45">
        <v>0</v>
      </c>
      <c r="L838" s="45">
        <v>0.46</v>
      </c>
      <c r="M838" s="45" t="s">
        <v>279</v>
      </c>
      <c r="N838" s="45">
        <v>1.24</v>
      </c>
      <c r="O838" s="45">
        <v>0.67</v>
      </c>
      <c r="P838" s="45">
        <v>0.42</v>
      </c>
      <c r="Q838" s="45">
        <v>0.51</v>
      </c>
      <c r="R838" s="45">
        <v>0.97</v>
      </c>
      <c r="S838" s="45">
        <v>0.78</v>
      </c>
      <c r="T838" s="45">
        <v>2.33</v>
      </c>
      <c r="U838" s="45">
        <v>0.78</v>
      </c>
      <c r="V838" s="45">
        <v>1.1299999999999999</v>
      </c>
      <c r="W838" s="45">
        <v>1.51</v>
      </c>
      <c r="X838" s="45">
        <v>0.98</v>
      </c>
      <c r="Y838" s="45">
        <v>2.4</v>
      </c>
      <c r="Z838" s="45">
        <v>0.49</v>
      </c>
      <c r="AA838" s="45">
        <v>0.22</v>
      </c>
      <c r="AB838" s="154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 t="s">
        <v>316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BM839" s="55"/>
    </row>
    <row r="840" spans="1:65">
      <c r="BM840" s="55"/>
    </row>
    <row r="841" spans="1:65" ht="15">
      <c r="B841" s="8" t="s">
        <v>574</v>
      </c>
      <c r="BM841" s="28" t="s">
        <v>66</v>
      </c>
    </row>
    <row r="842" spans="1:65" ht="15">
      <c r="A842" s="25" t="s">
        <v>61</v>
      </c>
      <c r="B842" s="18" t="s">
        <v>110</v>
      </c>
      <c r="C842" s="15" t="s">
        <v>111</v>
      </c>
      <c r="D842" s="16" t="s">
        <v>237</v>
      </c>
      <c r="E842" s="17" t="s">
        <v>237</v>
      </c>
      <c r="F842" s="17" t="s">
        <v>237</v>
      </c>
      <c r="G842" s="17" t="s">
        <v>237</v>
      </c>
      <c r="H842" s="17" t="s">
        <v>237</v>
      </c>
      <c r="I842" s="17" t="s">
        <v>237</v>
      </c>
      <c r="J842" s="17" t="s">
        <v>237</v>
      </c>
      <c r="K842" s="17" t="s">
        <v>237</v>
      </c>
      <c r="L842" s="17" t="s">
        <v>237</v>
      </c>
      <c r="M842" s="17" t="s">
        <v>237</v>
      </c>
      <c r="N842" s="17" t="s">
        <v>237</v>
      </c>
      <c r="O842" s="17" t="s">
        <v>237</v>
      </c>
      <c r="P842" s="17" t="s">
        <v>237</v>
      </c>
      <c r="Q842" s="17" t="s">
        <v>237</v>
      </c>
      <c r="R842" s="17" t="s">
        <v>237</v>
      </c>
      <c r="S842" s="17" t="s">
        <v>237</v>
      </c>
      <c r="T842" s="17" t="s">
        <v>237</v>
      </c>
      <c r="U842" s="17" t="s">
        <v>237</v>
      </c>
      <c r="V842" s="17" t="s">
        <v>237</v>
      </c>
      <c r="W842" s="17" t="s">
        <v>237</v>
      </c>
      <c r="X842" s="17" t="s">
        <v>237</v>
      </c>
      <c r="Y842" s="17" t="s">
        <v>237</v>
      </c>
      <c r="Z842" s="154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238</v>
      </c>
      <c r="C843" s="9" t="s">
        <v>238</v>
      </c>
      <c r="D843" s="152" t="s">
        <v>240</v>
      </c>
      <c r="E843" s="153" t="s">
        <v>242</v>
      </c>
      <c r="F843" s="153" t="s">
        <v>243</v>
      </c>
      <c r="G843" s="153" t="s">
        <v>244</v>
      </c>
      <c r="H843" s="153" t="s">
        <v>245</v>
      </c>
      <c r="I843" s="153" t="s">
        <v>246</v>
      </c>
      <c r="J843" s="153" t="s">
        <v>247</v>
      </c>
      <c r="K843" s="153" t="s">
        <v>250</v>
      </c>
      <c r="L843" s="153" t="s">
        <v>251</v>
      </c>
      <c r="M843" s="153" t="s">
        <v>252</v>
      </c>
      <c r="N843" s="153" t="s">
        <v>253</v>
      </c>
      <c r="O843" s="153" t="s">
        <v>254</v>
      </c>
      <c r="P843" s="153" t="s">
        <v>255</v>
      </c>
      <c r="Q843" s="153" t="s">
        <v>256</v>
      </c>
      <c r="R843" s="153" t="s">
        <v>257</v>
      </c>
      <c r="S843" s="153" t="s">
        <v>258</v>
      </c>
      <c r="T843" s="153" t="s">
        <v>259</v>
      </c>
      <c r="U843" s="153" t="s">
        <v>261</v>
      </c>
      <c r="V843" s="153" t="s">
        <v>264</v>
      </c>
      <c r="W843" s="153" t="s">
        <v>265</v>
      </c>
      <c r="X843" s="153" t="s">
        <v>266</v>
      </c>
      <c r="Y843" s="153" t="s">
        <v>267</v>
      </c>
      <c r="Z843" s="154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281</v>
      </c>
      <c r="E844" s="11" t="s">
        <v>281</v>
      </c>
      <c r="F844" s="11" t="s">
        <v>281</v>
      </c>
      <c r="G844" s="11" t="s">
        <v>281</v>
      </c>
      <c r="H844" s="11" t="s">
        <v>281</v>
      </c>
      <c r="I844" s="11" t="s">
        <v>303</v>
      </c>
      <c r="J844" s="11" t="s">
        <v>281</v>
      </c>
      <c r="K844" s="11" t="s">
        <v>303</v>
      </c>
      <c r="L844" s="11" t="s">
        <v>281</v>
      </c>
      <c r="M844" s="11" t="s">
        <v>281</v>
      </c>
      <c r="N844" s="11" t="s">
        <v>281</v>
      </c>
      <c r="O844" s="11" t="s">
        <v>281</v>
      </c>
      <c r="P844" s="11" t="s">
        <v>281</v>
      </c>
      <c r="Q844" s="11" t="s">
        <v>281</v>
      </c>
      <c r="R844" s="11" t="s">
        <v>303</v>
      </c>
      <c r="S844" s="11" t="s">
        <v>281</v>
      </c>
      <c r="T844" s="11" t="s">
        <v>281</v>
      </c>
      <c r="U844" s="11" t="s">
        <v>281</v>
      </c>
      <c r="V844" s="11" t="s">
        <v>281</v>
      </c>
      <c r="W844" s="11" t="s">
        <v>303</v>
      </c>
      <c r="X844" s="11" t="s">
        <v>282</v>
      </c>
      <c r="Y844" s="11" t="s">
        <v>281</v>
      </c>
      <c r="Z844" s="154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 t="s">
        <v>304</v>
      </c>
      <c r="E845" s="26" t="s">
        <v>304</v>
      </c>
      <c r="F845" s="26" t="s">
        <v>273</v>
      </c>
      <c r="G845" s="26" t="s">
        <v>305</v>
      </c>
      <c r="H845" s="26" t="s">
        <v>306</v>
      </c>
      <c r="I845" s="26" t="s">
        <v>304</v>
      </c>
      <c r="J845" s="26" t="s">
        <v>304</v>
      </c>
      <c r="K845" s="26" t="s">
        <v>305</v>
      </c>
      <c r="L845" s="26" t="s">
        <v>305</v>
      </c>
      <c r="M845" s="26" t="s">
        <v>304</v>
      </c>
      <c r="N845" s="26" t="s">
        <v>304</v>
      </c>
      <c r="O845" s="26" t="s">
        <v>304</v>
      </c>
      <c r="P845" s="26" t="s">
        <v>304</v>
      </c>
      <c r="Q845" s="26" t="s">
        <v>304</v>
      </c>
      <c r="R845" s="26" t="s">
        <v>304</v>
      </c>
      <c r="S845" s="26" t="s">
        <v>308</v>
      </c>
      <c r="T845" s="26" t="s">
        <v>304</v>
      </c>
      <c r="U845" s="26" t="s">
        <v>306</v>
      </c>
      <c r="V845" s="26" t="s">
        <v>304</v>
      </c>
      <c r="W845" s="26" t="s">
        <v>305</v>
      </c>
      <c r="X845" s="26" t="s">
        <v>307</v>
      </c>
      <c r="Y845" s="26" t="s">
        <v>116</v>
      </c>
      <c r="Z845" s="154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8">
        <v>1</v>
      </c>
      <c r="C846" s="14">
        <v>1</v>
      </c>
      <c r="D846" s="22">
        <v>4</v>
      </c>
      <c r="E846" s="22">
        <v>2.7</v>
      </c>
      <c r="F846" s="22">
        <v>3.6</v>
      </c>
      <c r="G846" s="22">
        <v>3</v>
      </c>
      <c r="H846" s="22">
        <v>3.140355627941648</v>
      </c>
      <c r="I846" s="22">
        <v>3.9</v>
      </c>
      <c r="J846" s="22">
        <v>3.6</v>
      </c>
      <c r="K846" s="22">
        <v>3</v>
      </c>
      <c r="L846" s="22">
        <v>3</v>
      </c>
      <c r="M846" s="22">
        <v>3.3</v>
      </c>
      <c r="N846" s="22">
        <v>3.5</v>
      </c>
      <c r="O846" s="22">
        <v>3.2</v>
      </c>
      <c r="P846" s="22">
        <v>3.5</v>
      </c>
      <c r="Q846" s="22">
        <v>4.0999999999999996</v>
      </c>
      <c r="R846" s="22">
        <v>3.7</v>
      </c>
      <c r="S846" s="22">
        <v>3</v>
      </c>
      <c r="T846" s="148">
        <v>2.2000000000000002</v>
      </c>
      <c r="U846" s="22">
        <v>3.5</v>
      </c>
      <c r="V846" s="22">
        <v>3.4</v>
      </c>
      <c r="W846" s="22">
        <v>3.0715003184822032</v>
      </c>
      <c r="X846" s="148" t="s">
        <v>95</v>
      </c>
      <c r="Y846" s="22">
        <v>3.3</v>
      </c>
      <c r="Z846" s="154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3</v>
      </c>
      <c r="E847" s="11">
        <v>3.7</v>
      </c>
      <c r="F847" s="11">
        <v>3.5</v>
      </c>
      <c r="G847" s="11">
        <v>3</v>
      </c>
      <c r="H847" s="11">
        <v>3.2669374532557427</v>
      </c>
      <c r="I847" s="11">
        <v>3.9</v>
      </c>
      <c r="J847" s="11">
        <v>3.5</v>
      </c>
      <c r="K847" s="11">
        <v>3</v>
      </c>
      <c r="L847" s="11">
        <v>3</v>
      </c>
      <c r="M847" s="11">
        <v>3.3</v>
      </c>
      <c r="N847" s="11">
        <v>3.5</v>
      </c>
      <c r="O847" s="11">
        <v>3.5</v>
      </c>
      <c r="P847" s="11">
        <v>3.3</v>
      </c>
      <c r="Q847" s="11">
        <v>3.7</v>
      </c>
      <c r="R847" s="11">
        <v>3.8800000000000003</v>
      </c>
      <c r="S847" s="11">
        <v>3</v>
      </c>
      <c r="T847" s="149">
        <v>1.9</v>
      </c>
      <c r="U847" s="11">
        <v>3.3</v>
      </c>
      <c r="V847" s="11">
        <v>3.4</v>
      </c>
      <c r="W847" s="11">
        <v>3.0644466405365169</v>
      </c>
      <c r="X847" s="149" t="s">
        <v>95</v>
      </c>
      <c r="Y847" s="11">
        <v>3.3</v>
      </c>
      <c r="Z847" s="154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38</v>
      </c>
    </row>
    <row r="848" spans="1:65">
      <c r="A848" s="30"/>
      <c r="B848" s="19">
        <v>1</v>
      </c>
      <c r="C848" s="9">
        <v>3</v>
      </c>
      <c r="D848" s="11">
        <v>3</v>
      </c>
      <c r="E848" s="11">
        <v>3.9</v>
      </c>
      <c r="F848" s="11">
        <v>3.5</v>
      </c>
      <c r="G848" s="11">
        <v>3</v>
      </c>
      <c r="H848" s="11">
        <v>3.3830188212095393</v>
      </c>
      <c r="I848" s="11">
        <v>3.8</v>
      </c>
      <c r="J848" s="11">
        <v>3.6</v>
      </c>
      <c r="K848" s="11">
        <v>3</v>
      </c>
      <c r="L848" s="11">
        <v>3</v>
      </c>
      <c r="M848" s="11">
        <v>3.6</v>
      </c>
      <c r="N848" s="11">
        <v>3.2</v>
      </c>
      <c r="O848" s="11">
        <v>3.6</v>
      </c>
      <c r="P848" s="11">
        <v>3.4</v>
      </c>
      <c r="Q848" s="11">
        <v>3.8</v>
      </c>
      <c r="R848" s="150">
        <v>4.2699999999999996</v>
      </c>
      <c r="S848" s="11">
        <v>3</v>
      </c>
      <c r="T848" s="149">
        <v>1.5</v>
      </c>
      <c r="U848" s="11">
        <v>3.7</v>
      </c>
      <c r="V848" s="11">
        <v>3.4</v>
      </c>
      <c r="W848" s="11">
        <v>3.0311859579744471</v>
      </c>
      <c r="X848" s="149" t="s">
        <v>95</v>
      </c>
      <c r="Y848" s="11">
        <v>3.3</v>
      </c>
      <c r="Z848" s="154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3</v>
      </c>
      <c r="E849" s="11">
        <v>4.4000000000000004</v>
      </c>
      <c r="F849" s="11">
        <v>3.5</v>
      </c>
      <c r="G849" s="11">
        <v>3</v>
      </c>
      <c r="H849" s="11">
        <v>3.3588916337965324</v>
      </c>
      <c r="I849" s="11">
        <v>3.7</v>
      </c>
      <c r="J849" s="11">
        <v>3.7</v>
      </c>
      <c r="K849" s="11">
        <v>3</v>
      </c>
      <c r="L849" s="11">
        <v>3</v>
      </c>
      <c r="M849" s="11">
        <v>3.3</v>
      </c>
      <c r="N849" s="11">
        <v>3.4</v>
      </c>
      <c r="O849" s="11">
        <v>4</v>
      </c>
      <c r="P849" s="11">
        <v>3.8</v>
      </c>
      <c r="Q849" s="11">
        <v>3.8</v>
      </c>
      <c r="R849" s="11">
        <v>3.8800000000000003</v>
      </c>
      <c r="S849" s="11">
        <v>4</v>
      </c>
      <c r="T849" s="149">
        <v>1.6</v>
      </c>
      <c r="U849" s="11">
        <v>3.5</v>
      </c>
      <c r="V849" s="11">
        <v>3.5</v>
      </c>
      <c r="W849" s="11">
        <v>2.9368840857411591</v>
      </c>
      <c r="X849" s="149" t="s">
        <v>95</v>
      </c>
      <c r="Y849" s="11">
        <v>3.4</v>
      </c>
      <c r="Z849" s="154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3.4277465284911015</v>
      </c>
    </row>
    <row r="850" spans="1:65">
      <c r="A850" s="30"/>
      <c r="B850" s="19">
        <v>1</v>
      </c>
      <c r="C850" s="9">
        <v>5</v>
      </c>
      <c r="D850" s="11">
        <v>4</v>
      </c>
      <c r="E850" s="150">
        <v>4.7</v>
      </c>
      <c r="F850" s="11">
        <v>3.7</v>
      </c>
      <c r="G850" s="11">
        <v>4</v>
      </c>
      <c r="H850" s="11">
        <v>3.2116853427247314</v>
      </c>
      <c r="I850" s="11">
        <v>3.7</v>
      </c>
      <c r="J850" s="11">
        <v>3.5</v>
      </c>
      <c r="K850" s="11">
        <v>3</v>
      </c>
      <c r="L850" s="11">
        <v>3</v>
      </c>
      <c r="M850" s="11">
        <v>2.9</v>
      </c>
      <c r="N850" s="11">
        <v>3.2</v>
      </c>
      <c r="O850" s="11">
        <v>3.5</v>
      </c>
      <c r="P850" s="11">
        <v>3.7</v>
      </c>
      <c r="Q850" s="11">
        <v>3.5</v>
      </c>
      <c r="R850" s="11">
        <v>3.76</v>
      </c>
      <c r="S850" s="11">
        <v>3</v>
      </c>
      <c r="T850" s="149">
        <v>1.5</v>
      </c>
      <c r="U850" s="11">
        <v>3.3</v>
      </c>
      <c r="V850" s="11">
        <v>3.5</v>
      </c>
      <c r="W850" s="11">
        <v>2.9357667821310471</v>
      </c>
      <c r="X850" s="149" t="s">
        <v>95</v>
      </c>
      <c r="Y850" s="11">
        <v>3.2</v>
      </c>
      <c r="Z850" s="154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117</v>
      </c>
    </row>
    <row r="851" spans="1:65">
      <c r="A851" s="30"/>
      <c r="B851" s="19">
        <v>1</v>
      </c>
      <c r="C851" s="9">
        <v>6</v>
      </c>
      <c r="D851" s="11">
        <v>3</v>
      </c>
      <c r="E851" s="11">
        <v>3.8</v>
      </c>
      <c r="F851" s="11">
        <v>3.5</v>
      </c>
      <c r="G851" s="11">
        <v>4</v>
      </c>
      <c r="H851" s="11">
        <v>3.1530078026916972</v>
      </c>
      <c r="I851" s="11">
        <v>3.8</v>
      </c>
      <c r="J851" s="11">
        <v>3.5</v>
      </c>
      <c r="K851" s="11">
        <v>3</v>
      </c>
      <c r="L851" s="11">
        <v>3</v>
      </c>
      <c r="M851" s="11">
        <v>3.6</v>
      </c>
      <c r="N851" s="11">
        <v>3.5</v>
      </c>
      <c r="O851" s="11">
        <v>3.7</v>
      </c>
      <c r="P851" s="11">
        <v>3.7</v>
      </c>
      <c r="Q851" s="11">
        <v>3.7</v>
      </c>
      <c r="R851" s="11">
        <v>3.72</v>
      </c>
      <c r="S851" s="11">
        <v>4</v>
      </c>
      <c r="T851" s="149">
        <v>0.7</v>
      </c>
      <c r="U851" s="11">
        <v>3.4</v>
      </c>
      <c r="V851" s="11">
        <v>3.6</v>
      </c>
      <c r="W851" s="11">
        <v>3.1479029524469633</v>
      </c>
      <c r="X851" s="149" t="s">
        <v>95</v>
      </c>
      <c r="Y851" s="11">
        <v>3.4</v>
      </c>
      <c r="Z851" s="154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274</v>
      </c>
      <c r="C852" s="12"/>
      <c r="D852" s="23">
        <v>3.3333333333333335</v>
      </c>
      <c r="E852" s="23">
        <v>3.8666666666666671</v>
      </c>
      <c r="F852" s="23">
        <v>3.5500000000000003</v>
      </c>
      <c r="G852" s="23">
        <v>3.3333333333333335</v>
      </c>
      <c r="H852" s="23">
        <v>3.2523161136033152</v>
      </c>
      <c r="I852" s="23">
        <v>3.8000000000000003</v>
      </c>
      <c r="J852" s="23">
        <v>3.5666666666666664</v>
      </c>
      <c r="K852" s="23">
        <v>3</v>
      </c>
      <c r="L852" s="23">
        <v>3</v>
      </c>
      <c r="M852" s="23">
        <v>3.3333333333333335</v>
      </c>
      <c r="N852" s="23">
        <v>3.3833333333333333</v>
      </c>
      <c r="O852" s="23">
        <v>3.5833333333333335</v>
      </c>
      <c r="P852" s="23">
        <v>3.5666666666666664</v>
      </c>
      <c r="Q852" s="23">
        <v>3.7666666666666662</v>
      </c>
      <c r="R852" s="23">
        <v>3.8683333333333336</v>
      </c>
      <c r="S852" s="23">
        <v>3.3333333333333335</v>
      </c>
      <c r="T852" s="23">
        <v>1.5666666666666664</v>
      </c>
      <c r="U852" s="23">
        <v>3.4499999999999997</v>
      </c>
      <c r="V852" s="23">
        <v>3.4666666666666668</v>
      </c>
      <c r="W852" s="23">
        <v>3.0312811228853893</v>
      </c>
      <c r="X852" s="23" t="s">
        <v>719</v>
      </c>
      <c r="Y852" s="23">
        <v>3.3166666666666664</v>
      </c>
      <c r="Z852" s="154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275</v>
      </c>
      <c r="C853" s="29"/>
      <c r="D853" s="11">
        <v>3</v>
      </c>
      <c r="E853" s="11">
        <v>3.8499999999999996</v>
      </c>
      <c r="F853" s="11">
        <v>3.5</v>
      </c>
      <c r="G853" s="11">
        <v>3</v>
      </c>
      <c r="H853" s="11">
        <v>3.239311397990237</v>
      </c>
      <c r="I853" s="11">
        <v>3.8</v>
      </c>
      <c r="J853" s="11">
        <v>3.55</v>
      </c>
      <c r="K853" s="11">
        <v>3</v>
      </c>
      <c r="L853" s="11">
        <v>3</v>
      </c>
      <c r="M853" s="11">
        <v>3.3</v>
      </c>
      <c r="N853" s="11">
        <v>3.45</v>
      </c>
      <c r="O853" s="11">
        <v>3.55</v>
      </c>
      <c r="P853" s="11">
        <v>3.6</v>
      </c>
      <c r="Q853" s="11">
        <v>3.75</v>
      </c>
      <c r="R853" s="11">
        <v>3.8200000000000003</v>
      </c>
      <c r="S853" s="11">
        <v>3</v>
      </c>
      <c r="T853" s="11">
        <v>1.55</v>
      </c>
      <c r="U853" s="11">
        <v>3.45</v>
      </c>
      <c r="V853" s="11">
        <v>3.45</v>
      </c>
      <c r="W853" s="11">
        <v>3.0478162992554818</v>
      </c>
      <c r="X853" s="11" t="s">
        <v>719</v>
      </c>
      <c r="Y853" s="11">
        <v>3.3</v>
      </c>
      <c r="Z853" s="154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276</v>
      </c>
      <c r="C854" s="29"/>
      <c r="D854" s="24">
        <v>0.51639777949432131</v>
      </c>
      <c r="E854" s="24">
        <v>0.6889605697474015</v>
      </c>
      <c r="F854" s="24">
        <v>8.3666002653407623E-2</v>
      </c>
      <c r="G854" s="24">
        <v>0.51639777949432131</v>
      </c>
      <c r="H854" s="24">
        <v>0.10266788530128354</v>
      </c>
      <c r="I854" s="24">
        <v>8.9442719099991463E-2</v>
      </c>
      <c r="J854" s="24">
        <v>8.1649658092772678E-2</v>
      </c>
      <c r="K854" s="24">
        <v>0</v>
      </c>
      <c r="L854" s="24">
        <v>0</v>
      </c>
      <c r="M854" s="24">
        <v>0.25819888974716121</v>
      </c>
      <c r="N854" s="24">
        <v>0.14719601443879735</v>
      </c>
      <c r="O854" s="24">
        <v>0.26394443859772204</v>
      </c>
      <c r="P854" s="24">
        <v>0.1966384160500351</v>
      </c>
      <c r="Q854" s="24">
        <v>0.19663841605003485</v>
      </c>
      <c r="R854" s="24">
        <v>0.21151044103463684</v>
      </c>
      <c r="S854" s="24">
        <v>0.51639777949432131</v>
      </c>
      <c r="T854" s="24">
        <v>0.50464508980734946</v>
      </c>
      <c r="U854" s="24">
        <v>0.15165750888103113</v>
      </c>
      <c r="V854" s="24">
        <v>8.1649658092772678E-2</v>
      </c>
      <c r="W854" s="24">
        <v>8.2887858403407774E-2</v>
      </c>
      <c r="X854" s="24" t="s">
        <v>719</v>
      </c>
      <c r="Y854" s="24">
        <v>7.5277265270908028E-2</v>
      </c>
      <c r="Z854" s="154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86</v>
      </c>
      <c r="C855" s="29"/>
      <c r="D855" s="13">
        <v>0.1549193338482964</v>
      </c>
      <c r="E855" s="13">
        <v>0.17817945769329346</v>
      </c>
      <c r="F855" s="13">
        <v>2.3567888071382426E-2</v>
      </c>
      <c r="G855" s="13">
        <v>0.1549193338482964</v>
      </c>
      <c r="H855" s="13">
        <v>3.1567621877793252E-2</v>
      </c>
      <c r="I855" s="13">
        <v>2.3537557657892488E-2</v>
      </c>
      <c r="J855" s="13">
        <v>2.2892427502646546E-2</v>
      </c>
      <c r="K855" s="13">
        <v>0</v>
      </c>
      <c r="L855" s="13">
        <v>0</v>
      </c>
      <c r="M855" s="13">
        <v>7.7459666924148365E-2</v>
      </c>
      <c r="N855" s="13">
        <v>4.3506211164176557E-2</v>
      </c>
      <c r="O855" s="13">
        <v>7.3658913097038703E-2</v>
      </c>
      <c r="P855" s="13">
        <v>5.5132266182252837E-2</v>
      </c>
      <c r="Q855" s="13">
        <v>5.2204889216823418E-2</v>
      </c>
      <c r="R855" s="13">
        <v>5.4677408281250367E-2</v>
      </c>
      <c r="S855" s="13">
        <v>0.1549193338482964</v>
      </c>
      <c r="T855" s="13">
        <v>0.32211388711107419</v>
      </c>
      <c r="U855" s="13">
        <v>4.3958698226385838E-2</v>
      </c>
      <c r="V855" s="13">
        <v>2.355278598829981E-2</v>
      </c>
      <c r="W855" s="13">
        <v>2.73441673811201E-2</v>
      </c>
      <c r="X855" s="13" t="s">
        <v>719</v>
      </c>
      <c r="Y855" s="13">
        <v>2.2696662895751167E-2</v>
      </c>
      <c r="Z855" s="154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277</v>
      </c>
      <c r="C856" s="29"/>
      <c r="D856" s="13">
        <v>-2.7543808847303786E-2</v>
      </c>
      <c r="E856" s="13">
        <v>0.12804918173712765</v>
      </c>
      <c r="F856" s="13">
        <v>3.5665843577621592E-2</v>
      </c>
      <c r="G856" s="13">
        <v>-2.7543808847303786E-2</v>
      </c>
      <c r="H856" s="13">
        <v>-5.1179517922234186E-2</v>
      </c>
      <c r="I856" s="13">
        <v>0.10860005791407379</v>
      </c>
      <c r="J856" s="13">
        <v>4.0528124533384835E-2</v>
      </c>
      <c r="K856" s="13">
        <v>-0.12478942796257342</v>
      </c>
      <c r="L856" s="13">
        <v>-0.12478942796257342</v>
      </c>
      <c r="M856" s="13">
        <v>-2.7543808847303786E-2</v>
      </c>
      <c r="N856" s="13">
        <v>-1.2956965980013391E-2</v>
      </c>
      <c r="O856" s="13">
        <v>4.5390405489148522E-2</v>
      </c>
      <c r="P856" s="13">
        <v>4.0528124533384835E-2</v>
      </c>
      <c r="Q856" s="13">
        <v>9.8875496002546637E-2</v>
      </c>
      <c r="R856" s="13">
        <v>0.12853540983270406</v>
      </c>
      <c r="S856" s="13">
        <v>-2.7543808847303786E-2</v>
      </c>
      <c r="T856" s="13">
        <v>-0.54294559015823285</v>
      </c>
      <c r="U856" s="13">
        <v>6.4921578430403581E-3</v>
      </c>
      <c r="V856" s="13">
        <v>1.1354438798804045E-2</v>
      </c>
      <c r="W856" s="13">
        <v>-0.11566357147774187</v>
      </c>
      <c r="X856" s="13" t="s">
        <v>719</v>
      </c>
      <c r="Y856" s="13">
        <v>-3.2406089803067362E-2</v>
      </c>
      <c r="Z856" s="154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278</v>
      </c>
      <c r="C857" s="47"/>
      <c r="D857" s="45">
        <v>0.36</v>
      </c>
      <c r="E857" s="45">
        <v>1.93</v>
      </c>
      <c r="F857" s="45">
        <v>0.56999999999999995</v>
      </c>
      <c r="G857" s="45">
        <v>0.36</v>
      </c>
      <c r="H857" s="45">
        <v>0.71</v>
      </c>
      <c r="I857" s="45">
        <v>1.64</v>
      </c>
      <c r="J857" s="45">
        <v>0.64</v>
      </c>
      <c r="K857" s="45">
        <v>1.79</v>
      </c>
      <c r="L857" s="45">
        <v>1.79</v>
      </c>
      <c r="M857" s="45">
        <v>0.36</v>
      </c>
      <c r="N857" s="45">
        <v>0.14000000000000001</v>
      </c>
      <c r="O857" s="45">
        <v>0.72</v>
      </c>
      <c r="P857" s="45">
        <v>0.64</v>
      </c>
      <c r="Q857" s="45">
        <v>1.5</v>
      </c>
      <c r="R857" s="45">
        <v>1.94</v>
      </c>
      <c r="S857" s="45">
        <v>0.36</v>
      </c>
      <c r="T857" s="45">
        <v>7.94</v>
      </c>
      <c r="U857" s="45">
        <v>0.14000000000000001</v>
      </c>
      <c r="V857" s="45">
        <v>0.21</v>
      </c>
      <c r="W857" s="45">
        <v>1.65</v>
      </c>
      <c r="X857" s="45">
        <v>6.79</v>
      </c>
      <c r="Y857" s="45">
        <v>0.43</v>
      </c>
      <c r="Z857" s="154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BM858" s="55"/>
    </row>
    <row r="859" spans="1:65" ht="15">
      <c r="B859" s="8" t="s">
        <v>575</v>
      </c>
      <c r="BM859" s="28" t="s">
        <v>66</v>
      </c>
    </row>
    <row r="860" spans="1:65" ht="15">
      <c r="A860" s="25" t="s">
        <v>12</v>
      </c>
      <c r="B860" s="18" t="s">
        <v>110</v>
      </c>
      <c r="C860" s="15" t="s">
        <v>111</v>
      </c>
      <c r="D860" s="16" t="s">
        <v>237</v>
      </c>
      <c r="E860" s="17" t="s">
        <v>237</v>
      </c>
      <c r="F860" s="17" t="s">
        <v>237</v>
      </c>
      <c r="G860" s="17" t="s">
        <v>237</v>
      </c>
      <c r="H860" s="17" t="s">
        <v>237</v>
      </c>
      <c r="I860" s="17" t="s">
        <v>237</v>
      </c>
      <c r="J860" s="17" t="s">
        <v>237</v>
      </c>
      <c r="K860" s="17" t="s">
        <v>237</v>
      </c>
      <c r="L860" s="17" t="s">
        <v>237</v>
      </c>
      <c r="M860" s="17" t="s">
        <v>237</v>
      </c>
      <c r="N860" s="154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238</v>
      </c>
      <c r="C861" s="9" t="s">
        <v>238</v>
      </c>
      <c r="D861" s="152" t="s">
        <v>242</v>
      </c>
      <c r="E861" s="153" t="s">
        <v>244</v>
      </c>
      <c r="F861" s="153" t="s">
        <v>245</v>
      </c>
      <c r="G861" s="153" t="s">
        <v>246</v>
      </c>
      <c r="H861" s="153" t="s">
        <v>248</v>
      </c>
      <c r="I861" s="153" t="s">
        <v>251</v>
      </c>
      <c r="J861" s="153" t="s">
        <v>258</v>
      </c>
      <c r="K861" s="153" t="s">
        <v>262</v>
      </c>
      <c r="L861" s="153" t="s">
        <v>264</v>
      </c>
      <c r="M861" s="153" t="s">
        <v>267</v>
      </c>
      <c r="N861" s="154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281</v>
      </c>
      <c r="E862" s="11" t="s">
        <v>281</v>
      </c>
      <c r="F862" s="11" t="s">
        <v>281</v>
      </c>
      <c r="G862" s="11" t="s">
        <v>303</v>
      </c>
      <c r="H862" s="11" t="s">
        <v>281</v>
      </c>
      <c r="I862" s="11" t="s">
        <v>281</v>
      </c>
      <c r="J862" s="11" t="s">
        <v>281</v>
      </c>
      <c r="K862" s="11" t="s">
        <v>281</v>
      </c>
      <c r="L862" s="11" t="s">
        <v>281</v>
      </c>
      <c r="M862" s="11" t="s">
        <v>281</v>
      </c>
      <c r="N862" s="154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 t="s">
        <v>304</v>
      </c>
      <c r="E863" s="26" t="s">
        <v>305</v>
      </c>
      <c r="F863" s="26" t="s">
        <v>306</v>
      </c>
      <c r="G863" s="26" t="s">
        <v>304</v>
      </c>
      <c r="H863" s="26" t="s">
        <v>307</v>
      </c>
      <c r="I863" s="26" t="s">
        <v>305</v>
      </c>
      <c r="J863" s="26" t="s">
        <v>308</v>
      </c>
      <c r="K863" s="26" t="s">
        <v>304</v>
      </c>
      <c r="L863" s="26" t="s">
        <v>304</v>
      </c>
      <c r="M863" s="26" t="s">
        <v>116</v>
      </c>
      <c r="N863" s="154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</v>
      </c>
    </row>
    <row r="864" spans="1:65">
      <c r="A864" s="30"/>
      <c r="B864" s="18">
        <v>1</v>
      </c>
      <c r="C864" s="14">
        <v>1</v>
      </c>
      <c r="D864" s="22">
        <v>3.74</v>
      </c>
      <c r="E864" s="22">
        <v>3.8179999999999996</v>
      </c>
      <c r="F864" s="22">
        <v>3.8006773703043395</v>
      </c>
      <c r="G864" s="22">
        <v>3.4</v>
      </c>
      <c r="H864" s="148">
        <v>2.4559000000000002</v>
      </c>
      <c r="I864" s="22">
        <v>4.58</v>
      </c>
      <c r="J864" s="22">
        <v>3.62</v>
      </c>
      <c r="K864" s="22">
        <v>4.0487000000000002</v>
      </c>
      <c r="L864" s="148">
        <v>2.54</v>
      </c>
      <c r="M864" s="22">
        <v>4.2</v>
      </c>
      <c r="N864" s="154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1">
        <v>3.64</v>
      </c>
      <c r="E865" s="11">
        <v>3.8570000000000007</v>
      </c>
      <c r="F865" s="11">
        <v>3.7731015973874258</v>
      </c>
      <c r="G865" s="11">
        <v>3.5</v>
      </c>
      <c r="H865" s="149">
        <v>2.3982999999999999</v>
      </c>
      <c r="I865" s="11">
        <v>4.51</v>
      </c>
      <c r="J865" s="11">
        <v>3.63</v>
      </c>
      <c r="K865" s="11">
        <v>3.9828000000000001</v>
      </c>
      <c r="L865" s="149">
        <v>2.46</v>
      </c>
      <c r="M865" s="11">
        <v>4.1900000000000004</v>
      </c>
      <c r="N865" s="154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22</v>
      </c>
    </row>
    <row r="866" spans="1:65">
      <c r="A866" s="30"/>
      <c r="B866" s="19">
        <v>1</v>
      </c>
      <c r="C866" s="9">
        <v>3</v>
      </c>
      <c r="D866" s="11">
        <v>3.9300000000000006</v>
      </c>
      <c r="E866" s="11">
        <v>3.9910000000000005</v>
      </c>
      <c r="F866" s="11">
        <v>3.73641113446243</v>
      </c>
      <c r="G866" s="11">
        <v>3.7</v>
      </c>
      <c r="H866" s="149">
        <v>2.8919999999999999</v>
      </c>
      <c r="I866" s="11">
        <v>4.47</v>
      </c>
      <c r="J866" s="11">
        <v>3.44</v>
      </c>
      <c r="K866" s="11">
        <v>4.1249000000000002</v>
      </c>
      <c r="L866" s="149">
        <v>2.34</v>
      </c>
      <c r="M866" s="11">
        <v>4.47</v>
      </c>
      <c r="N866" s="154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1">
        <v>4.0199999999999996</v>
      </c>
      <c r="E867" s="11">
        <v>3.9239999999999999</v>
      </c>
      <c r="F867" s="11">
        <v>3.8028355529707953</v>
      </c>
      <c r="G867" s="11">
        <v>3.4</v>
      </c>
      <c r="H867" s="149">
        <v>2.7393000000000001</v>
      </c>
      <c r="I867" s="11">
        <v>4.6500000000000004</v>
      </c>
      <c r="J867" s="11">
        <v>3.56</v>
      </c>
      <c r="K867" s="150">
        <v>4.5468999999999999</v>
      </c>
      <c r="L867" s="149">
        <v>2.4700000000000002</v>
      </c>
      <c r="M867" s="11">
        <v>4.1399999999999997</v>
      </c>
      <c r="N867" s="154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3.8932049435991605</v>
      </c>
    </row>
    <row r="868" spans="1:65">
      <c r="A868" s="30"/>
      <c r="B868" s="19">
        <v>1</v>
      </c>
      <c r="C868" s="9">
        <v>5</v>
      </c>
      <c r="D868" s="11">
        <v>3.63</v>
      </c>
      <c r="E868" s="11">
        <v>3.8979999999999997</v>
      </c>
      <c r="F868" s="150">
        <v>3.6053954504317529</v>
      </c>
      <c r="G868" s="11">
        <v>3.4</v>
      </c>
      <c r="H868" s="149">
        <v>2.8738999999999999</v>
      </c>
      <c r="I868" s="11">
        <v>4.5</v>
      </c>
      <c r="J868" s="11">
        <v>3.55</v>
      </c>
      <c r="K868" s="11">
        <v>3.766</v>
      </c>
      <c r="L868" s="149">
        <v>2.44</v>
      </c>
      <c r="M868" s="11">
        <v>3.78</v>
      </c>
      <c r="N868" s="154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118</v>
      </c>
    </row>
    <row r="869" spans="1:65">
      <c r="A869" s="30"/>
      <c r="B869" s="19">
        <v>1</v>
      </c>
      <c r="C869" s="9">
        <v>6</v>
      </c>
      <c r="D869" s="11">
        <v>3.67</v>
      </c>
      <c r="E869" s="11">
        <v>3.778</v>
      </c>
      <c r="F869" s="11">
        <v>3.7696054221747763</v>
      </c>
      <c r="G869" s="11">
        <v>3.7</v>
      </c>
      <c r="H869" s="149">
        <v>2.4331999999999998</v>
      </c>
      <c r="I869" s="11">
        <v>4.57</v>
      </c>
      <c r="J869" s="11">
        <v>3.56</v>
      </c>
      <c r="K869" s="11">
        <v>4.0514999999999999</v>
      </c>
      <c r="L869" s="149">
        <v>2.4300000000000002</v>
      </c>
      <c r="M869" s="11">
        <v>3.8299999999999996</v>
      </c>
      <c r="N869" s="154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20" t="s">
        <v>274</v>
      </c>
      <c r="C870" s="12"/>
      <c r="D870" s="23">
        <v>3.7716666666666669</v>
      </c>
      <c r="E870" s="23">
        <v>3.8776666666666664</v>
      </c>
      <c r="F870" s="23">
        <v>3.7480044212885866</v>
      </c>
      <c r="G870" s="23">
        <v>3.5166666666666671</v>
      </c>
      <c r="H870" s="23">
        <v>2.6320999999999999</v>
      </c>
      <c r="I870" s="23">
        <v>4.5466666666666669</v>
      </c>
      <c r="J870" s="23">
        <v>3.56</v>
      </c>
      <c r="K870" s="23">
        <v>4.0868000000000011</v>
      </c>
      <c r="L870" s="23">
        <v>2.4466666666666668</v>
      </c>
      <c r="M870" s="23">
        <v>4.1016666666666666</v>
      </c>
      <c r="N870" s="154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275</v>
      </c>
      <c r="C871" s="29"/>
      <c r="D871" s="11">
        <v>3.7050000000000001</v>
      </c>
      <c r="E871" s="11">
        <v>3.8775000000000004</v>
      </c>
      <c r="F871" s="11">
        <v>3.7713535097811013</v>
      </c>
      <c r="G871" s="11">
        <v>3.45</v>
      </c>
      <c r="H871" s="11">
        <v>2.5975999999999999</v>
      </c>
      <c r="I871" s="11">
        <v>4.54</v>
      </c>
      <c r="J871" s="11">
        <v>3.56</v>
      </c>
      <c r="K871" s="11">
        <v>4.0501000000000005</v>
      </c>
      <c r="L871" s="11">
        <v>2.4500000000000002</v>
      </c>
      <c r="M871" s="11">
        <v>4.165</v>
      </c>
      <c r="N871" s="154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276</v>
      </c>
      <c r="C872" s="29"/>
      <c r="D872" s="24">
        <v>0.16461065174121225</v>
      </c>
      <c r="E872" s="24">
        <v>7.6583723248916866E-2</v>
      </c>
      <c r="F872" s="24">
        <v>7.3958213763270289E-2</v>
      </c>
      <c r="G872" s="24">
        <v>0.14719601443879757</v>
      </c>
      <c r="H872" s="24">
        <v>0.22924972410016112</v>
      </c>
      <c r="I872" s="24">
        <v>6.5929255013739502E-2</v>
      </c>
      <c r="J872" s="24">
        <v>6.7823299831252709E-2</v>
      </c>
      <c r="K872" s="24">
        <v>0.25673720416020734</v>
      </c>
      <c r="L872" s="24">
        <v>6.5012819248719517E-2</v>
      </c>
      <c r="M872" s="24">
        <v>0.25763669510895904</v>
      </c>
      <c r="N872" s="209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  <c r="AH872" s="210"/>
      <c r="AI872" s="210"/>
      <c r="AJ872" s="210"/>
      <c r="AK872" s="210"/>
      <c r="AL872" s="210"/>
      <c r="AM872" s="210"/>
      <c r="AN872" s="210"/>
      <c r="AO872" s="210"/>
      <c r="AP872" s="210"/>
      <c r="AQ872" s="210"/>
      <c r="AR872" s="210"/>
      <c r="AS872" s="210"/>
      <c r="AT872" s="210"/>
      <c r="AU872" s="210"/>
      <c r="AV872" s="210"/>
      <c r="AW872" s="210"/>
      <c r="AX872" s="210"/>
      <c r="AY872" s="210"/>
      <c r="AZ872" s="210"/>
      <c r="BA872" s="210"/>
      <c r="BB872" s="210"/>
      <c r="BC872" s="210"/>
      <c r="BD872" s="210"/>
      <c r="BE872" s="210"/>
      <c r="BF872" s="210"/>
      <c r="BG872" s="210"/>
      <c r="BH872" s="210"/>
      <c r="BI872" s="210"/>
      <c r="BJ872" s="210"/>
      <c r="BK872" s="210"/>
      <c r="BL872" s="210"/>
      <c r="BM872" s="56"/>
    </row>
    <row r="873" spans="1:65">
      <c r="A873" s="30"/>
      <c r="B873" s="3" t="s">
        <v>86</v>
      </c>
      <c r="C873" s="29"/>
      <c r="D873" s="13">
        <v>4.3644008415699223E-2</v>
      </c>
      <c r="E873" s="13">
        <v>1.9749950120067965E-2</v>
      </c>
      <c r="F873" s="13">
        <v>1.973269117378549E-2</v>
      </c>
      <c r="G873" s="13">
        <v>4.1856686570274186E-2</v>
      </c>
      <c r="H873" s="13">
        <v>8.7097649823396198E-2</v>
      </c>
      <c r="I873" s="13">
        <v>1.4500569284546811E-2</v>
      </c>
      <c r="J873" s="13">
        <v>1.905148871664402E-2</v>
      </c>
      <c r="K873" s="13">
        <v>6.2821083527504956E-2</v>
      </c>
      <c r="L873" s="13">
        <v>2.6571996968141491E-2</v>
      </c>
      <c r="M873" s="13">
        <v>6.2812684707588551E-2</v>
      </c>
      <c r="N873" s="154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277</v>
      </c>
      <c r="C874" s="29"/>
      <c r="D874" s="13">
        <v>-3.1218052656671769E-2</v>
      </c>
      <c r="E874" s="13">
        <v>-3.991127402126815E-3</v>
      </c>
      <c r="F874" s="13">
        <v>-3.7295884602555729E-2</v>
      </c>
      <c r="G874" s="13">
        <v>-9.6716787938832316E-2</v>
      </c>
      <c r="H874" s="13">
        <v>-0.3239246229953936</v>
      </c>
      <c r="I874" s="13">
        <v>0.16784673104401215</v>
      </c>
      <c r="J874" s="13">
        <v>-8.5586283903955396E-2</v>
      </c>
      <c r="K874" s="13">
        <v>4.9726397455425841E-2</v>
      </c>
      <c r="L874" s="13">
        <v>-0.37155461833848613</v>
      </c>
      <c r="M874" s="13">
        <v>5.3545016532006384E-2</v>
      </c>
      <c r="N874" s="154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278</v>
      </c>
      <c r="C875" s="47"/>
      <c r="D875" s="45">
        <v>0.03</v>
      </c>
      <c r="E875" s="45">
        <v>0.28000000000000003</v>
      </c>
      <c r="F875" s="45">
        <v>0.03</v>
      </c>
      <c r="G875" s="45">
        <v>0.57999999999999996</v>
      </c>
      <c r="H875" s="45">
        <v>2.67</v>
      </c>
      <c r="I875" s="45">
        <v>1.86</v>
      </c>
      <c r="J875" s="45">
        <v>0.47</v>
      </c>
      <c r="K875" s="45">
        <v>0.77</v>
      </c>
      <c r="L875" s="45">
        <v>3.11</v>
      </c>
      <c r="M875" s="45">
        <v>0.81</v>
      </c>
      <c r="N875" s="154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BM876" s="55"/>
    </row>
    <row r="877" spans="1:65" ht="15">
      <c r="B877" s="8" t="s">
        <v>576</v>
      </c>
      <c r="BM877" s="28" t="s">
        <v>66</v>
      </c>
    </row>
    <row r="878" spans="1:65" ht="15">
      <c r="A878" s="25" t="s">
        <v>15</v>
      </c>
      <c r="B878" s="18" t="s">
        <v>110</v>
      </c>
      <c r="C878" s="15" t="s">
        <v>111</v>
      </c>
      <c r="D878" s="16" t="s">
        <v>237</v>
      </c>
      <c r="E878" s="17" t="s">
        <v>237</v>
      </c>
      <c r="F878" s="17" t="s">
        <v>237</v>
      </c>
      <c r="G878" s="17" t="s">
        <v>237</v>
      </c>
      <c r="H878" s="17" t="s">
        <v>237</v>
      </c>
      <c r="I878" s="17" t="s">
        <v>237</v>
      </c>
      <c r="J878" s="17" t="s">
        <v>237</v>
      </c>
      <c r="K878" s="17" t="s">
        <v>237</v>
      </c>
      <c r="L878" s="17" t="s">
        <v>237</v>
      </c>
      <c r="M878" s="17" t="s">
        <v>237</v>
      </c>
      <c r="N878" s="17" t="s">
        <v>237</v>
      </c>
      <c r="O878" s="17" t="s">
        <v>237</v>
      </c>
      <c r="P878" s="17" t="s">
        <v>237</v>
      </c>
      <c r="Q878" s="17" t="s">
        <v>237</v>
      </c>
      <c r="R878" s="17" t="s">
        <v>237</v>
      </c>
      <c r="S878" s="17" t="s">
        <v>237</v>
      </c>
      <c r="T878" s="17" t="s">
        <v>237</v>
      </c>
      <c r="U878" s="17" t="s">
        <v>237</v>
      </c>
      <c r="V878" s="17" t="s">
        <v>237</v>
      </c>
      <c r="W878" s="17" t="s">
        <v>237</v>
      </c>
      <c r="X878" s="17" t="s">
        <v>237</v>
      </c>
      <c r="Y878" s="17" t="s">
        <v>237</v>
      </c>
      <c r="Z878" s="154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238</v>
      </c>
      <c r="C879" s="9" t="s">
        <v>238</v>
      </c>
      <c r="D879" s="152" t="s">
        <v>240</v>
      </c>
      <c r="E879" s="153" t="s">
        <v>242</v>
      </c>
      <c r="F879" s="153" t="s">
        <v>244</v>
      </c>
      <c r="G879" s="153" t="s">
        <v>245</v>
      </c>
      <c r="H879" s="153" t="s">
        <v>246</v>
      </c>
      <c r="I879" s="153" t="s">
        <v>247</v>
      </c>
      <c r="J879" s="153" t="s">
        <v>249</v>
      </c>
      <c r="K879" s="153" t="s">
        <v>250</v>
      </c>
      <c r="L879" s="153" t="s">
        <v>251</v>
      </c>
      <c r="M879" s="153" t="s">
        <v>252</v>
      </c>
      <c r="N879" s="153" t="s">
        <v>253</v>
      </c>
      <c r="O879" s="153" t="s">
        <v>254</v>
      </c>
      <c r="P879" s="153" t="s">
        <v>255</v>
      </c>
      <c r="Q879" s="153" t="s">
        <v>256</v>
      </c>
      <c r="R879" s="153" t="s">
        <v>258</v>
      </c>
      <c r="S879" s="153" t="s">
        <v>259</v>
      </c>
      <c r="T879" s="153" t="s">
        <v>260</v>
      </c>
      <c r="U879" s="153" t="s">
        <v>261</v>
      </c>
      <c r="V879" s="153" t="s">
        <v>264</v>
      </c>
      <c r="W879" s="153" t="s">
        <v>265</v>
      </c>
      <c r="X879" s="153" t="s">
        <v>266</v>
      </c>
      <c r="Y879" s="153" t="s">
        <v>267</v>
      </c>
      <c r="Z879" s="154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281</v>
      </c>
      <c r="E880" s="11" t="s">
        <v>281</v>
      </c>
      <c r="F880" s="11" t="s">
        <v>281</v>
      </c>
      <c r="G880" s="11" t="s">
        <v>281</v>
      </c>
      <c r="H880" s="11" t="s">
        <v>303</v>
      </c>
      <c r="I880" s="11" t="s">
        <v>281</v>
      </c>
      <c r="J880" s="11" t="s">
        <v>303</v>
      </c>
      <c r="K880" s="11" t="s">
        <v>303</v>
      </c>
      <c r="L880" s="11" t="s">
        <v>281</v>
      </c>
      <c r="M880" s="11" t="s">
        <v>281</v>
      </c>
      <c r="N880" s="11" t="s">
        <v>281</v>
      </c>
      <c r="O880" s="11" t="s">
        <v>281</v>
      </c>
      <c r="P880" s="11" t="s">
        <v>281</v>
      </c>
      <c r="Q880" s="11" t="s">
        <v>281</v>
      </c>
      <c r="R880" s="11" t="s">
        <v>281</v>
      </c>
      <c r="S880" s="11" t="s">
        <v>281</v>
      </c>
      <c r="T880" s="11" t="s">
        <v>282</v>
      </c>
      <c r="U880" s="11" t="s">
        <v>281</v>
      </c>
      <c r="V880" s="11" t="s">
        <v>281</v>
      </c>
      <c r="W880" s="11" t="s">
        <v>303</v>
      </c>
      <c r="X880" s="11" t="s">
        <v>282</v>
      </c>
      <c r="Y880" s="11" t="s">
        <v>281</v>
      </c>
      <c r="Z880" s="154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 t="s">
        <v>304</v>
      </c>
      <c r="E881" s="26" t="s">
        <v>304</v>
      </c>
      <c r="F881" s="26" t="s">
        <v>305</v>
      </c>
      <c r="G881" s="26" t="s">
        <v>306</v>
      </c>
      <c r="H881" s="26" t="s">
        <v>304</v>
      </c>
      <c r="I881" s="26" t="s">
        <v>304</v>
      </c>
      <c r="J881" s="26" t="s">
        <v>306</v>
      </c>
      <c r="K881" s="26" t="s">
        <v>305</v>
      </c>
      <c r="L881" s="26" t="s">
        <v>305</v>
      </c>
      <c r="M881" s="26" t="s">
        <v>304</v>
      </c>
      <c r="N881" s="26" t="s">
        <v>304</v>
      </c>
      <c r="O881" s="26" t="s">
        <v>304</v>
      </c>
      <c r="P881" s="26" t="s">
        <v>304</v>
      </c>
      <c r="Q881" s="26" t="s">
        <v>304</v>
      </c>
      <c r="R881" s="26" t="s">
        <v>308</v>
      </c>
      <c r="S881" s="26" t="s">
        <v>304</v>
      </c>
      <c r="T881" s="26" t="s">
        <v>305</v>
      </c>
      <c r="U881" s="26" t="s">
        <v>306</v>
      </c>
      <c r="V881" s="26" t="s">
        <v>304</v>
      </c>
      <c r="W881" s="26" t="s">
        <v>305</v>
      </c>
      <c r="X881" s="26" t="s">
        <v>307</v>
      </c>
      <c r="Y881" s="26" t="s">
        <v>116</v>
      </c>
      <c r="Z881" s="154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8">
        <v>1</v>
      </c>
      <c r="C882" s="14">
        <v>1</v>
      </c>
      <c r="D882" s="22">
        <v>1</v>
      </c>
      <c r="E882" s="148">
        <v>1.6</v>
      </c>
      <c r="F882" s="22">
        <v>1.2</v>
      </c>
      <c r="G882" s="148" t="s">
        <v>317</v>
      </c>
      <c r="H882" s="22">
        <v>1.47</v>
      </c>
      <c r="I882" s="22">
        <v>1.1000000000000001</v>
      </c>
      <c r="J882" s="22">
        <v>1.23</v>
      </c>
      <c r="K882" s="22">
        <v>1.5</v>
      </c>
      <c r="L882" s="148">
        <v>1.62</v>
      </c>
      <c r="M882" s="22">
        <v>1.2</v>
      </c>
      <c r="N882" s="22">
        <v>1.2</v>
      </c>
      <c r="O882" s="22">
        <v>1.2</v>
      </c>
      <c r="P882" s="22">
        <v>1.3</v>
      </c>
      <c r="Q882" s="22">
        <v>1.3</v>
      </c>
      <c r="R882" s="22">
        <v>1.2</v>
      </c>
      <c r="S882" s="148">
        <v>0.7</v>
      </c>
      <c r="T882" s="148" t="s">
        <v>103</v>
      </c>
      <c r="U882" s="22">
        <v>1.1000000000000001</v>
      </c>
      <c r="V882" s="148">
        <v>0.8</v>
      </c>
      <c r="W882" s="22">
        <v>1.1784120505415616</v>
      </c>
      <c r="X882" s="148" t="s">
        <v>95</v>
      </c>
      <c r="Y882" s="22">
        <v>1.24</v>
      </c>
      <c r="Z882" s="154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1.1000000000000001</v>
      </c>
      <c r="E883" s="149">
        <v>1.7</v>
      </c>
      <c r="F883" s="11">
        <v>1.22</v>
      </c>
      <c r="G883" s="149" t="s">
        <v>317</v>
      </c>
      <c r="H883" s="11">
        <v>1.47</v>
      </c>
      <c r="I883" s="11">
        <v>1.1000000000000001</v>
      </c>
      <c r="J883" s="11">
        <v>1.3</v>
      </c>
      <c r="K883" s="11">
        <v>1.5</v>
      </c>
      <c r="L883" s="149">
        <v>1.63</v>
      </c>
      <c r="M883" s="11">
        <v>1.1000000000000001</v>
      </c>
      <c r="N883" s="11">
        <v>1.2</v>
      </c>
      <c r="O883" s="11">
        <v>1.2</v>
      </c>
      <c r="P883" s="11">
        <v>1.3</v>
      </c>
      <c r="Q883" s="11">
        <v>1.2</v>
      </c>
      <c r="R883" s="11">
        <v>1.2</v>
      </c>
      <c r="S883" s="149">
        <v>0.7</v>
      </c>
      <c r="T883" s="149" t="s">
        <v>103</v>
      </c>
      <c r="U883" s="11">
        <v>1.1000000000000001</v>
      </c>
      <c r="V883" s="149">
        <v>0.83</v>
      </c>
      <c r="W883" s="11">
        <v>1.2175494487704799</v>
      </c>
      <c r="X883" s="149" t="s">
        <v>95</v>
      </c>
      <c r="Y883" s="11">
        <v>1.2</v>
      </c>
      <c r="Z883" s="154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13</v>
      </c>
    </row>
    <row r="884" spans="1:65">
      <c r="A884" s="30"/>
      <c r="B884" s="19">
        <v>1</v>
      </c>
      <c r="C884" s="9">
        <v>3</v>
      </c>
      <c r="D884" s="11">
        <v>1.1000000000000001</v>
      </c>
      <c r="E884" s="149">
        <v>1.7</v>
      </c>
      <c r="F884" s="11">
        <v>1.23</v>
      </c>
      <c r="G884" s="149" t="s">
        <v>317</v>
      </c>
      <c r="H884" s="11">
        <v>1.47</v>
      </c>
      <c r="I884" s="11">
        <v>1.1000000000000001</v>
      </c>
      <c r="J884" s="11">
        <v>1.3</v>
      </c>
      <c r="K884" s="11">
        <v>1.4</v>
      </c>
      <c r="L884" s="149">
        <v>1.57</v>
      </c>
      <c r="M884" s="11">
        <v>1.1000000000000001</v>
      </c>
      <c r="N884" s="11">
        <v>1.2</v>
      </c>
      <c r="O884" s="11">
        <v>1.2</v>
      </c>
      <c r="P884" s="11">
        <v>1.4</v>
      </c>
      <c r="Q884" s="11">
        <v>1.2</v>
      </c>
      <c r="R884" s="11">
        <v>1.1000000000000001</v>
      </c>
      <c r="S884" s="149">
        <v>0.7</v>
      </c>
      <c r="T884" s="149" t="s">
        <v>103</v>
      </c>
      <c r="U884" s="11">
        <v>1.2</v>
      </c>
      <c r="V884" s="149">
        <v>0.74</v>
      </c>
      <c r="W884" s="11">
        <v>1.1890518059756388</v>
      </c>
      <c r="X884" s="149" t="s">
        <v>95</v>
      </c>
      <c r="Y884" s="11">
        <v>1.34</v>
      </c>
      <c r="Z884" s="154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1</v>
      </c>
      <c r="E885" s="149">
        <v>1.8</v>
      </c>
      <c r="F885" s="11">
        <v>1.26</v>
      </c>
      <c r="G885" s="149" t="s">
        <v>317</v>
      </c>
      <c r="H885" s="11">
        <v>1.43</v>
      </c>
      <c r="I885" s="11">
        <v>1.1000000000000001</v>
      </c>
      <c r="J885" s="11">
        <v>1.23</v>
      </c>
      <c r="K885" s="11">
        <v>1.6</v>
      </c>
      <c r="L885" s="149">
        <v>1.58</v>
      </c>
      <c r="M885" s="11">
        <v>1.1000000000000001</v>
      </c>
      <c r="N885" s="11">
        <v>1.2</v>
      </c>
      <c r="O885" s="11">
        <v>1.2</v>
      </c>
      <c r="P885" s="11">
        <v>1.4</v>
      </c>
      <c r="Q885" s="11">
        <v>1.2</v>
      </c>
      <c r="R885" s="11">
        <v>1.1000000000000001</v>
      </c>
      <c r="S885" s="149">
        <v>0.7</v>
      </c>
      <c r="T885" s="149" t="s">
        <v>103</v>
      </c>
      <c r="U885" s="11">
        <v>1.3</v>
      </c>
      <c r="V885" s="149">
        <v>0.8</v>
      </c>
      <c r="W885" s="11">
        <v>1.3048315963554105</v>
      </c>
      <c r="X885" s="149" t="s">
        <v>95</v>
      </c>
      <c r="Y885" s="11">
        <v>1.22</v>
      </c>
      <c r="Z885" s="154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1.2274935821909441</v>
      </c>
    </row>
    <row r="886" spans="1:65">
      <c r="A886" s="30"/>
      <c r="B886" s="19">
        <v>1</v>
      </c>
      <c r="C886" s="9">
        <v>5</v>
      </c>
      <c r="D886" s="11">
        <v>0.9</v>
      </c>
      <c r="E886" s="149">
        <v>1.7</v>
      </c>
      <c r="F886" s="11">
        <v>1.19</v>
      </c>
      <c r="G886" s="149" t="s">
        <v>317</v>
      </c>
      <c r="H886" s="11">
        <v>1.45</v>
      </c>
      <c r="I886" s="11">
        <v>1.1000000000000001</v>
      </c>
      <c r="J886" s="11">
        <v>1.1299999999999999</v>
      </c>
      <c r="K886" s="11">
        <v>1.5</v>
      </c>
      <c r="L886" s="149">
        <v>1.56</v>
      </c>
      <c r="M886" s="11">
        <v>1.1000000000000001</v>
      </c>
      <c r="N886" s="11">
        <v>1.2</v>
      </c>
      <c r="O886" s="11">
        <v>1.2</v>
      </c>
      <c r="P886" s="11">
        <v>1.4</v>
      </c>
      <c r="Q886" s="11">
        <v>1.3</v>
      </c>
      <c r="R886" s="11">
        <v>1.2</v>
      </c>
      <c r="S886" s="149">
        <v>0.9</v>
      </c>
      <c r="T886" s="149" t="s">
        <v>103</v>
      </c>
      <c r="U886" s="11">
        <v>1.2</v>
      </c>
      <c r="V886" s="149">
        <v>0.8</v>
      </c>
      <c r="W886" s="11">
        <v>1.1714874391163796</v>
      </c>
      <c r="X886" s="149" t="s">
        <v>95</v>
      </c>
      <c r="Y886" s="11">
        <v>1.1000000000000001</v>
      </c>
      <c r="Z886" s="154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119</v>
      </c>
    </row>
    <row r="887" spans="1:65">
      <c r="A887" s="30"/>
      <c r="B887" s="19">
        <v>1</v>
      </c>
      <c r="C887" s="9">
        <v>6</v>
      </c>
      <c r="D887" s="11">
        <v>1.1000000000000001</v>
      </c>
      <c r="E887" s="149">
        <v>1.7</v>
      </c>
      <c r="F887" s="11">
        <v>1.21</v>
      </c>
      <c r="G887" s="149" t="s">
        <v>317</v>
      </c>
      <c r="H887" s="11">
        <v>1.48</v>
      </c>
      <c r="I887" s="11">
        <v>1.1000000000000001</v>
      </c>
      <c r="J887" s="11">
        <v>1.17</v>
      </c>
      <c r="K887" s="11">
        <v>1.5</v>
      </c>
      <c r="L887" s="149">
        <v>1.71</v>
      </c>
      <c r="M887" s="11">
        <v>1.1000000000000001</v>
      </c>
      <c r="N887" s="11">
        <v>1.2</v>
      </c>
      <c r="O887" s="11">
        <v>1.2</v>
      </c>
      <c r="P887" s="11">
        <v>1.3</v>
      </c>
      <c r="Q887" s="11">
        <v>1.2</v>
      </c>
      <c r="R887" s="11">
        <v>1.2</v>
      </c>
      <c r="S887" s="149">
        <v>0.8</v>
      </c>
      <c r="T887" s="149" t="s">
        <v>103</v>
      </c>
      <c r="U887" s="11">
        <v>1.1000000000000001</v>
      </c>
      <c r="V887" s="149">
        <v>0.77</v>
      </c>
      <c r="W887" s="11">
        <v>1.2930900564254939</v>
      </c>
      <c r="X887" s="149" t="s">
        <v>95</v>
      </c>
      <c r="Y887" s="11">
        <v>1.18</v>
      </c>
      <c r="Z887" s="154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274</v>
      </c>
      <c r="C888" s="12"/>
      <c r="D888" s="23">
        <v>1.0333333333333334</v>
      </c>
      <c r="E888" s="23">
        <v>1.7</v>
      </c>
      <c r="F888" s="23">
        <v>1.2183333333333333</v>
      </c>
      <c r="G888" s="23" t="s">
        <v>719</v>
      </c>
      <c r="H888" s="23">
        <v>1.4616666666666667</v>
      </c>
      <c r="I888" s="23">
        <v>1.0999999999999999</v>
      </c>
      <c r="J888" s="23">
        <v>1.2266666666666668</v>
      </c>
      <c r="K888" s="23">
        <v>1.5</v>
      </c>
      <c r="L888" s="23">
        <v>1.611666666666667</v>
      </c>
      <c r="M888" s="23">
        <v>1.1166666666666665</v>
      </c>
      <c r="N888" s="23">
        <v>1.2</v>
      </c>
      <c r="O888" s="23">
        <v>1.2</v>
      </c>
      <c r="P888" s="23">
        <v>1.3500000000000003</v>
      </c>
      <c r="Q888" s="23">
        <v>1.2333333333333334</v>
      </c>
      <c r="R888" s="23">
        <v>1.1666666666666667</v>
      </c>
      <c r="S888" s="23">
        <v>0.75</v>
      </c>
      <c r="T888" s="23" t="s">
        <v>719</v>
      </c>
      <c r="U888" s="23">
        <v>1.1666666666666667</v>
      </c>
      <c r="V888" s="23">
        <v>0.79</v>
      </c>
      <c r="W888" s="23">
        <v>1.225737066197494</v>
      </c>
      <c r="X888" s="23" t="s">
        <v>719</v>
      </c>
      <c r="Y888" s="23">
        <v>1.2133333333333332</v>
      </c>
      <c r="Z888" s="154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275</v>
      </c>
      <c r="C889" s="29"/>
      <c r="D889" s="11">
        <v>1.05</v>
      </c>
      <c r="E889" s="11">
        <v>1.7</v>
      </c>
      <c r="F889" s="11">
        <v>1.2149999999999999</v>
      </c>
      <c r="G889" s="11" t="s">
        <v>719</v>
      </c>
      <c r="H889" s="11">
        <v>1.47</v>
      </c>
      <c r="I889" s="11">
        <v>1.1000000000000001</v>
      </c>
      <c r="J889" s="11">
        <v>1.23</v>
      </c>
      <c r="K889" s="11">
        <v>1.5</v>
      </c>
      <c r="L889" s="11">
        <v>1.6</v>
      </c>
      <c r="M889" s="11">
        <v>1.1000000000000001</v>
      </c>
      <c r="N889" s="11">
        <v>1.2</v>
      </c>
      <c r="O889" s="11">
        <v>1.2</v>
      </c>
      <c r="P889" s="11">
        <v>1.35</v>
      </c>
      <c r="Q889" s="11">
        <v>1.2</v>
      </c>
      <c r="R889" s="11">
        <v>1.2</v>
      </c>
      <c r="S889" s="11">
        <v>0.7</v>
      </c>
      <c r="T889" s="11" t="s">
        <v>719</v>
      </c>
      <c r="U889" s="11">
        <v>1.1499999999999999</v>
      </c>
      <c r="V889" s="11">
        <v>0.8</v>
      </c>
      <c r="W889" s="11">
        <v>1.2033006273730593</v>
      </c>
      <c r="X889" s="11" t="s">
        <v>719</v>
      </c>
      <c r="Y889" s="11">
        <v>1.21</v>
      </c>
      <c r="Z889" s="154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276</v>
      </c>
      <c r="C890" s="29"/>
      <c r="D890" s="24">
        <v>8.1649658092772637E-2</v>
      </c>
      <c r="E890" s="24">
        <v>6.3245553203367569E-2</v>
      </c>
      <c r="F890" s="24">
        <v>2.4832774042918924E-2</v>
      </c>
      <c r="G890" s="24" t="s">
        <v>719</v>
      </c>
      <c r="H890" s="24">
        <v>1.8348478592697198E-2</v>
      </c>
      <c r="I890" s="24">
        <v>2.4323767777952469E-16</v>
      </c>
      <c r="J890" s="24">
        <v>6.8313005106397387E-2</v>
      </c>
      <c r="K890" s="24">
        <v>6.3245553203367638E-2</v>
      </c>
      <c r="L890" s="24">
        <v>5.5647701360134021E-2</v>
      </c>
      <c r="M890" s="24">
        <v>4.0824829046386249E-2</v>
      </c>
      <c r="N890" s="24">
        <v>0</v>
      </c>
      <c r="O890" s="24">
        <v>0</v>
      </c>
      <c r="P890" s="24">
        <v>5.4772255750516544E-2</v>
      </c>
      <c r="Q890" s="24">
        <v>5.1639777949432274E-2</v>
      </c>
      <c r="R890" s="24">
        <v>5.1639777949432156E-2</v>
      </c>
      <c r="S890" s="24">
        <v>8.3666002653407193E-2</v>
      </c>
      <c r="T890" s="24" t="s">
        <v>719</v>
      </c>
      <c r="U890" s="24">
        <v>8.1649658092772567E-2</v>
      </c>
      <c r="V890" s="24">
        <v>3.0983866769659339E-2</v>
      </c>
      <c r="W890" s="24">
        <v>5.8971000560453797E-2</v>
      </c>
      <c r="X890" s="24" t="s">
        <v>719</v>
      </c>
      <c r="Y890" s="24">
        <v>7.8655366420014014E-2</v>
      </c>
      <c r="Z890" s="154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86</v>
      </c>
      <c r="C891" s="29"/>
      <c r="D891" s="13">
        <v>7.9015798154296088E-2</v>
      </c>
      <c r="E891" s="13">
        <v>3.7203266590216215E-2</v>
      </c>
      <c r="F891" s="13">
        <v>2.0382577873804864E-2</v>
      </c>
      <c r="G891" s="13" t="s">
        <v>719</v>
      </c>
      <c r="H891" s="13">
        <v>1.2553121044034572E-2</v>
      </c>
      <c r="I891" s="13">
        <v>2.2112516161774974E-16</v>
      </c>
      <c r="J891" s="13">
        <v>5.5689949814997863E-2</v>
      </c>
      <c r="K891" s="13">
        <v>4.2163702135578428E-2</v>
      </c>
      <c r="L891" s="13">
        <v>3.4528046345481289E-2</v>
      </c>
      <c r="M891" s="13">
        <v>3.6559548399748884E-2</v>
      </c>
      <c r="N891" s="13">
        <v>0</v>
      </c>
      <c r="O891" s="13">
        <v>0</v>
      </c>
      <c r="P891" s="13">
        <v>4.0572041296678914E-2</v>
      </c>
      <c r="Q891" s="13">
        <v>4.1870090229269408E-2</v>
      </c>
      <c r="R891" s="13">
        <v>4.4262666813798986E-2</v>
      </c>
      <c r="S891" s="13">
        <v>0.11155467020454292</v>
      </c>
      <c r="T891" s="13" t="s">
        <v>719</v>
      </c>
      <c r="U891" s="13">
        <v>6.9985421222376484E-2</v>
      </c>
      <c r="V891" s="13">
        <v>3.9220084518556124E-2</v>
      </c>
      <c r="W891" s="13">
        <v>4.8110644759560721E-2</v>
      </c>
      <c r="X891" s="13" t="s">
        <v>719</v>
      </c>
      <c r="Y891" s="13">
        <v>6.4825851445066501E-2</v>
      </c>
      <c r="Z891" s="154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277</v>
      </c>
      <c r="C892" s="29"/>
      <c r="D892" s="13">
        <v>-0.15817618248647414</v>
      </c>
      <c r="E892" s="13">
        <v>0.38493595784483259</v>
      </c>
      <c r="F892" s="13">
        <v>-7.4625635445365601E-3</v>
      </c>
      <c r="G892" s="13" t="s">
        <v>719</v>
      </c>
      <c r="H892" s="13">
        <v>0.19077336767639053</v>
      </c>
      <c r="I892" s="13">
        <v>-0.1038649684533437</v>
      </c>
      <c r="J892" s="13">
        <v>-6.7366179039507479E-4</v>
      </c>
      <c r="K892" s="13">
        <v>0.22200231574544071</v>
      </c>
      <c r="L892" s="13">
        <v>0.31297359925093482</v>
      </c>
      <c r="M892" s="13">
        <v>-9.028716494506106E-2</v>
      </c>
      <c r="N892" s="13">
        <v>-2.2398147403647539E-2</v>
      </c>
      <c r="O892" s="13">
        <v>-2.2398147403647539E-2</v>
      </c>
      <c r="P892" s="13">
        <v>9.9802084170896865E-2</v>
      </c>
      <c r="Q892" s="13">
        <v>4.757459612917847E-3</v>
      </c>
      <c r="R892" s="13">
        <v>-4.9553754420212814E-2</v>
      </c>
      <c r="S892" s="13">
        <v>-0.38899884212727964</v>
      </c>
      <c r="T892" s="13" t="s">
        <v>719</v>
      </c>
      <c r="U892" s="13">
        <v>-4.9553754420212814E-2</v>
      </c>
      <c r="V892" s="13">
        <v>-0.35641211370740122</v>
      </c>
      <c r="W892" s="13">
        <v>-1.4309777410932423E-3</v>
      </c>
      <c r="X892" s="13" t="s">
        <v>719</v>
      </c>
      <c r="Y892" s="13">
        <v>-1.1535904597021474E-2</v>
      </c>
      <c r="Z892" s="154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278</v>
      </c>
      <c r="C893" s="47"/>
      <c r="D893" s="45">
        <v>1.1200000000000001</v>
      </c>
      <c r="E893" s="45">
        <v>2.83</v>
      </c>
      <c r="F893" s="45">
        <v>0.02</v>
      </c>
      <c r="G893" s="45">
        <v>0.17</v>
      </c>
      <c r="H893" s="45">
        <v>1.42</v>
      </c>
      <c r="I893" s="45">
        <v>0.72</v>
      </c>
      <c r="J893" s="45">
        <v>0.03</v>
      </c>
      <c r="K893" s="45">
        <v>1.65</v>
      </c>
      <c r="L893" s="45">
        <v>2.31</v>
      </c>
      <c r="M893" s="45">
        <v>0.62</v>
      </c>
      <c r="N893" s="45">
        <v>0.13</v>
      </c>
      <c r="O893" s="45">
        <v>0.13</v>
      </c>
      <c r="P893" s="45">
        <v>0.76</v>
      </c>
      <c r="Q893" s="45">
        <v>7.0000000000000007E-2</v>
      </c>
      <c r="R893" s="45">
        <v>0.33</v>
      </c>
      <c r="S893" s="45">
        <v>2.8</v>
      </c>
      <c r="T893" s="45">
        <v>7.58</v>
      </c>
      <c r="U893" s="45">
        <v>0.33</v>
      </c>
      <c r="V893" s="45">
        <v>2.56</v>
      </c>
      <c r="W893" s="45">
        <v>0.02</v>
      </c>
      <c r="X893" s="45">
        <v>22.41</v>
      </c>
      <c r="Y893" s="45">
        <v>0.05</v>
      </c>
      <c r="Z893" s="154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BM894" s="55"/>
    </row>
    <row r="895" spans="1:65" ht="15">
      <c r="B895" s="8" t="s">
        <v>577</v>
      </c>
      <c r="BM895" s="28" t="s">
        <v>66</v>
      </c>
    </row>
    <row r="896" spans="1:65" ht="15">
      <c r="A896" s="25" t="s">
        <v>18</v>
      </c>
      <c r="B896" s="18" t="s">
        <v>110</v>
      </c>
      <c r="C896" s="15" t="s">
        <v>111</v>
      </c>
      <c r="D896" s="16" t="s">
        <v>237</v>
      </c>
      <c r="E896" s="17" t="s">
        <v>237</v>
      </c>
      <c r="F896" s="17" t="s">
        <v>237</v>
      </c>
      <c r="G896" s="17" t="s">
        <v>237</v>
      </c>
      <c r="H896" s="17" t="s">
        <v>237</v>
      </c>
      <c r="I896" s="17" t="s">
        <v>237</v>
      </c>
      <c r="J896" s="17" t="s">
        <v>237</v>
      </c>
      <c r="K896" s="17" t="s">
        <v>237</v>
      </c>
      <c r="L896" s="17" t="s">
        <v>237</v>
      </c>
      <c r="M896" s="17" t="s">
        <v>237</v>
      </c>
      <c r="N896" s="17" t="s">
        <v>237</v>
      </c>
      <c r="O896" s="17" t="s">
        <v>237</v>
      </c>
      <c r="P896" s="17" t="s">
        <v>237</v>
      </c>
      <c r="Q896" s="17" t="s">
        <v>237</v>
      </c>
      <c r="R896" s="17" t="s">
        <v>237</v>
      </c>
      <c r="S896" s="17" t="s">
        <v>237</v>
      </c>
      <c r="T896" s="17" t="s">
        <v>237</v>
      </c>
      <c r="U896" s="17" t="s">
        <v>237</v>
      </c>
      <c r="V896" s="17" t="s">
        <v>237</v>
      </c>
      <c r="W896" s="17" t="s">
        <v>237</v>
      </c>
      <c r="X896" s="17" t="s">
        <v>237</v>
      </c>
      <c r="Y896" s="17" t="s">
        <v>237</v>
      </c>
      <c r="Z896" s="17" t="s">
        <v>237</v>
      </c>
      <c r="AA896" s="17" t="s">
        <v>237</v>
      </c>
      <c r="AB896" s="154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238</v>
      </c>
      <c r="C897" s="9" t="s">
        <v>238</v>
      </c>
      <c r="D897" s="152" t="s">
        <v>240</v>
      </c>
      <c r="E897" s="153" t="s">
        <v>242</v>
      </c>
      <c r="F897" s="153" t="s">
        <v>243</v>
      </c>
      <c r="G897" s="153" t="s">
        <v>244</v>
      </c>
      <c r="H897" s="153" t="s">
        <v>245</v>
      </c>
      <c r="I897" s="153" t="s">
        <v>246</v>
      </c>
      <c r="J897" s="153" t="s">
        <v>247</v>
      </c>
      <c r="K897" s="153" t="s">
        <v>249</v>
      </c>
      <c r="L897" s="153" t="s">
        <v>250</v>
      </c>
      <c r="M897" s="153" t="s">
        <v>251</v>
      </c>
      <c r="N897" s="153" t="s">
        <v>252</v>
      </c>
      <c r="O897" s="153" t="s">
        <v>253</v>
      </c>
      <c r="P897" s="153" t="s">
        <v>254</v>
      </c>
      <c r="Q897" s="153" t="s">
        <v>255</v>
      </c>
      <c r="R897" s="153" t="s">
        <v>256</v>
      </c>
      <c r="S897" s="153" t="s">
        <v>258</v>
      </c>
      <c r="T897" s="153" t="s">
        <v>259</v>
      </c>
      <c r="U897" s="153" t="s">
        <v>260</v>
      </c>
      <c r="V897" s="153" t="s">
        <v>261</v>
      </c>
      <c r="W897" s="153" t="s">
        <v>262</v>
      </c>
      <c r="X897" s="153" t="s">
        <v>264</v>
      </c>
      <c r="Y897" s="153" t="s">
        <v>265</v>
      </c>
      <c r="Z897" s="153" t="s">
        <v>266</v>
      </c>
      <c r="AA897" s="153" t="s">
        <v>267</v>
      </c>
      <c r="AB897" s="154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282</v>
      </c>
      <c r="E898" s="11" t="s">
        <v>281</v>
      </c>
      <c r="F898" s="11" t="s">
        <v>281</v>
      </c>
      <c r="G898" s="11" t="s">
        <v>281</v>
      </c>
      <c r="H898" s="11" t="s">
        <v>281</v>
      </c>
      <c r="I898" s="11" t="s">
        <v>303</v>
      </c>
      <c r="J898" s="11" t="s">
        <v>281</v>
      </c>
      <c r="K898" s="11" t="s">
        <v>303</v>
      </c>
      <c r="L898" s="11" t="s">
        <v>303</v>
      </c>
      <c r="M898" s="11" t="s">
        <v>281</v>
      </c>
      <c r="N898" s="11" t="s">
        <v>281</v>
      </c>
      <c r="O898" s="11" t="s">
        <v>281</v>
      </c>
      <c r="P898" s="11" t="s">
        <v>281</v>
      </c>
      <c r="Q898" s="11" t="s">
        <v>281</v>
      </c>
      <c r="R898" s="11" t="s">
        <v>281</v>
      </c>
      <c r="S898" s="11" t="s">
        <v>282</v>
      </c>
      <c r="T898" s="11" t="s">
        <v>281</v>
      </c>
      <c r="U898" s="11" t="s">
        <v>282</v>
      </c>
      <c r="V898" s="11" t="s">
        <v>303</v>
      </c>
      <c r="W898" s="11" t="s">
        <v>282</v>
      </c>
      <c r="X898" s="11" t="s">
        <v>282</v>
      </c>
      <c r="Y898" s="11" t="s">
        <v>303</v>
      </c>
      <c r="Z898" s="11" t="s">
        <v>282</v>
      </c>
      <c r="AA898" s="11" t="s">
        <v>281</v>
      </c>
      <c r="AB898" s="154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/>
      <c r="C899" s="9"/>
      <c r="D899" s="26" t="s">
        <v>304</v>
      </c>
      <c r="E899" s="26" t="s">
        <v>304</v>
      </c>
      <c r="F899" s="26" t="s">
        <v>273</v>
      </c>
      <c r="G899" s="26" t="s">
        <v>305</v>
      </c>
      <c r="H899" s="26" t="s">
        <v>306</v>
      </c>
      <c r="I899" s="26" t="s">
        <v>304</v>
      </c>
      <c r="J899" s="26" t="s">
        <v>304</v>
      </c>
      <c r="K899" s="26" t="s">
        <v>306</v>
      </c>
      <c r="L899" s="26" t="s">
        <v>305</v>
      </c>
      <c r="M899" s="26" t="s">
        <v>305</v>
      </c>
      <c r="N899" s="26" t="s">
        <v>304</v>
      </c>
      <c r="O899" s="26" t="s">
        <v>304</v>
      </c>
      <c r="P899" s="26" t="s">
        <v>304</v>
      </c>
      <c r="Q899" s="26" t="s">
        <v>304</v>
      </c>
      <c r="R899" s="26" t="s">
        <v>304</v>
      </c>
      <c r="S899" s="26" t="s">
        <v>308</v>
      </c>
      <c r="T899" s="26" t="s">
        <v>304</v>
      </c>
      <c r="U899" s="26" t="s">
        <v>305</v>
      </c>
      <c r="V899" s="26" t="s">
        <v>306</v>
      </c>
      <c r="W899" s="26" t="s">
        <v>304</v>
      </c>
      <c r="X899" s="26" t="s">
        <v>304</v>
      </c>
      <c r="Y899" s="26" t="s">
        <v>305</v>
      </c>
      <c r="Z899" s="26" t="s">
        <v>307</v>
      </c>
      <c r="AA899" s="26" t="s">
        <v>116</v>
      </c>
      <c r="AB899" s="154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8">
        <v>1</v>
      </c>
      <c r="C900" s="14">
        <v>1</v>
      </c>
      <c r="D900" s="214">
        <v>29</v>
      </c>
      <c r="E900" s="214">
        <v>27.8</v>
      </c>
      <c r="F900" s="214">
        <v>29</v>
      </c>
      <c r="G900" s="214">
        <v>30.37</v>
      </c>
      <c r="H900" s="214">
        <v>28.306256632886715</v>
      </c>
      <c r="I900" s="214">
        <v>31.2</v>
      </c>
      <c r="J900" s="214">
        <v>26.4</v>
      </c>
      <c r="K900" s="214">
        <v>26.5</v>
      </c>
      <c r="L900" s="214">
        <v>33.5</v>
      </c>
      <c r="M900" s="215">
        <v>35.28</v>
      </c>
      <c r="N900" s="214">
        <v>27.7</v>
      </c>
      <c r="O900" s="214">
        <v>28.9</v>
      </c>
      <c r="P900" s="214">
        <v>30.2</v>
      </c>
      <c r="Q900" s="214">
        <v>32.1</v>
      </c>
      <c r="R900" s="214">
        <v>30.599999999999998</v>
      </c>
      <c r="S900" s="214">
        <v>28.8</v>
      </c>
      <c r="T900" s="215">
        <v>34.5</v>
      </c>
      <c r="U900" s="214">
        <v>28</v>
      </c>
      <c r="V900" s="214">
        <v>32</v>
      </c>
      <c r="W900" s="234">
        <v>39.61</v>
      </c>
      <c r="X900" s="215">
        <v>19</v>
      </c>
      <c r="Y900" s="214">
        <v>28.397572326771325</v>
      </c>
      <c r="Z900" s="214">
        <v>30.04</v>
      </c>
      <c r="AA900" s="214">
        <v>28.5</v>
      </c>
      <c r="AB900" s="216"/>
      <c r="AC900" s="217"/>
      <c r="AD900" s="217"/>
      <c r="AE900" s="217"/>
      <c r="AF900" s="217"/>
      <c r="AG900" s="217"/>
      <c r="AH900" s="217"/>
      <c r="AI900" s="217"/>
      <c r="AJ900" s="217"/>
      <c r="AK900" s="217"/>
      <c r="AL900" s="217"/>
      <c r="AM900" s="217"/>
      <c r="AN900" s="217"/>
      <c r="AO900" s="217"/>
      <c r="AP900" s="217"/>
      <c r="AQ900" s="217"/>
      <c r="AR900" s="217"/>
      <c r="AS900" s="217"/>
      <c r="AT900" s="217"/>
      <c r="AU900" s="217"/>
      <c r="AV900" s="217"/>
      <c r="AW900" s="217"/>
      <c r="AX900" s="217"/>
      <c r="AY900" s="217"/>
      <c r="AZ900" s="217"/>
      <c r="BA900" s="217"/>
      <c r="BB900" s="217"/>
      <c r="BC900" s="217"/>
      <c r="BD900" s="217"/>
      <c r="BE900" s="217"/>
      <c r="BF900" s="217"/>
      <c r="BG900" s="217"/>
      <c r="BH900" s="217"/>
      <c r="BI900" s="217"/>
      <c r="BJ900" s="217"/>
      <c r="BK900" s="217"/>
      <c r="BL900" s="217"/>
      <c r="BM900" s="218">
        <v>1</v>
      </c>
    </row>
    <row r="901" spans="1:65">
      <c r="A901" s="30"/>
      <c r="B901" s="19">
        <v>1</v>
      </c>
      <c r="C901" s="9">
        <v>2</v>
      </c>
      <c r="D901" s="219">
        <v>29</v>
      </c>
      <c r="E901" s="219">
        <v>27.8</v>
      </c>
      <c r="F901" s="219">
        <v>28</v>
      </c>
      <c r="G901" s="219">
        <v>29.87</v>
      </c>
      <c r="H901" s="219">
        <v>28.647550016672323</v>
      </c>
      <c r="I901" s="219">
        <v>31.6</v>
      </c>
      <c r="J901" s="219">
        <v>26.5</v>
      </c>
      <c r="K901" s="219">
        <v>27.4</v>
      </c>
      <c r="L901" s="219">
        <v>33</v>
      </c>
      <c r="M901" s="220">
        <v>35.36</v>
      </c>
      <c r="N901" s="219">
        <v>27.6</v>
      </c>
      <c r="O901" s="219">
        <v>28.9</v>
      </c>
      <c r="P901" s="219">
        <v>29.8</v>
      </c>
      <c r="Q901" s="219">
        <v>31.3</v>
      </c>
      <c r="R901" s="219">
        <v>30.599999999999998</v>
      </c>
      <c r="S901" s="219">
        <v>28.7</v>
      </c>
      <c r="T901" s="220">
        <v>34.200000000000003</v>
      </c>
      <c r="U901" s="219">
        <v>27.7</v>
      </c>
      <c r="V901" s="219">
        <v>32</v>
      </c>
      <c r="W901" s="219">
        <v>31.871300000000002</v>
      </c>
      <c r="X901" s="220">
        <v>19</v>
      </c>
      <c r="Y901" s="219">
        <v>29.204069776865403</v>
      </c>
      <c r="Z901" s="219">
        <v>31.140000000000004</v>
      </c>
      <c r="AA901" s="219">
        <v>27.5</v>
      </c>
      <c r="AB901" s="216"/>
      <c r="AC901" s="217"/>
      <c r="AD901" s="217"/>
      <c r="AE901" s="217"/>
      <c r="AF901" s="217"/>
      <c r="AG901" s="217"/>
      <c r="AH901" s="217"/>
      <c r="AI901" s="217"/>
      <c r="AJ901" s="217"/>
      <c r="AK901" s="217"/>
      <c r="AL901" s="217"/>
      <c r="AM901" s="217"/>
      <c r="AN901" s="217"/>
      <c r="AO901" s="217"/>
      <c r="AP901" s="217"/>
      <c r="AQ901" s="217"/>
      <c r="AR901" s="217"/>
      <c r="AS901" s="217"/>
      <c r="AT901" s="217"/>
      <c r="AU901" s="217"/>
      <c r="AV901" s="217"/>
      <c r="AW901" s="217"/>
      <c r="AX901" s="217"/>
      <c r="AY901" s="217"/>
      <c r="AZ901" s="217"/>
      <c r="BA901" s="217"/>
      <c r="BB901" s="217"/>
      <c r="BC901" s="217"/>
      <c r="BD901" s="217"/>
      <c r="BE901" s="217"/>
      <c r="BF901" s="217"/>
      <c r="BG901" s="217"/>
      <c r="BH901" s="217"/>
      <c r="BI901" s="217"/>
      <c r="BJ901" s="217"/>
      <c r="BK901" s="217"/>
      <c r="BL901" s="217"/>
      <c r="BM901" s="218">
        <v>14</v>
      </c>
    </row>
    <row r="902" spans="1:65">
      <c r="A902" s="30"/>
      <c r="B902" s="19">
        <v>1</v>
      </c>
      <c r="C902" s="9">
        <v>3</v>
      </c>
      <c r="D902" s="219">
        <v>29</v>
      </c>
      <c r="E902" s="219">
        <v>29.9</v>
      </c>
      <c r="F902" s="219">
        <v>29</v>
      </c>
      <c r="G902" s="219">
        <v>30.7</v>
      </c>
      <c r="H902" s="219">
        <v>27.931709190661934</v>
      </c>
      <c r="I902" s="219">
        <v>30.3</v>
      </c>
      <c r="J902" s="219">
        <v>26.6</v>
      </c>
      <c r="K902" s="219">
        <v>26.8</v>
      </c>
      <c r="L902" s="219">
        <v>33.700000000000003</v>
      </c>
      <c r="M902" s="220">
        <v>35.74</v>
      </c>
      <c r="N902" s="219">
        <v>27.7</v>
      </c>
      <c r="O902" s="219">
        <v>30</v>
      </c>
      <c r="P902" s="219">
        <v>30.5</v>
      </c>
      <c r="Q902" s="219">
        <v>34.200000000000003</v>
      </c>
      <c r="R902" s="219">
        <v>30.599999999999998</v>
      </c>
      <c r="S902" s="219">
        <v>28.1</v>
      </c>
      <c r="T902" s="220">
        <v>34.299999999999997</v>
      </c>
      <c r="U902" s="219">
        <v>28.4</v>
      </c>
      <c r="V902" s="219">
        <v>33</v>
      </c>
      <c r="W902" s="219">
        <v>30.933299999999999</v>
      </c>
      <c r="X902" s="220">
        <v>19</v>
      </c>
      <c r="Y902" s="219">
        <v>29.316351509128825</v>
      </c>
      <c r="Z902" s="219">
        <v>30.13</v>
      </c>
      <c r="AA902" s="219">
        <v>30.9</v>
      </c>
      <c r="AB902" s="216"/>
      <c r="AC902" s="217"/>
      <c r="AD902" s="217"/>
      <c r="AE902" s="217"/>
      <c r="AF902" s="217"/>
      <c r="AG902" s="217"/>
      <c r="AH902" s="217"/>
      <c r="AI902" s="217"/>
      <c r="AJ902" s="217"/>
      <c r="AK902" s="217"/>
      <c r="AL902" s="217"/>
      <c r="AM902" s="217"/>
      <c r="AN902" s="217"/>
      <c r="AO902" s="217"/>
      <c r="AP902" s="217"/>
      <c r="AQ902" s="217"/>
      <c r="AR902" s="217"/>
      <c r="AS902" s="217"/>
      <c r="AT902" s="217"/>
      <c r="AU902" s="217"/>
      <c r="AV902" s="217"/>
      <c r="AW902" s="217"/>
      <c r="AX902" s="217"/>
      <c r="AY902" s="217"/>
      <c r="AZ902" s="217"/>
      <c r="BA902" s="217"/>
      <c r="BB902" s="217"/>
      <c r="BC902" s="217"/>
      <c r="BD902" s="217"/>
      <c r="BE902" s="217"/>
      <c r="BF902" s="217"/>
      <c r="BG902" s="217"/>
      <c r="BH902" s="217"/>
      <c r="BI902" s="217"/>
      <c r="BJ902" s="217"/>
      <c r="BK902" s="217"/>
      <c r="BL902" s="217"/>
      <c r="BM902" s="218">
        <v>16</v>
      </c>
    </row>
    <row r="903" spans="1:65">
      <c r="A903" s="30"/>
      <c r="B903" s="19">
        <v>1</v>
      </c>
      <c r="C903" s="9">
        <v>4</v>
      </c>
      <c r="D903" s="219">
        <v>29</v>
      </c>
      <c r="E903" s="219">
        <v>30.2</v>
      </c>
      <c r="F903" s="219">
        <v>29</v>
      </c>
      <c r="G903" s="219">
        <v>30.53</v>
      </c>
      <c r="H903" s="219">
        <v>28.305398783368162</v>
      </c>
      <c r="I903" s="219">
        <v>31</v>
      </c>
      <c r="J903" s="219">
        <v>26.5</v>
      </c>
      <c r="K903" s="219">
        <v>26.9</v>
      </c>
      <c r="L903" s="219">
        <v>33.6</v>
      </c>
      <c r="M903" s="220">
        <v>35.82</v>
      </c>
      <c r="N903" s="219">
        <v>28.2</v>
      </c>
      <c r="O903" s="219">
        <v>30</v>
      </c>
      <c r="P903" s="219">
        <v>29.8</v>
      </c>
      <c r="Q903" s="219">
        <v>33.6</v>
      </c>
      <c r="R903" s="219">
        <v>30.7</v>
      </c>
      <c r="S903" s="219">
        <v>28.2</v>
      </c>
      <c r="T903" s="220">
        <v>35.700000000000003</v>
      </c>
      <c r="U903" s="219">
        <v>27.9</v>
      </c>
      <c r="V903" s="219">
        <v>33</v>
      </c>
      <c r="W903" s="219">
        <v>33.744399999999999</v>
      </c>
      <c r="X903" s="220">
        <v>19</v>
      </c>
      <c r="Y903" s="219">
        <v>29.692198543425782</v>
      </c>
      <c r="Z903" s="219">
        <v>30.42</v>
      </c>
      <c r="AA903" s="219">
        <v>28.7</v>
      </c>
      <c r="AB903" s="216"/>
      <c r="AC903" s="217"/>
      <c r="AD903" s="217"/>
      <c r="AE903" s="217"/>
      <c r="AF903" s="217"/>
      <c r="AG903" s="217"/>
      <c r="AH903" s="217"/>
      <c r="AI903" s="217"/>
      <c r="AJ903" s="217"/>
      <c r="AK903" s="217"/>
      <c r="AL903" s="217"/>
      <c r="AM903" s="217"/>
      <c r="AN903" s="217"/>
      <c r="AO903" s="217"/>
      <c r="AP903" s="217"/>
      <c r="AQ903" s="217"/>
      <c r="AR903" s="217"/>
      <c r="AS903" s="217"/>
      <c r="AT903" s="217"/>
      <c r="AU903" s="217"/>
      <c r="AV903" s="217"/>
      <c r="AW903" s="217"/>
      <c r="AX903" s="217"/>
      <c r="AY903" s="217"/>
      <c r="AZ903" s="217"/>
      <c r="BA903" s="217"/>
      <c r="BB903" s="217"/>
      <c r="BC903" s="217"/>
      <c r="BD903" s="217"/>
      <c r="BE903" s="217"/>
      <c r="BF903" s="217"/>
      <c r="BG903" s="217"/>
      <c r="BH903" s="217"/>
      <c r="BI903" s="217"/>
      <c r="BJ903" s="217"/>
      <c r="BK903" s="217"/>
      <c r="BL903" s="217"/>
      <c r="BM903" s="218">
        <v>29.696120839518276</v>
      </c>
    </row>
    <row r="904" spans="1:65">
      <c r="A904" s="30"/>
      <c r="B904" s="19">
        <v>1</v>
      </c>
      <c r="C904" s="9">
        <v>5</v>
      </c>
      <c r="D904" s="219">
        <v>29</v>
      </c>
      <c r="E904" s="219">
        <v>28.9</v>
      </c>
      <c r="F904" s="219">
        <v>28</v>
      </c>
      <c r="G904" s="219">
        <v>30.95</v>
      </c>
      <c r="H904" s="219">
        <v>27.820780672519962</v>
      </c>
      <c r="I904" s="219">
        <v>32.5</v>
      </c>
      <c r="J904" s="219">
        <v>26.7</v>
      </c>
      <c r="K904" s="219">
        <v>25.9</v>
      </c>
      <c r="L904" s="219">
        <v>32.299999999999997</v>
      </c>
      <c r="M904" s="220">
        <v>35.619999999999997</v>
      </c>
      <c r="N904" s="219">
        <v>28.4</v>
      </c>
      <c r="O904" s="219">
        <v>29.9</v>
      </c>
      <c r="P904" s="219">
        <v>30.1</v>
      </c>
      <c r="Q904" s="219">
        <v>34.4</v>
      </c>
      <c r="R904" s="219">
        <v>31.100000000000005</v>
      </c>
      <c r="S904" s="219">
        <v>28.4</v>
      </c>
      <c r="T904" s="220">
        <v>36</v>
      </c>
      <c r="U904" s="219">
        <v>28.3</v>
      </c>
      <c r="V904" s="219">
        <v>34</v>
      </c>
      <c r="W904" s="219">
        <v>29.892800000000001</v>
      </c>
      <c r="X904" s="220">
        <v>18</v>
      </c>
      <c r="Y904" s="219">
        <v>28.944700015994616</v>
      </c>
      <c r="Z904" s="219">
        <v>31.16</v>
      </c>
      <c r="AA904" s="219">
        <v>26.6</v>
      </c>
      <c r="AB904" s="216"/>
      <c r="AC904" s="217"/>
      <c r="AD904" s="217"/>
      <c r="AE904" s="217"/>
      <c r="AF904" s="217"/>
      <c r="AG904" s="217"/>
      <c r="AH904" s="217"/>
      <c r="AI904" s="217"/>
      <c r="AJ904" s="217"/>
      <c r="AK904" s="217"/>
      <c r="AL904" s="217"/>
      <c r="AM904" s="217"/>
      <c r="AN904" s="217"/>
      <c r="AO904" s="217"/>
      <c r="AP904" s="217"/>
      <c r="AQ904" s="217"/>
      <c r="AR904" s="217"/>
      <c r="AS904" s="217"/>
      <c r="AT904" s="217"/>
      <c r="AU904" s="217"/>
      <c r="AV904" s="217"/>
      <c r="AW904" s="217"/>
      <c r="AX904" s="217"/>
      <c r="AY904" s="217"/>
      <c r="AZ904" s="217"/>
      <c r="BA904" s="217"/>
      <c r="BB904" s="217"/>
      <c r="BC904" s="217"/>
      <c r="BD904" s="217"/>
      <c r="BE904" s="217"/>
      <c r="BF904" s="217"/>
      <c r="BG904" s="217"/>
      <c r="BH904" s="217"/>
      <c r="BI904" s="217"/>
      <c r="BJ904" s="217"/>
      <c r="BK904" s="217"/>
      <c r="BL904" s="217"/>
      <c r="BM904" s="218">
        <v>120</v>
      </c>
    </row>
    <row r="905" spans="1:65">
      <c r="A905" s="30"/>
      <c r="B905" s="19">
        <v>1</v>
      </c>
      <c r="C905" s="9">
        <v>6</v>
      </c>
      <c r="D905" s="219">
        <v>30</v>
      </c>
      <c r="E905" s="219">
        <v>28.7</v>
      </c>
      <c r="F905" s="219">
        <v>28</v>
      </c>
      <c r="G905" s="219">
        <v>30.23</v>
      </c>
      <c r="H905" s="219">
        <v>28.250019672621296</v>
      </c>
      <c r="I905" s="219">
        <v>32.5</v>
      </c>
      <c r="J905" s="219">
        <v>27.1</v>
      </c>
      <c r="K905" s="219">
        <v>26.6</v>
      </c>
      <c r="L905" s="219">
        <v>32.5</v>
      </c>
      <c r="M905" s="220">
        <v>35.44</v>
      </c>
      <c r="N905" s="219">
        <v>28.8</v>
      </c>
      <c r="O905" s="219">
        <v>29.9</v>
      </c>
      <c r="P905" s="219">
        <v>30.800000000000004</v>
      </c>
      <c r="Q905" s="219">
        <v>33.200000000000003</v>
      </c>
      <c r="R905" s="219">
        <v>31.3</v>
      </c>
      <c r="S905" s="219">
        <v>28.3</v>
      </c>
      <c r="T905" s="220">
        <v>35.1</v>
      </c>
      <c r="U905" s="219">
        <v>27.3</v>
      </c>
      <c r="V905" s="219">
        <v>32</v>
      </c>
      <c r="W905" s="219">
        <v>32.8367</v>
      </c>
      <c r="X905" s="220">
        <v>19</v>
      </c>
      <c r="Y905" s="219">
        <v>28.410418638386936</v>
      </c>
      <c r="Z905" s="219">
        <v>30.61</v>
      </c>
      <c r="AA905" s="219">
        <v>27.1</v>
      </c>
      <c r="AB905" s="216"/>
      <c r="AC905" s="217"/>
      <c r="AD905" s="217"/>
      <c r="AE905" s="217"/>
      <c r="AF905" s="217"/>
      <c r="AG905" s="217"/>
      <c r="AH905" s="217"/>
      <c r="AI905" s="217"/>
      <c r="AJ905" s="217"/>
      <c r="AK905" s="217"/>
      <c r="AL905" s="217"/>
      <c r="AM905" s="217"/>
      <c r="AN905" s="217"/>
      <c r="AO905" s="217"/>
      <c r="AP905" s="217"/>
      <c r="AQ905" s="217"/>
      <c r="AR905" s="217"/>
      <c r="AS905" s="217"/>
      <c r="AT905" s="217"/>
      <c r="AU905" s="217"/>
      <c r="AV905" s="217"/>
      <c r="AW905" s="217"/>
      <c r="AX905" s="217"/>
      <c r="AY905" s="217"/>
      <c r="AZ905" s="217"/>
      <c r="BA905" s="217"/>
      <c r="BB905" s="217"/>
      <c r="BC905" s="217"/>
      <c r="BD905" s="217"/>
      <c r="BE905" s="217"/>
      <c r="BF905" s="217"/>
      <c r="BG905" s="217"/>
      <c r="BH905" s="217"/>
      <c r="BI905" s="217"/>
      <c r="BJ905" s="217"/>
      <c r="BK905" s="217"/>
      <c r="BL905" s="217"/>
      <c r="BM905" s="221"/>
    </row>
    <row r="906" spans="1:65">
      <c r="A906" s="30"/>
      <c r="B906" s="20" t="s">
        <v>274</v>
      </c>
      <c r="C906" s="12"/>
      <c r="D906" s="222">
        <v>29.166666666666668</v>
      </c>
      <c r="E906" s="222">
        <v>28.883333333333329</v>
      </c>
      <c r="F906" s="222">
        <v>28.5</v>
      </c>
      <c r="G906" s="222">
        <v>30.441666666666663</v>
      </c>
      <c r="H906" s="222">
        <v>28.210285828121737</v>
      </c>
      <c r="I906" s="222">
        <v>31.516666666666666</v>
      </c>
      <c r="J906" s="222">
        <v>26.633333333333329</v>
      </c>
      <c r="K906" s="222">
        <v>26.683333333333334</v>
      </c>
      <c r="L906" s="222">
        <v>33.1</v>
      </c>
      <c r="M906" s="222">
        <v>35.543333333333329</v>
      </c>
      <c r="N906" s="222">
        <v>28.066666666666666</v>
      </c>
      <c r="O906" s="222">
        <v>29.599999999999998</v>
      </c>
      <c r="P906" s="222">
        <v>30.200000000000003</v>
      </c>
      <c r="Q906" s="222">
        <v>33.133333333333333</v>
      </c>
      <c r="R906" s="222">
        <v>30.816666666666666</v>
      </c>
      <c r="S906" s="222">
        <v>28.416666666666668</v>
      </c>
      <c r="T906" s="222">
        <v>34.966666666666661</v>
      </c>
      <c r="U906" s="222">
        <v>27.933333333333337</v>
      </c>
      <c r="V906" s="222">
        <v>32.666666666666664</v>
      </c>
      <c r="W906" s="222">
        <v>33.148083333333332</v>
      </c>
      <c r="X906" s="222">
        <v>18.833333333333332</v>
      </c>
      <c r="Y906" s="222">
        <v>28.994218468428816</v>
      </c>
      <c r="Z906" s="222">
        <v>30.583333333333332</v>
      </c>
      <c r="AA906" s="222">
        <v>28.216666666666669</v>
      </c>
      <c r="AB906" s="216"/>
      <c r="AC906" s="217"/>
      <c r="AD906" s="217"/>
      <c r="AE906" s="217"/>
      <c r="AF906" s="217"/>
      <c r="AG906" s="217"/>
      <c r="AH906" s="217"/>
      <c r="AI906" s="217"/>
      <c r="AJ906" s="217"/>
      <c r="AK906" s="217"/>
      <c r="AL906" s="217"/>
      <c r="AM906" s="217"/>
      <c r="AN906" s="217"/>
      <c r="AO906" s="217"/>
      <c r="AP906" s="217"/>
      <c r="AQ906" s="217"/>
      <c r="AR906" s="217"/>
      <c r="AS906" s="217"/>
      <c r="AT906" s="217"/>
      <c r="AU906" s="217"/>
      <c r="AV906" s="217"/>
      <c r="AW906" s="217"/>
      <c r="AX906" s="217"/>
      <c r="AY906" s="217"/>
      <c r="AZ906" s="217"/>
      <c r="BA906" s="217"/>
      <c r="BB906" s="217"/>
      <c r="BC906" s="217"/>
      <c r="BD906" s="217"/>
      <c r="BE906" s="217"/>
      <c r="BF906" s="217"/>
      <c r="BG906" s="217"/>
      <c r="BH906" s="217"/>
      <c r="BI906" s="217"/>
      <c r="BJ906" s="217"/>
      <c r="BK906" s="217"/>
      <c r="BL906" s="217"/>
      <c r="BM906" s="221"/>
    </row>
    <row r="907" spans="1:65">
      <c r="A907" s="30"/>
      <c r="B907" s="3" t="s">
        <v>275</v>
      </c>
      <c r="C907" s="29"/>
      <c r="D907" s="219">
        <v>29</v>
      </c>
      <c r="E907" s="219">
        <v>28.799999999999997</v>
      </c>
      <c r="F907" s="219">
        <v>28.5</v>
      </c>
      <c r="G907" s="219">
        <v>30.450000000000003</v>
      </c>
      <c r="H907" s="219">
        <v>28.277709227994727</v>
      </c>
      <c r="I907" s="219">
        <v>31.4</v>
      </c>
      <c r="J907" s="219">
        <v>26.55</v>
      </c>
      <c r="K907" s="219">
        <v>26.700000000000003</v>
      </c>
      <c r="L907" s="219">
        <v>33.25</v>
      </c>
      <c r="M907" s="219">
        <v>35.53</v>
      </c>
      <c r="N907" s="219">
        <v>27.95</v>
      </c>
      <c r="O907" s="219">
        <v>29.9</v>
      </c>
      <c r="P907" s="219">
        <v>30.15</v>
      </c>
      <c r="Q907" s="219">
        <v>33.400000000000006</v>
      </c>
      <c r="R907" s="219">
        <v>30.65</v>
      </c>
      <c r="S907" s="219">
        <v>28.35</v>
      </c>
      <c r="T907" s="219">
        <v>34.799999999999997</v>
      </c>
      <c r="U907" s="219">
        <v>27.95</v>
      </c>
      <c r="V907" s="219">
        <v>32.5</v>
      </c>
      <c r="W907" s="219">
        <v>32.353999999999999</v>
      </c>
      <c r="X907" s="219">
        <v>19</v>
      </c>
      <c r="Y907" s="219">
        <v>29.074384896430011</v>
      </c>
      <c r="Z907" s="219">
        <v>30.515000000000001</v>
      </c>
      <c r="AA907" s="219">
        <v>28</v>
      </c>
      <c r="AB907" s="216"/>
      <c r="AC907" s="217"/>
      <c r="AD907" s="217"/>
      <c r="AE907" s="217"/>
      <c r="AF907" s="217"/>
      <c r="AG907" s="217"/>
      <c r="AH907" s="217"/>
      <c r="AI907" s="217"/>
      <c r="AJ907" s="217"/>
      <c r="AK907" s="217"/>
      <c r="AL907" s="217"/>
      <c r="AM907" s="217"/>
      <c r="AN907" s="217"/>
      <c r="AO907" s="217"/>
      <c r="AP907" s="217"/>
      <c r="AQ907" s="217"/>
      <c r="AR907" s="217"/>
      <c r="AS907" s="217"/>
      <c r="AT907" s="217"/>
      <c r="AU907" s="217"/>
      <c r="AV907" s="217"/>
      <c r="AW907" s="217"/>
      <c r="AX907" s="217"/>
      <c r="AY907" s="217"/>
      <c r="AZ907" s="217"/>
      <c r="BA907" s="217"/>
      <c r="BB907" s="217"/>
      <c r="BC907" s="217"/>
      <c r="BD907" s="217"/>
      <c r="BE907" s="217"/>
      <c r="BF907" s="217"/>
      <c r="BG907" s="217"/>
      <c r="BH907" s="217"/>
      <c r="BI907" s="217"/>
      <c r="BJ907" s="217"/>
      <c r="BK907" s="217"/>
      <c r="BL907" s="217"/>
      <c r="BM907" s="221"/>
    </row>
    <row r="908" spans="1:65">
      <c r="A908" s="30"/>
      <c r="B908" s="3" t="s">
        <v>276</v>
      </c>
      <c r="C908" s="29"/>
      <c r="D908" s="24">
        <v>0.40824829046386302</v>
      </c>
      <c r="E908" s="24">
        <v>1.0147249216741772</v>
      </c>
      <c r="F908" s="24">
        <v>0.54772255750516607</v>
      </c>
      <c r="G908" s="24">
        <v>0.37674482964821987</v>
      </c>
      <c r="H908" s="24">
        <v>0.29676752780222992</v>
      </c>
      <c r="I908" s="24">
        <v>0.87044050150867092</v>
      </c>
      <c r="J908" s="24">
        <v>0.25033311140691522</v>
      </c>
      <c r="K908" s="24">
        <v>0.49564772436345</v>
      </c>
      <c r="L908" s="24">
        <v>0.59665735560705346</v>
      </c>
      <c r="M908" s="24">
        <v>0.21667179481110777</v>
      </c>
      <c r="N908" s="24">
        <v>0.48027769744874327</v>
      </c>
      <c r="O908" s="24">
        <v>0.54405882034941822</v>
      </c>
      <c r="P908" s="24">
        <v>0.3949683531626309</v>
      </c>
      <c r="Q908" s="24">
        <v>1.2160043859570024</v>
      </c>
      <c r="R908" s="24">
        <v>0.30605010483034956</v>
      </c>
      <c r="S908" s="24">
        <v>0.27868739954771288</v>
      </c>
      <c r="T908" s="24">
        <v>0.75806771905065817</v>
      </c>
      <c r="U908" s="24">
        <v>0.40331955899344435</v>
      </c>
      <c r="V908" s="24">
        <v>0.81649658092772603</v>
      </c>
      <c r="W908" s="24">
        <v>3.4450320935611995</v>
      </c>
      <c r="X908" s="24">
        <v>0.40824829046386302</v>
      </c>
      <c r="Y908" s="24">
        <v>0.51657417467371103</v>
      </c>
      <c r="Z908" s="24">
        <v>0.48384570543373417</v>
      </c>
      <c r="AA908" s="24">
        <v>1.5419684389333859</v>
      </c>
      <c r="AB908" s="154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86</v>
      </c>
      <c r="C909" s="29"/>
      <c r="D909" s="13">
        <v>1.3997084244475303E-2</v>
      </c>
      <c r="E909" s="13">
        <v>3.5131849567484497E-2</v>
      </c>
      <c r="F909" s="13">
        <v>1.921833535105846E-2</v>
      </c>
      <c r="G909" s="13">
        <v>1.2375959364299586E-2</v>
      </c>
      <c r="H909" s="13">
        <v>1.0519834134625957E-2</v>
      </c>
      <c r="I909" s="13">
        <v>2.7618418873886968E-2</v>
      </c>
      <c r="J909" s="13">
        <v>9.3992407286701603E-3</v>
      </c>
      <c r="K909" s="13">
        <v>1.8575180176019362E-2</v>
      </c>
      <c r="L909" s="13">
        <v>1.8025901982086208E-2</v>
      </c>
      <c r="M909" s="13">
        <v>6.0959897255305579E-3</v>
      </c>
      <c r="N909" s="13">
        <v>1.7112031975608431E-2</v>
      </c>
      <c r="O909" s="13">
        <v>1.838036555234521E-2</v>
      </c>
      <c r="P909" s="13">
        <v>1.307842229015334E-2</v>
      </c>
      <c r="Q909" s="13">
        <v>3.6700333580191223E-2</v>
      </c>
      <c r="R909" s="13">
        <v>9.9313176256468211E-3</v>
      </c>
      <c r="S909" s="13">
        <v>9.807181215755292E-3</v>
      </c>
      <c r="T909" s="13">
        <v>2.1679725044346756E-2</v>
      </c>
      <c r="U909" s="13">
        <v>1.4438647696662683E-2</v>
      </c>
      <c r="V909" s="13">
        <v>2.4994793293705901E-2</v>
      </c>
      <c r="W909" s="13">
        <v>0.10392854569956129</v>
      </c>
      <c r="X909" s="13">
        <v>2.1676900378612196E-2</v>
      </c>
      <c r="Y909" s="13">
        <v>1.7816454519586297E-2</v>
      </c>
      <c r="Z909" s="13">
        <v>1.5820568025081225E-2</v>
      </c>
      <c r="AA909" s="13">
        <v>5.4647434339044974E-2</v>
      </c>
      <c r="AB909" s="154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277</v>
      </c>
      <c r="C910" s="29"/>
      <c r="D910" s="13">
        <v>-1.782906850739352E-2</v>
      </c>
      <c r="E910" s="13">
        <v>-2.7370157556178998E-2</v>
      </c>
      <c r="F910" s="13">
        <v>-4.0278689798653122E-2</v>
      </c>
      <c r="G910" s="13">
        <v>2.5105832212140244E-2</v>
      </c>
      <c r="H910" s="13">
        <v>-5.0034649960719935E-2</v>
      </c>
      <c r="I910" s="13">
        <v>6.1305846544296383E-2</v>
      </c>
      <c r="J910" s="13">
        <v>-0.10313762941418014</v>
      </c>
      <c r="K910" s="13">
        <v>-0.10145390781733543</v>
      </c>
      <c r="L910" s="13">
        <v>0.11462369711103793</v>
      </c>
      <c r="M910" s="13">
        <v>0.19690155914350416</v>
      </c>
      <c r="N910" s="13">
        <v>-5.4870943637971847E-2</v>
      </c>
      <c r="O910" s="13">
        <v>-3.2368146680749055E-3</v>
      </c>
      <c r="P910" s="13">
        <v>1.6967844494058859E-2</v>
      </c>
      <c r="Q910" s="13">
        <v>0.11574617817560084</v>
      </c>
      <c r="R910" s="13">
        <v>3.7733744188473972E-2</v>
      </c>
      <c r="S910" s="13">
        <v>-4.3084892460060531E-2</v>
      </c>
      <c r="T910" s="13">
        <v>0.1774826367265645</v>
      </c>
      <c r="U910" s="13">
        <v>-5.9360867896223635E-2</v>
      </c>
      <c r="V910" s="13">
        <v>0.10003144327171909</v>
      </c>
      <c r="W910" s="13">
        <v>0.11624287604667005</v>
      </c>
      <c r="X910" s="13">
        <v>-0.36579819852191708</v>
      </c>
      <c r="Y910" s="13">
        <v>-2.3636163621593265E-2</v>
      </c>
      <c r="Z910" s="13">
        <v>2.9876376736533095E-2</v>
      </c>
      <c r="AA910" s="13">
        <v>-4.9819778847438378E-2</v>
      </c>
      <c r="AB910" s="154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278</v>
      </c>
      <c r="C911" s="47"/>
      <c r="D911" s="45">
        <v>0.11</v>
      </c>
      <c r="E911" s="45">
        <v>0.25</v>
      </c>
      <c r="F911" s="45">
        <v>0.43</v>
      </c>
      <c r="G911" s="45">
        <v>0.52</v>
      </c>
      <c r="H911" s="45">
        <v>0.57999999999999996</v>
      </c>
      <c r="I911" s="45">
        <v>1.05</v>
      </c>
      <c r="J911" s="45">
        <v>1.35</v>
      </c>
      <c r="K911" s="45">
        <v>1.32</v>
      </c>
      <c r="L911" s="45">
        <v>1.82</v>
      </c>
      <c r="M911" s="45">
        <v>3.02</v>
      </c>
      <c r="N911" s="45">
        <v>0.65</v>
      </c>
      <c r="O911" s="45">
        <v>0.11</v>
      </c>
      <c r="P911" s="45">
        <v>0.4</v>
      </c>
      <c r="Q911" s="45">
        <v>1.84</v>
      </c>
      <c r="R911" s="45">
        <v>0.7</v>
      </c>
      <c r="S911" s="45">
        <v>0.47</v>
      </c>
      <c r="T911" s="45">
        <v>2.74</v>
      </c>
      <c r="U911" s="45">
        <v>0.71</v>
      </c>
      <c r="V911" s="45">
        <v>1.61</v>
      </c>
      <c r="W911" s="45">
        <v>1.85</v>
      </c>
      <c r="X911" s="45">
        <v>5.17</v>
      </c>
      <c r="Y911" s="45">
        <v>0.19</v>
      </c>
      <c r="Z911" s="45">
        <v>0.59</v>
      </c>
      <c r="AA911" s="45">
        <v>0.56999999999999995</v>
      </c>
      <c r="AB911" s="154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BM912" s="55"/>
    </row>
    <row r="913" spans="1:65" ht="15">
      <c r="B913" s="8" t="s">
        <v>578</v>
      </c>
      <c r="BM913" s="28" t="s">
        <v>66</v>
      </c>
    </row>
    <row r="914" spans="1:65" ht="15">
      <c r="A914" s="25" t="s">
        <v>21</v>
      </c>
      <c r="B914" s="18" t="s">
        <v>110</v>
      </c>
      <c r="C914" s="15" t="s">
        <v>111</v>
      </c>
      <c r="D914" s="16" t="s">
        <v>237</v>
      </c>
      <c r="E914" s="17" t="s">
        <v>237</v>
      </c>
      <c r="F914" s="17" t="s">
        <v>237</v>
      </c>
      <c r="G914" s="17" t="s">
        <v>237</v>
      </c>
      <c r="H914" s="17" t="s">
        <v>237</v>
      </c>
      <c r="I914" s="17" t="s">
        <v>237</v>
      </c>
      <c r="J914" s="17" t="s">
        <v>237</v>
      </c>
      <c r="K914" s="17" t="s">
        <v>237</v>
      </c>
      <c r="L914" s="17" t="s">
        <v>237</v>
      </c>
      <c r="M914" s="17" t="s">
        <v>237</v>
      </c>
      <c r="N914" s="17" t="s">
        <v>237</v>
      </c>
      <c r="O914" s="17" t="s">
        <v>237</v>
      </c>
      <c r="P914" s="17" t="s">
        <v>237</v>
      </c>
      <c r="Q914" s="17" t="s">
        <v>237</v>
      </c>
      <c r="R914" s="17" t="s">
        <v>237</v>
      </c>
      <c r="S914" s="17" t="s">
        <v>237</v>
      </c>
      <c r="T914" s="17" t="s">
        <v>237</v>
      </c>
      <c r="U914" s="154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238</v>
      </c>
      <c r="C915" s="9" t="s">
        <v>238</v>
      </c>
      <c r="D915" s="152" t="s">
        <v>240</v>
      </c>
      <c r="E915" s="153" t="s">
        <v>242</v>
      </c>
      <c r="F915" s="153" t="s">
        <v>245</v>
      </c>
      <c r="G915" s="153" t="s">
        <v>246</v>
      </c>
      <c r="H915" s="153" t="s">
        <v>247</v>
      </c>
      <c r="I915" s="153" t="s">
        <v>250</v>
      </c>
      <c r="J915" s="153" t="s">
        <v>252</v>
      </c>
      <c r="K915" s="153" t="s">
        <v>253</v>
      </c>
      <c r="L915" s="153" t="s">
        <v>254</v>
      </c>
      <c r="M915" s="153" t="s">
        <v>255</v>
      </c>
      <c r="N915" s="153" t="s">
        <v>256</v>
      </c>
      <c r="O915" s="153" t="s">
        <v>258</v>
      </c>
      <c r="P915" s="153" t="s">
        <v>259</v>
      </c>
      <c r="Q915" s="153" t="s">
        <v>261</v>
      </c>
      <c r="R915" s="153" t="s">
        <v>264</v>
      </c>
      <c r="S915" s="153" t="s">
        <v>265</v>
      </c>
      <c r="T915" s="153" t="s">
        <v>267</v>
      </c>
      <c r="U915" s="154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281</v>
      </c>
      <c r="E916" s="11" t="s">
        <v>281</v>
      </c>
      <c r="F916" s="11" t="s">
        <v>281</v>
      </c>
      <c r="G916" s="11" t="s">
        <v>303</v>
      </c>
      <c r="H916" s="11" t="s">
        <v>281</v>
      </c>
      <c r="I916" s="11" t="s">
        <v>303</v>
      </c>
      <c r="J916" s="11" t="s">
        <v>281</v>
      </c>
      <c r="K916" s="11" t="s">
        <v>281</v>
      </c>
      <c r="L916" s="11" t="s">
        <v>281</v>
      </c>
      <c r="M916" s="11" t="s">
        <v>281</v>
      </c>
      <c r="N916" s="11" t="s">
        <v>281</v>
      </c>
      <c r="O916" s="11" t="s">
        <v>281</v>
      </c>
      <c r="P916" s="11" t="s">
        <v>281</v>
      </c>
      <c r="Q916" s="11" t="s">
        <v>281</v>
      </c>
      <c r="R916" s="11" t="s">
        <v>281</v>
      </c>
      <c r="S916" s="11" t="s">
        <v>303</v>
      </c>
      <c r="T916" s="11" t="s">
        <v>281</v>
      </c>
      <c r="U916" s="154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9"/>
      <c r="C917" s="9"/>
      <c r="D917" s="26" t="s">
        <v>304</v>
      </c>
      <c r="E917" s="26" t="s">
        <v>304</v>
      </c>
      <c r="F917" s="26" t="s">
        <v>306</v>
      </c>
      <c r="G917" s="26" t="s">
        <v>304</v>
      </c>
      <c r="H917" s="26" t="s">
        <v>304</v>
      </c>
      <c r="I917" s="26" t="s">
        <v>305</v>
      </c>
      <c r="J917" s="26" t="s">
        <v>304</v>
      </c>
      <c r="K917" s="26" t="s">
        <v>304</v>
      </c>
      <c r="L917" s="26" t="s">
        <v>304</v>
      </c>
      <c r="M917" s="26" t="s">
        <v>304</v>
      </c>
      <c r="N917" s="26" t="s">
        <v>304</v>
      </c>
      <c r="O917" s="26" t="s">
        <v>308</v>
      </c>
      <c r="P917" s="26" t="s">
        <v>304</v>
      </c>
      <c r="Q917" s="26" t="s">
        <v>306</v>
      </c>
      <c r="R917" s="26" t="s">
        <v>304</v>
      </c>
      <c r="S917" s="26" t="s">
        <v>305</v>
      </c>
      <c r="T917" s="26" t="s">
        <v>116</v>
      </c>
      <c r="U917" s="154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8">
        <v>1</v>
      </c>
      <c r="C918" s="14">
        <v>1</v>
      </c>
      <c r="D918" s="211" t="s">
        <v>105</v>
      </c>
      <c r="E918" s="237" t="s">
        <v>218</v>
      </c>
      <c r="F918" s="211" t="s">
        <v>105</v>
      </c>
      <c r="G918" s="237" t="s">
        <v>218</v>
      </c>
      <c r="H918" s="211" t="s">
        <v>105</v>
      </c>
      <c r="I918" s="237" t="s">
        <v>218</v>
      </c>
      <c r="J918" s="211">
        <v>0.01</v>
      </c>
      <c r="K918" s="211">
        <v>0.01</v>
      </c>
      <c r="L918" s="237">
        <v>0.01</v>
      </c>
      <c r="M918" s="211" t="s">
        <v>105</v>
      </c>
      <c r="N918" s="211" t="s">
        <v>105</v>
      </c>
      <c r="O918" s="211" t="s">
        <v>105</v>
      </c>
      <c r="P918" s="211" t="s">
        <v>105</v>
      </c>
      <c r="Q918" s="211" t="s">
        <v>105</v>
      </c>
      <c r="R918" s="211" t="s">
        <v>105</v>
      </c>
      <c r="S918" s="237" t="s">
        <v>218</v>
      </c>
      <c r="T918" s="211" t="s">
        <v>105</v>
      </c>
      <c r="U918" s="209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  <c r="AI918" s="210"/>
      <c r="AJ918" s="210"/>
      <c r="AK918" s="210"/>
      <c r="AL918" s="210"/>
      <c r="AM918" s="210"/>
      <c r="AN918" s="210"/>
      <c r="AO918" s="210"/>
      <c r="AP918" s="210"/>
      <c r="AQ918" s="210"/>
      <c r="AR918" s="210"/>
      <c r="AS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F918" s="210"/>
      <c r="BG918" s="210"/>
      <c r="BH918" s="210"/>
      <c r="BI918" s="210"/>
      <c r="BJ918" s="210"/>
      <c r="BK918" s="210"/>
      <c r="BL918" s="210"/>
      <c r="BM918" s="212">
        <v>1</v>
      </c>
    </row>
    <row r="919" spans="1:65">
      <c r="A919" s="30"/>
      <c r="B919" s="19">
        <v>1</v>
      </c>
      <c r="C919" s="9">
        <v>2</v>
      </c>
      <c r="D919" s="24" t="s">
        <v>105</v>
      </c>
      <c r="E919" s="238" t="s">
        <v>218</v>
      </c>
      <c r="F919" s="24" t="s">
        <v>105</v>
      </c>
      <c r="G919" s="238" t="s">
        <v>218</v>
      </c>
      <c r="H919" s="24" t="s">
        <v>105</v>
      </c>
      <c r="I919" s="238" t="s">
        <v>218</v>
      </c>
      <c r="J919" s="24">
        <v>0.01</v>
      </c>
      <c r="K919" s="24">
        <v>0.01</v>
      </c>
      <c r="L919" s="238">
        <v>0.01</v>
      </c>
      <c r="M919" s="24" t="s">
        <v>105</v>
      </c>
      <c r="N919" s="24">
        <v>0.01</v>
      </c>
      <c r="O919" s="24" t="s">
        <v>105</v>
      </c>
      <c r="P919" s="24" t="s">
        <v>105</v>
      </c>
      <c r="Q919" s="24" t="s">
        <v>105</v>
      </c>
      <c r="R919" s="24" t="s">
        <v>105</v>
      </c>
      <c r="S919" s="238" t="s">
        <v>218</v>
      </c>
      <c r="T919" s="239">
        <v>0.04</v>
      </c>
      <c r="U919" s="209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  <c r="BI919" s="210"/>
      <c r="BJ919" s="210"/>
      <c r="BK919" s="210"/>
      <c r="BL919" s="210"/>
      <c r="BM919" s="212">
        <v>25</v>
      </c>
    </row>
    <row r="920" spans="1:65">
      <c r="A920" s="30"/>
      <c r="B920" s="19">
        <v>1</v>
      </c>
      <c r="C920" s="9">
        <v>3</v>
      </c>
      <c r="D920" s="24" t="s">
        <v>105</v>
      </c>
      <c r="E920" s="238" t="s">
        <v>218</v>
      </c>
      <c r="F920" s="24" t="s">
        <v>105</v>
      </c>
      <c r="G920" s="238" t="s">
        <v>218</v>
      </c>
      <c r="H920" s="24" t="s">
        <v>105</v>
      </c>
      <c r="I920" s="238" t="s">
        <v>218</v>
      </c>
      <c r="J920" s="24">
        <v>0.01</v>
      </c>
      <c r="K920" s="24" t="s">
        <v>105</v>
      </c>
      <c r="L920" s="238">
        <v>0.01</v>
      </c>
      <c r="M920" s="24" t="s">
        <v>105</v>
      </c>
      <c r="N920" s="24" t="s">
        <v>105</v>
      </c>
      <c r="O920" s="24" t="s">
        <v>105</v>
      </c>
      <c r="P920" s="24" t="s">
        <v>105</v>
      </c>
      <c r="Q920" s="24" t="s">
        <v>105</v>
      </c>
      <c r="R920" s="24" t="s">
        <v>105</v>
      </c>
      <c r="S920" s="238" t="s">
        <v>218</v>
      </c>
      <c r="T920" s="24" t="s">
        <v>105</v>
      </c>
      <c r="U920" s="209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12">
        <v>16</v>
      </c>
    </row>
    <row r="921" spans="1:65">
      <c r="A921" s="30"/>
      <c r="B921" s="19">
        <v>1</v>
      </c>
      <c r="C921" s="9">
        <v>4</v>
      </c>
      <c r="D921" s="24" t="s">
        <v>105</v>
      </c>
      <c r="E921" s="238" t="s">
        <v>218</v>
      </c>
      <c r="F921" s="24" t="s">
        <v>105</v>
      </c>
      <c r="G921" s="238" t="s">
        <v>218</v>
      </c>
      <c r="H921" s="24" t="s">
        <v>105</v>
      </c>
      <c r="I921" s="238" t="s">
        <v>218</v>
      </c>
      <c r="J921" s="24" t="s">
        <v>105</v>
      </c>
      <c r="K921" s="24" t="s">
        <v>105</v>
      </c>
      <c r="L921" s="238">
        <v>0.01</v>
      </c>
      <c r="M921" s="24" t="s">
        <v>105</v>
      </c>
      <c r="N921" s="24">
        <v>0.01</v>
      </c>
      <c r="O921" s="24" t="s">
        <v>105</v>
      </c>
      <c r="P921" s="24" t="s">
        <v>105</v>
      </c>
      <c r="Q921" s="24" t="s">
        <v>105</v>
      </c>
      <c r="R921" s="24" t="s">
        <v>105</v>
      </c>
      <c r="S921" s="238" t="s">
        <v>218</v>
      </c>
      <c r="T921" s="24" t="s">
        <v>105</v>
      </c>
      <c r="U921" s="209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12" t="s">
        <v>105</v>
      </c>
    </row>
    <row r="922" spans="1:65">
      <c r="A922" s="30"/>
      <c r="B922" s="19">
        <v>1</v>
      </c>
      <c r="C922" s="9">
        <v>5</v>
      </c>
      <c r="D922" s="24" t="s">
        <v>105</v>
      </c>
      <c r="E922" s="238" t="s">
        <v>218</v>
      </c>
      <c r="F922" s="24" t="s">
        <v>105</v>
      </c>
      <c r="G922" s="238" t="s">
        <v>218</v>
      </c>
      <c r="H922" s="24" t="s">
        <v>105</v>
      </c>
      <c r="I922" s="238" t="s">
        <v>218</v>
      </c>
      <c r="J922" s="24" t="s">
        <v>105</v>
      </c>
      <c r="K922" s="24">
        <v>0.01</v>
      </c>
      <c r="L922" s="238">
        <v>0.01</v>
      </c>
      <c r="M922" s="24" t="s">
        <v>105</v>
      </c>
      <c r="N922" s="24">
        <v>0.01</v>
      </c>
      <c r="O922" s="24" t="s">
        <v>105</v>
      </c>
      <c r="P922" s="24" t="s">
        <v>105</v>
      </c>
      <c r="Q922" s="24" t="s">
        <v>105</v>
      </c>
      <c r="R922" s="24" t="s">
        <v>105</v>
      </c>
      <c r="S922" s="238" t="s">
        <v>218</v>
      </c>
      <c r="T922" s="24">
        <v>0.01</v>
      </c>
      <c r="U922" s="209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212">
        <v>121</v>
      </c>
    </row>
    <row r="923" spans="1:65">
      <c r="A923" s="30"/>
      <c r="B923" s="19">
        <v>1</v>
      </c>
      <c r="C923" s="9">
        <v>6</v>
      </c>
      <c r="D923" s="24" t="s">
        <v>105</v>
      </c>
      <c r="E923" s="238" t="s">
        <v>218</v>
      </c>
      <c r="F923" s="24" t="s">
        <v>105</v>
      </c>
      <c r="G923" s="238" t="s">
        <v>218</v>
      </c>
      <c r="H923" s="24" t="s">
        <v>105</v>
      </c>
      <c r="I923" s="238" t="s">
        <v>218</v>
      </c>
      <c r="J923" s="24">
        <v>0.01</v>
      </c>
      <c r="K923" s="24" t="s">
        <v>105</v>
      </c>
      <c r="L923" s="238">
        <v>0.01</v>
      </c>
      <c r="M923" s="24" t="s">
        <v>105</v>
      </c>
      <c r="N923" s="24" t="s">
        <v>105</v>
      </c>
      <c r="O923" s="24" t="s">
        <v>105</v>
      </c>
      <c r="P923" s="24" t="s">
        <v>105</v>
      </c>
      <c r="Q923" s="24" t="s">
        <v>105</v>
      </c>
      <c r="R923" s="24" t="s">
        <v>105</v>
      </c>
      <c r="S923" s="238" t="s">
        <v>218</v>
      </c>
      <c r="T923" s="24" t="s">
        <v>105</v>
      </c>
      <c r="U923" s="209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56"/>
    </row>
    <row r="924" spans="1:65">
      <c r="A924" s="30"/>
      <c r="B924" s="20" t="s">
        <v>274</v>
      </c>
      <c r="C924" s="12"/>
      <c r="D924" s="213" t="s">
        <v>719</v>
      </c>
      <c r="E924" s="213" t="s">
        <v>719</v>
      </c>
      <c r="F924" s="213" t="s">
        <v>719</v>
      </c>
      <c r="G924" s="213" t="s">
        <v>719</v>
      </c>
      <c r="H924" s="213" t="s">
        <v>719</v>
      </c>
      <c r="I924" s="213" t="s">
        <v>719</v>
      </c>
      <c r="J924" s="213">
        <v>0.01</v>
      </c>
      <c r="K924" s="213">
        <v>0.01</v>
      </c>
      <c r="L924" s="213">
        <v>0.01</v>
      </c>
      <c r="M924" s="213" t="s">
        <v>719</v>
      </c>
      <c r="N924" s="213">
        <v>0.01</v>
      </c>
      <c r="O924" s="213" t="s">
        <v>719</v>
      </c>
      <c r="P924" s="213" t="s">
        <v>719</v>
      </c>
      <c r="Q924" s="213" t="s">
        <v>719</v>
      </c>
      <c r="R924" s="213" t="s">
        <v>719</v>
      </c>
      <c r="S924" s="213" t="s">
        <v>719</v>
      </c>
      <c r="T924" s="213">
        <v>2.5000000000000001E-2</v>
      </c>
      <c r="U924" s="209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56"/>
    </row>
    <row r="925" spans="1:65">
      <c r="A925" s="30"/>
      <c r="B925" s="3" t="s">
        <v>275</v>
      </c>
      <c r="C925" s="29"/>
      <c r="D925" s="24" t="s">
        <v>719</v>
      </c>
      <c r="E925" s="24" t="s">
        <v>719</v>
      </c>
      <c r="F925" s="24" t="s">
        <v>719</v>
      </c>
      <c r="G925" s="24" t="s">
        <v>719</v>
      </c>
      <c r="H925" s="24" t="s">
        <v>719</v>
      </c>
      <c r="I925" s="24" t="s">
        <v>719</v>
      </c>
      <c r="J925" s="24">
        <v>0.01</v>
      </c>
      <c r="K925" s="24">
        <v>0.01</v>
      </c>
      <c r="L925" s="24">
        <v>0.01</v>
      </c>
      <c r="M925" s="24" t="s">
        <v>719</v>
      </c>
      <c r="N925" s="24">
        <v>0.01</v>
      </c>
      <c r="O925" s="24" t="s">
        <v>719</v>
      </c>
      <c r="P925" s="24" t="s">
        <v>719</v>
      </c>
      <c r="Q925" s="24" t="s">
        <v>719</v>
      </c>
      <c r="R925" s="24" t="s">
        <v>719</v>
      </c>
      <c r="S925" s="24" t="s">
        <v>719</v>
      </c>
      <c r="T925" s="24">
        <v>2.5000000000000001E-2</v>
      </c>
      <c r="U925" s="209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56"/>
    </row>
    <row r="926" spans="1:65">
      <c r="A926" s="30"/>
      <c r="B926" s="3" t="s">
        <v>276</v>
      </c>
      <c r="C926" s="29"/>
      <c r="D926" s="24" t="s">
        <v>719</v>
      </c>
      <c r="E926" s="24" t="s">
        <v>719</v>
      </c>
      <c r="F926" s="24" t="s">
        <v>719</v>
      </c>
      <c r="G926" s="24" t="s">
        <v>719</v>
      </c>
      <c r="H926" s="24" t="s">
        <v>719</v>
      </c>
      <c r="I926" s="24" t="s">
        <v>719</v>
      </c>
      <c r="J926" s="24">
        <v>0</v>
      </c>
      <c r="K926" s="24">
        <v>0</v>
      </c>
      <c r="L926" s="24">
        <v>0</v>
      </c>
      <c r="M926" s="24" t="s">
        <v>719</v>
      </c>
      <c r="N926" s="24">
        <v>0</v>
      </c>
      <c r="O926" s="24" t="s">
        <v>719</v>
      </c>
      <c r="P926" s="24" t="s">
        <v>719</v>
      </c>
      <c r="Q926" s="24" t="s">
        <v>719</v>
      </c>
      <c r="R926" s="24" t="s">
        <v>719</v>
      </c>
      <c r="S926" s="24" t="s">
        <v>719</v>
      </c>
      <c r="T926" s="24">
        <v>2.1213203435596423E-2</v>
      </c>
      <c r="U926" s="209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  <c r="BI926" s="210"/>
      <c r="BJ926" s="210"/>
      <c r="BK926" s="210"/>
      <c r="BL926" s="210"/>
      <c r="BM926" s="56"/>
    </row>
    <row r="927" spans="1:65">
      <c r="A927" s="30"/>
      <c r="B927" s="3" t="s">
        <v>86</v>
      </c>
      <c r="C927" s="29"/>
      <c r="D927" s="13" t="s">
        <v>719</v>
      </c>
      <c r="E927" s="13" t="s">
        <v>719</v>
      </c>
      <c r="F927" s="13" t="s">
        <v>719</v>
      </c>
      <c r="G927" s="13" t="s">
        <v>719</v>
      </c>
      <c r="H927" s="13" t="s">
        <v>719</v>
      </c>
      <c r="I927" s="13" t="s">
        <v>719</v>
      </c>
      <c r="J927" s="13">
        <v>0</v>
      </c>
      <c r="K927" s="13">
        <v>0</v>
      </c>
      <c r="L927" s="13">
        <v>0</v>
      </c>
      <c r="M927" s="13" t="s">
        <v>719</v>
      </c>
      <c r="N927" s="13">
        <v>0</v>
      </c>
      <c r="O927" s="13" t="s">
        <v>719</v>
      </c>
      <c r="P927" s="13" t="s">
        <v>719</v>
      </c>
      <c r="Q927" s="13" t="s">
        <v>719</v>
      </c>
      <c r="R927" s="13" t="s">
        <v>719</v>
      </c>
      <c r="S927" s="13" t="s">
        <v>719</v>
      </c>
      <c r="T927" s="13">
        <v>0.84852813742385691</v>
      </c>
      <c r="U927" s="154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277</v>
      </c>
      <c r="C928" s="29"/>
      <c r="D928" s="13" t="s">
        <v>719</v>
      </c>
      <c r="E928" s="13" t="s">
        <v>719</v>
      </c>
      <c r="F928" s="13" t="s">
        <v>719</v>
      </c>
      <c r="G928" s="13" t="s">
        <v>719</v>
      </c>
      <c r="H928" s="13" t="s">
        <v>719</v>
      </c>
      <c r="I928" s="13" t="s">
        <v>719</v>
      </c>
      <c r="J928" s="13" t="s">
        <v>719</v>
      </c>
      <c r="K928" s="13" t="s">
        <v>719</v>
      </c>
      <c r="L928" s="13" t="s">
        <v>719</v>
      </c>
      <c r="M928" s="13" t="s">
        <v>719</v>
      </c>
      <c r="N928" s="13" t="s">
        <v>719</v>
      </c>
      <c r="O928" s="13" t="s">
        <v>719</v>
      </c>
      <c r="P928" s="13" t="s">
        <v>719</v>
      </c>
      <c r="Q928" s="13" t="s">
        <v>719</v>
      </c>
      <c r="R928" s="13" t="s">
        <v>719</v>
      </c>
      <c r="S928" s="13" t="s">
        <v>719</v>
      </c>
      <c r="T928" s="13" t="s">
        <v>719</v>
      </c>
      <c r="U928" s="154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278</v>
      </c>
      <c r="C929" s="47"/>
      <c r="D929" s="45">
        <v>0.67</v>
      </c>
      <c r="E929" s="45">
        <v>4.72</v>
      </c>
      <c r="F929" s="45">
        <v>0.67</v>
      </c>
      <c r="G929" s="45">
        <v>4.72</v>
      </c>
      <c r="H929" s="45">
        <v>0.67</v>
      </c>
      <c r="I929" s="45">
        <v>4.72</v>
      </c>
      <c r="J929" s="45">
        <v>0.22</v>
      </c>
      <c r="K929" s="45">
        <v>0</v>
      </c>
      <c r="L929" s="45">
        <v>0.67</v>
      </c>
      <c r="M929" s="45">
        <v>0.67</v>
      </c>
      <c r="N929" s="45">
        <v>0</v>
      </c>
      <c r="O929" s="45">
        <v>0.67</v>
      </c>
      <c r="P929" s="45">
        <v>0.67</v>
      </c>
      <c r="Q929" s="45">
        <v>0.67</v>
      </c>
      <c r="R929" s="45">
        <v>0.67</v>
      </c>
      <c r="S929" s="45">
        <v>4.72</v>
      </c>
      <c r="T929" s="45">
        <v>1.1200000000000001</v>
      </c>
      <c r="U929" s="154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BM930" s="55"/>
    </row>
    <row r="931" spans="1:65" ht="15">
      <c r="B931" s="8" t="s">
        <v>579</v>
      </c>
      <c r="BM931" s="28" t="s">
        <v>66</v>
      </c>
    </row>
    <row r="932" spans="1:65" ht="15">
      <c r="A932" s="25" t="s">
        <v>24</v>
      </c>
      <c r="B932" s="18" t="s">
        <v>110</v>
      </c>
      <c r="C932" s="15" t="s">
        <v>111</v>
      </c>
      <c r="D932" s="16" t="s">
        <v>237</v>
      </c>
      <c r="E932" s="17" t="s">
        <v>237</v>
      </c>
      <c r="F932" s="17" t="s">
        <v>237</v>
      </c>
      <c r="G932" s="17" t="s">
        <v>237</v>
      </c>
      <c r="H932" s="17" t="s">
        <v>237</v>
      </c>
      <c r="I932" s="17" t="s">
        <v>237</v>
      </c>
      <c r="J932" s="17" t="s">
        <v>237</v>
      </c>
      <c r="K932" s="17" t="s">
        <v>237</v>
      </c>
      <c r="L932" s="17" t="s">
        <v>237</v>
      </c>
      <c r="M932" s="17" t="s">
        <v>237</v>
      </c>
      <c r="N932" s="154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238</v>
      </c>
      <c r="C933" s="9" t="s">
        <v>238</v>
      </c>
      <c r="D933" s="152" t="s">
        <v>242</v>
      </c>
      <c r="E933" s="153" t="s">
        <v>244</v>
      </c>
      <c r="F933" s="153" t="s">
        <v>245</v>
      </c>
      <c r="G933" s="153" t="s">
        <v>246</v>
      </c>
      <c r="H933" s="153" t="s">
        <v>248</v>
      </c>
      <c r="I933" s="153" t="s">
        <v>251</v>
      </c>
      <c r="J933" s="153" t="s">
        <v>258</v>
      </c>
      <c r="K933" s="153" t="s">
        <v>262</v>
      </c>
      <c r="L933" s="153" t="s">
        <v>264</v>
      </c>
      <c r="M933" s="153" t="s">
        <v>267</v>
      </c>
      <c r="N933" s="154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281</v>
      </c>
      <c r="E934" s="11" t="s">
        <v>281</v>
      </c>
      <c r="F934" s="11" t="s">
        <v>281</v>
      </c>
      <c r="G934" s="11" t="s">
        <v>303</v>
      </c>
      <c r="H934" s="11" t="s">
        <v>281</v>
      </c>
      <c r="I934" s="11" t="s">
        <v>281</v>
      </c>
      <c r="J934" s="11" t="s">
        <v>281</v>
      </c>
      <c r="K934" s="11" t="s">
        <v>281</v>
      </c>
      <c r="L934" s="11" t="s">
        <v>281</v>
      </c>
      <c r="M934" s="11" t="s">
        <v>281</v>
      </c>
      <c r="N934" s="154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9"/>
      <c r="C935" s="9"/>
      <c r="D935" s="26" t="s">
        <v>304</v>
      </c>
      <c r="E935" s="26" t="s">
        <v>305</v>
      </c>
      <c r="F935" s="26" t="s">
        <v>306</v>
      </c>
      <c r="G935" s="26" t="s">
        <v>304</v>
      </c>
      <c r="H935" s="26" t="s">
        <v>307</v>
      </c>
      <c r="I935" s="26" t="s">
        <v>305</v>
      </c>
      <c r="J935" s="26" t="s">
        <v>308</v>
      </c>
      <c r="K935" s="26" t="s">
        <v>304</v>
      </c>
      <c r="L935" s="26" t="s">
        <v>304</v>
      </c>
      <c r="M935" s="26" t="s">
        <v>116</v>
      </c>
      <c r="N935" s="154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8">
        <v>1</v>
      </c>
      <c r="C936" s="14">
        <v>1</v>
      </c>
      <c r="D936" s="22">
        <v>0.38</v>
      </c>
      <c r="E936" s="22">
        <v>0.38500000000000001</v>
      </c>
      <c r="F936" s="22">
        <v>0.36944271030833786</v>
      </c>
      <c r="G936" s="148">
        <v>0.4</v>
      </c>
      <c r="H936" s="22">
        <v>0.3165</v>
      </c>
      <c r="I936" s="22">
        <v>0.43</v>
      </c>
      <c r="J936" s="22">
        <v>0.42</v>
      </c>
      <c r="K936" s="22">
        <v>0.39319999999999999</v>
      </c>
      <c r="L936" s="22">
        <v>0.26</v>
      </c>
      <c r="M936" s="22">
        <v>0.35499999999999998</v>
      </c>
      <c r="N936" s="154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>
        <v>1</v>
      </c>
      <c r="C937" s="9">
        <v>2</v>
      </c>
      <c r="D937" s="11">
        <v>0.37</v>
      </c>
      <c r="E937" s="11">
        <v>0.38100000000000001</v>
      </c>
      <c r="F937" s="150">
        <v>0.39239771481014762</v>
      </c>
      <c r="G937" s="149">
        <v>0.4</v>
      </c>
      <c r="H937" s="11">
        <v>0.34429999999999999</v>
      </c>
      <c r="I937" s="11">
        <v>0.41</v>
      </c>
      <c r="J937" s="11">
        <v>0.43</v>
      </c>
      <c r="K937" s="11">
        <v>0.38150000000000001</v>
      </c>
      <c r="L937" s="11">
        <v>0.26</v>
      </c>
      <c r="M937" s="11">
        <v>0.36199999999999999</v>
      </c>
      <c r="N937" s="154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26</v>
      </c>
    </row>
    <row r="938" spans="1:65">
      <c r="A938" s="30"/>
      <c r="B938" s="19">
        <v>1</v>
      </c>
      <c r="C938" s="9">
        <v>3</v>
      </c>
      <c r="D938" s="11">
        <v>0.4</v>
      </c>
      <c r="E938" s="11">
        <v>0.38900000000000001</v>
      </c>
      <c r="F938" s="11">
        <v>0.3741508273875741</v>
      </c>
      <c r="G938" s="149">
        <v>0.4</v>
      </c>
      <c r="H938" s="11">
        <v>0.36870000000000003</v>
      </c>
      <c r="I938" s="11">
        <v>0.43</v>
      </c>
      <c r="J938" s="11">
        <v>0.41</v>
      </c>
      <c r="K938" s="11">
        <v>0.40460000000000002</v>
      </c>
      <c r="L938" s="11">
        <v>0.25</v>
      </c>
      <c r="M938" s="11">
        <v>0.376</v>
      </c>
      <c r="N938" s="154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16</v>
      </c>
    </row>
    <row r="939" spans="1:65">
      <c r="A939" s="30"/>
      <c r="B939" s="19">
        <v>1</v>
      </c>
      <c r="C939" s="9">
        <v>4</v>
      </c>
      <c r="D939" s="11">
        <v>0.4</v>
      </c>
      <c r="E939" s="11">
        <v>0.38300000000000001</v>
      </c>
      <c r="F939" s="11">
        <v>0.37679249789710911</v>
      </c>
      <c r="G939" s="149">
        <v>0.4</v>
      </c>
      <c r="H939" s="11">
        <v>0.33639999999999998</v>
      </c>
      <c r="I939" s="11">
        <v>0.43</v>
      </c>
      <c r="J939" s="11">
        <v>0.42</v>
      </c>
      <c r="K939" s="11">
        <v>0.44130000000000003</v>
      </c>
      <c r="L939" s="11">
        <v>0.26</v>
      </c>
      <c r="M939" s="11">
        <v>0.34799999999999998</v>
      </c>
      <c r="N939" s="154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0.36981948029711942</v>
      </c>
    </row>
    <row r="940" spans="1:65">
      <c r="A940" s="30"/>
      <c r="B940" s="19">
        <v>1</v>
      </c>
      <c r="C940" s="9">
        <v>5</v>
      </c>
      <c r="D940" s="11">
        <v>0.39</v>
      </c>
      <c r="E940" s="11">
        <v>0.38300000000000001</v>
      </c>
      <c r="F940" s="11">
        <v>0.36719579034921979</v>
      </c>
      <c r="G940" s="149">
        <v>0.4</v>
      </c>
      <c r="H940" s="11">
        <v>0.37519999999999998</v>
      </c>
      <c r="I940" s="11">
        <v>0.43</v>
      </c>
      <c r="J940" s="11">
        <v>0.4</v>
      </c>
      <c r="K940" s="11">
        <v>0.37059999999999998</v>
      </c>
      <c r="L940" s="11">
        <v>0.26</v>
      </c>
      <c r="M940" s="11">
        <v>0.311</v>
      </c>
      <c r="N940" s="154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122</v>
      </c>
    </row>
    <row r="941" spans="1:65">
      <c r="A941" s="30"/>
      <c r="B941" s="19">
        <v>1</v>
      </c>
      <c r="C941" s="9">
        <v>6</v>
      </c>
      <c r="D941" s="11">
        <v>0.38</v>
      </c>
      <c r="E941" s="11">
        <v>0.375</v>
      </c>
      <c r="F941" s="11">
        <v>0.36854478742813412</v>
      </c>
      <c r="G941" s="149">
        <v>0.4</v>
      </c>
      <c r="H941" s="11">
        <v>0.31929999999999997</v>
      </c>
      <c r="I941" s="11">
        <v>0.43</v>
      </c>
      <c r="J941" s="11">
        <v>0.42</v>
      </c>
      <c r="K941" s="11">
        <v>0.39729999999999999</v>
      </c>
      <c r="L941" s="11">
        <v>0.25</v>
      </c>
      <c r="M941" s="11">
        <v>0.32600000000000001</v>
      </c>
      <c r="N941" s="154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20" t="s">
        <v>274</v>
      </c>
      <c r="C942" s="12"/>
      <c r="D942" s="23">
        <v>0.38666666666666666</v>
      </c>
      <c r="E942" s="23">
        <v>0.38266666666666671</v>
      </c>
      <c r="F942" s="23">
        <v>0.37475405469675377</v>
      </c>
      <c r="G942" s="23">
        <v>0.39999999999999997</v>
      </c>
      <c r="H942" s="23">
        <v>0.34339999999999998</v>
      </c>
      <c r="I942" s="23">
        <v>0.42666666666666669</v>
      </c>
      <c r="J942" s="23">
        <v>0.41666666666666669</v>
      </c>
      <c r="K942" s="23">
        <v>0.39808333333333334</v>
      </c>
      <c r="L942" s="23">
        <v>0.25666666666666665</v>
      </c>
      <c r="M942" s="23">
        <v>0.34633333333333333</v>
      </c>
      <c r="N942" s="154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275</v>
      </c>
      <c r="C943" s="29"/>
      <c r="D943" s="11">
        <v>0.38500000000000001</v>
      </c>
      <c r="E943" s="11">
        <v>0.38300000000000001</v>
      </c>
      <c r="F943" s="11">
        <v>0.37179676884795598</v>
      </c>
      <c r="G943" s="11">
        <v>0.4</v>
      </c>
      <c r="H943" s="11">
        <v>0.34034999999999999</v>
      </c>
      <c r="I943" s="11">
        <v>0.43</v>
      </c>
      <c r="J943" s="11">
        <v>0.42</v>
      </c>
      <c r="K943" s="11">
        <v>0.39524999999999999</v>
      </c>
      <c r="L943" s="11">
        <v>0.26</v>
      </c>
      <c r="M943" s="11">
        <v>0.35149999999999998</v>
      </c>
      <c r="N943" s="154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276</v>
      </c>
      <c r="C944" s="29"/>
      <c r="D944" s="24">
        <v>1.2110601416389978E-2</v>
      </c>
      <c r="E944" s="24">
        <v>4.6332134277050846E-3</v>
      </c>
      <c r="F944" s="24">
        <v>9.3777461603233008E-3</v>
      </c>
      <c r="G944" s="24">
        <v>6.0809419444881171E-17</v>
      </c>
      <c r="H944" s="24">
        <v>2.451758552549578E-2</v>
      </c>
      <c r="I944" s="24">
        <v>8.1649658092772665E-3</v>
      </c>
      <c r="J944" s="24">
        <v>1.0327955589886436E-2</v>
      </c>
      <c r="K944" s="24">
        <v>2.4351379153277279E-2</v>
      </c>
      <c r="L944" s="24">
        <v>5.1639777949432277E-3</v>
      </c>
      <c r="M944" s="24">
        <v>2.3938810886647365E-2</v>
      </c>
      <c r="N944" s="154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86</v>
      </c>
      <c r="C945" s="29"/>
      <c r="D945" s="13">
        <v>3.132052090445684E-2</v>
      </c>
      <c r="E945" s="13">
        <v>1.210770059504813E-2</v>
      </c>
      <c r="F945" s="13">
        <v>2.5023735014452757E-2</v>
      </c>
      <c r="G945" s="13">
        <v>1.5202354861220294E-16</v>
      </c>
      <c r="H945" s="13">
        <v>7.139657986457712E-2</v>
      </c>
      <c r="I945" s="13">
        <v>1.9136638615493591E-2</v>
      </c>
      <c r="J945" s="13">
        <v>2.4787093415727445E-2</v>
      </c>
      <c r="K945" s="13">
        <v>6.1171561615936225E-2</v>
      </c>
      <c r="L945" s="13">
        <v>2.0119394006272318E-2</v>
      </c>
      <c r="M945" s="13">
        <v>6.9120724408028966E-2</v>
      </c>
      <c r="N945" s="154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277</v>
      </c>
      <c r="C946" s="29"/>
      <c r="D946" s="13">
        <v>4.5555162091547752E-2</v>
      </c>
      <c r="E946" s="13">
        <v>3.4739074207842169E-2</v>
      </c>
      <c r="F946" s="13">
        <v>1.334319759378233E-2</v>
      </c>
      <c r="G946" s="13">
        <v>8.160878837056651E-2</v>
      </c>
      <c r="H946" s="13">
        <v>-7.1438855183868499E-2</v>
      </c>
      <c r="I946" s="13">
        <v>0.15371604092860447</v>
      </c>
      <c r="J946" s="13">
        <v>0.1266758212193404</v>
      </c>
      <c r="K946" s="13">
        <v>7.6426079592957663E-2</v>
      </c>
      <c r="L946" s="13">
        <v>-0.30596769412888636</v>
      </c>
      <c r="M946" s="13">
        <v>-6.3507057402484302E-2</v>
      </c>
      <c r="N946" s="154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278</v>
      </c>
      <c r="C947" s="47"/>
      <c r="D947" s="45">
        <v>0.08</v>
      </c>
      <c r="E947" s="45">
        <v>0</v>
      </c>
      <c r="F947" s="45">
        <v>0.16</v>
      </c>
      <c r="G947" s="45" t="s">
        <v>279</v>
      </c>
      <c r="H947" s="45">
        <v>0.78</v>
      </c>
      <c r="I947" s="45">
        <v>0.87</v>
      </c>
      <c r="J947" s="45">
        <v>0.67</v>
      </c>
      <c r="K947" s="45">
        <v>0.31</v>
      </c>
      <c r="L947" s="45">
        <v>2.5</v>
      </c>
      <c r="M947" s="45">
        <v>0.72</v>
      </c>
      <c r="N947" s="154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 t="s">
        <v>311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BM948" s="55"/>
    </row>
    <row r="949" spans="1:65">
      <c r="BM949" s="55"/>
    </row>
    <row r="950" spans="1:65" ht="15">
      <c r="B950" s="8" t="s">
        <v>580</v>
      </c>
      <c r="BM950" s="28" t="s">
        <v>66</v>
      </c>
    </row>
    <row r="951" spans="1:65" ht="15">
      <c r="A951" s="25" t="s">
        <v>27</v>
      </c>
      <c r="B951" s="18" t="s">
        <v>110</v>
      </c>
      <c r="C951" s="15" t="s">
        <v>111</v>
      </c>
      <c r="D951" s="16" t="s">
        <v>237</v>
      </c>
      <c r="E951" s="17" t="s">
        <v>237</v>
      </c>
      <c r="F951" s="17" t="s">
        <v>237</v>
      </c>
      <c r="G951" s="17" t="s">
        <v>237</v>
      </c>
      <c r="H951" s="17" t="s">
        <v>237</v>
      </c>
      <c r="I951" s="17" t="s">
        <v>237</v>
      </c>
      <c r="J951" s="17" t="s">
        <v>237</v>
      </c>
      <c r="K951" s="17" t="s">
        <v>237</v>
      </c>
      <c r="L951" s="17" t="s">
        <v>237</v>
      </c>
      <c r="M951" s="17" t="s">
        <v>237</v>
      </c>
      <c r="N951" s="17" t="s">
        <v>237</v>
      </c>
      <c r="O951" s="17" t="s">
        <v>237</v>
      </c>
      <c r="P951" s="17" t="s">
        <v>237</v>
      </c>
      <c r="Q951" s="17" t="s">
        <v>237</v>
      </c>
      <c r="R951" s="17" t="s">
        <v>237</v>
      </c>
      <c r="S951" s="17" t="s">
        <v>237</v>
      </c>
      <c r="T951" s="17" t="s">
        <v>237</v>
      </c>
      <c r="U951" s="17" t="s">
        <v>237</v>
      </c>
      <c r="V951" s="17" t="s">
        <v>237</v>
      </c>
      <c r="W951" s="17" t="s">
        <v>237</v>
      </c>
      <c r="X951" s="17" t="s">
        <v>237</v>
      </c>
      <c r="Y951" s="17" t="s">
        <v>237</v>
      </c>
      <c r="Z951" s="154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238</v>
      </c>
      <c r="C952" s="9" t="s">
        <v>238</v>
      </c>
      <c r="D952" s="152" t="s">
        <v>240</v>
      </c>
      <c r="E952" s="153" t="s">
        <v>242</v>
      </c>
      <c r="F952" s="153" t="s">
        <v>243</v>
      </c>
      <c r="G952" s="153" t="s">
        <v>244</v>
      </c>
      <c r="H952" s="153" t="s">
        <v>245</v>
      </c>
      <c r="I952" s="153" t="s">
        <v>246</v>
      </c>
      <c r="J952" s="153" t="s">
        <v>247</v>
      </c>
      <c r="K952" s="153" t="s">
        <v>250</v>
      </c>
      <c r="L952" s="153" t="s">
        <v>251</v>
      </c>
      <c r="M952" s="153" t="s">
        <v>252</v>
      </c>
      <c r="N952" s="153" t="s">
        <v>253</v>
      </c>
      <c r="O952" s="153" t="s">
        <v>254</v>
      </c>
      <c r="P952" s="153" t="s">
        <v>255</v>
      </c>
      <c r="Q952" s="153" t="s">
        <v>256</v>
      </c>
      <c r="R952" s="153" t="s">
        <v>257</v>
      </c>
      <c r="S952" s="153" t="s">
        <v>258</v>
      </c>
      <c r="T952" s="153" t="s">
        <v>259</v>
      </c>
      <c r="U952" s="153" t="s">
        <v>261</v>
      </c>
      <c r="V952" s="153" t="s">
        <v>264</v>
      </c>
      <c r="W952" s="153" t="s">
        <v>265</v>
      </c>
      <c r="X952" s="153" t="s">
        <v>266</v>
      </c>
      <c r="Y952" s="153" t="s">
        <v>267</v>
      </c>
      <c r="Z952" s="154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3</v>
      </c>
    </row>
    <row r="953" spans="1:65">
      <c r="A953" s="30"/>
      <c r="B953" s="19"/>
      <c r="C953" s="9"/>
      <c r="D953" s="10" t="s">
        <v>281</v>
      </c>
      <c r="E953" s="11" t="s">
        <v>281</v>
      </c>
      <c r="F953" s="11" t="s">
        <v>281</v>
      </c>
      <c r="G953" s="11" t="s">
        <v>281</v>
      </c>
      <c r="H953" s="11" t="s">
        <v>281</v>
      </c>
      <c r="I953" s="11" t="s">
        <v>303</v>
      </c>
      <c r="J953" s="11" t="s">
        <v>281</v>
      </c>
      <c r="K953" s="11" t="s">
        <v>303</v>
      </c>
      <c r="L953" s="11" t="s">
        <v>281</v>
      </c>
      <c r="M953" s="11" t="s">
        <v>281</v>
      </c>
      <c r="N953" s="11" t="s">
        <v>281</v>
      </c>
      <c r="O953" s="11" t="s">
        <v>281</v>
      </c>
      <c r="P953" s="11" t="s">
        <v>281</v>
      </c>
      <c r="Q953" s="11" t="s">
        <v>281</v>
      </c>
      <c r="R953" s="11" t="s">
        <v>303</v>
      </c>
      <c r="S953" s="11" t="s">
        <v>281</v>
      </c>
      <c r="T953" s="11" t="s">
        <v>281</v>
      </c>
      <c r="U953" s="11" t="s">
        <v>281</v>
      </c>
      <c r="V953" s="11" t="s">
        <v>281</v>
      </c>
      <c r="W953" s="11" t="s">
        <v>303</v>
      </c>
      <c r="X953" s="11" t="s">
        <v>282</v>
      </c>
      <c r="Y953" s="11" t="s">
        <v>281</v>
      </c>
      <c r="Z953" s="154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9"/>
      <c r="C954" s="9"/>
      <c r="D954" s="26" t="s">
        <v>304</v>
      </c>
      <c r="E954" s="26" t="s">
        <v>304</v>
      </c>
      <c r="F954" s="26" t="s">
        <v>273</v>
      </c>
      <c r="G954" s="26" t="s">
        <v>305</v>
      </c>
      <c r="H954" s="26" t="s">
        <v>306</v>
      </c>
      <c r="I954" s="26" t="s">
        <v>304</v>
      </c>
      <c r="J954" s="26" t="s">
        <v>304</v>
      </c>
      <c r="K954" s="26" t="s">
        <v>305</v>
      </c>
      <c r="L954" s="26" t="s">
        <v>305</v>
      </c>
      <c r="M954" s="26" t="s">
        <v>304</v>
      </c>
      <c r="N954" s="26" t="s">
        <v>304</v>
      </c>
      <c r="O954" s="26" t="s">
        <v>304</v>
      </c>
      <c r="P954" s="26" t="s">
        <v>304</v>
      </c>
      <c r="Q954" s="26" t="s">
        <v>304</v>
      </c>
      <c r="R954" s="26" t="s">
        <v>304</v>
      </c>
      <c r="S954" s="26" t="s">
        <v>308</v>
      </c>
      <c r="T954" s="26" t="s">
        <v>304</v>
      </c>
      <c r="U954" s="26" t="s">
        <v>306</v>
      </c>
      <c r="V954" s="26" t="s">
        <v>304</v>
      </c>
      <c r="W954" s="26" t="s">
        <v>305</v>
      </c>
      <c r="X954" s="26" t="s">
        <v>307</v>
      </c>
      <c r="Y954" s="26" t="s">
        <v>116</v>
      </c>
      <c r="Z954" s="154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8">
        <v>1</v>
      </c>
      <c r="C955" s="14">
        <v>1</v>
      </c>
      <c r="D955" s="22">
        <v>1.89</v>
      </c>
      <c r="E955" s="22">
        <v>2.63</v>
      </c>
      <c r="F955" s="22">
        <v>2.5</v>
      </c>
      <c r="G955" s="22">
        <v>2.4</v>
      </c>
      <c r="H955" s="22">
        <v>2.3691108786682809</v>
      </c>
      <c r="I955" s="22">
        <v>2.44</v>
      </c>
      <c r="J955" s="22">
        <v>2.57</v>
      </c>
      <c r="K955" s="22">
        <v>2.19</v>
      </c>
      <c r="L955" s="22">
        <v>2.44</v>
      </c>
      <c r="M955" s="22">
        <v>2.06</v>
      </c>
      <c r="N955" s="22">
        <v>2.29</v>
      </c>
      <c r="O955" s="22">
        <v>2.38</v>
      </c>
      <c r="P955" s="22">
        <v>2.4900000000000002</v>
      </c>
      <c r="Q955" s="22">
        <v>2.54</v>
      </c>
      <c r="R955" s="22">
        <v>2.2799999999999998</v>
      </c>
      <c r="S955" s="22">
        <v>1.86</v>
      </c>
      <c r="T955" s="155">
        <v>0.88500000000000001</v>
      </c>
      <c r="U955" s="22">
        <v>2.29</v>
      </c>
      <c r="V955" s="22">
        <v>2.02</v>
      </c>
      <c r="W955" s="22">
        <v>2.1430807519389012</v>
      </c>
      <c r="X955" s="148" t="s">
        <v>95</v>
      </c>
      <c r="Y955" s="148">
        <v>1.45</v>
      </c>
      <c r="Z955" s="154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>
        <v>1</v>
      </c>
      <c r="C956" s="9">
        <v>2</v>
      </c>
      <c r="D956" s="11">
        <v>1.85</v>
      </c>
      <c r="E956" s="11">
        <v>2.56</v>
      </c>
      <c r="F956" s="11">
        <v>2.5</v>
      </c>
      <c r="G956" s="11">
        <v>2.2999999999999998</v>
      </c>
      <c r="H956" s="11">
        <v>2.3897719872664962</v>
      </c>
      <c r="I956" s="11">
        <v>2.38</v>
      </c>
      <c r="J956" s="11">
        <v>2.58</v>
      </c>
      <c r="K956" s="11">
        <v>2.12</v>
      </c>
      <c r="L956" s="11">
        <v>2.29</v>
      </c>
      <c r="M956" s="11">
        <v>2.04</v>
      </c>
      <c r="N956" s="11">
        <v>2.2000000000000002</v>
      </c>
      <c r="O956" s="11">
        <v>2.2400000000000002</v>
      </c>
      <c r="P956" s="150">
        <v>2.4</v>
      </c>
      <c r="Q956" s="11">
        <v>2.5299999999999998</v>
      </c>
      <c r="R956" s="11">
        <v>2.38</v>
      </c>
      <c r="S956" s="11">
        <v>1.86</v>
      </c>
      <c r="T956" s="11">
        <v>1.9699999999999998</v>
      </c>
      <c r="U956" s="11">
        <v>2.1800000000000002</v>
      </c>
      <c r="V956" s="11">
        <v>2.2400000000000002</v>
      </c>
      <c r="W956" s="11">
        <v>2.252068762441783</v>
      </c>
      <c r="X956" s="149" t="s">
        <v>95</v>
      </c>
      <c r="Y956" s="149">
        <v>1.78</v>
      </c>
      <c r="Z956" s="154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27</v>
      </c>
    </row>
    <row r="957" spans="1:65">
      <c r="A957" s="30"/>
      <c r="B957" s="19">
        <v>1</v>
      </c>
      <c r="C957" s="9">
        <v>3</v>
      </c>
      <c r="D957" s="11">
        <v>1.8</v>
      </c>
      <c r="E957" s="11">
        <v>2.76</v>
      </c>
      <c r="F957" s="11">
        <v>2.5</v>
      </c>
      <c r="G957" s="11">
        <v>2.5</v>
      </c>
      <c r="H957" s="11">
        <v>2.33057201132261</v>
      </c>
      <c r="I957" s="11">
        <v>2.44</v>
      </c>
      <c r="J957" s="11">
        <v>2.2599999999999998</v>
      </c>
      <c r="K957" s="11">
        <v>2.2200000000000002</v>
      </c>
      <c r="L957" s="11">
        <v>2.2799999999999998</v>
      </c>
      <c r="M957" s="11">
        <v>2.0099999999999998</v>
      </c>
      <c r="N957" s="11">
        <v>2.31</v>
      </c>
      <c r="O957" s="11">
        <v>2.23</v>
      </c>
      <c r="P957" s="11">
        <v>2.59</v>
      </c>
      <c r="Q957" s="11">
        <v>2.48</v>
      </c>
      <c r="R957" s="11">
        <v>2.81</v>
      </c>
      <c r="S957" s="11">
        <v>1.96</v>
      </c>
      <c r="T957" s="11">
        <v>1.61</v>
      </c>
      <c r="U957" s="11">
        <v>2.31</v>
      </c>
      <c r="V957" s="11">
        <v>1.85</v>
      </c>
      <c r="W957" s="11">
        <v>2.1463502414568882</v>
      </c>
      <c r="X957" s="149" t="s">
        <v>95</v>
      </c>
      <c r="Y957" s="149">
        <v>1.29</v>
      </c>
      <c r="Z957" s="154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16</v>
      </c>
    </row>
    <row r="958" spans="1:65">
      <c r="A958" s="30"/>
      <c r="B958" s="19">
        <v>1</v>
      </c>
      <c r="C958" s="9">
        <v>4</v>
      </c>
      <c r="D958" s="11">
        <v>1.75</v>
      </c>
      <c r="E958" s="11">
        <v>2.59</v>
      </c>
      <c r="F958" s="11">
        <v>2.5</v>
      </c>
      <c r="G958" s="11">
        <v>2.5</v>
      </c>
      <c r="H958" s="11">
        <v>2.3271736535936598</v>
      </c>
      <c r="I958" s="11">
        <v>2.35</v>
      </c>
      <c r="J958" s="11">
        <v>2.4900000000000002</v>
      </c>
      <c r="K958" s="11">
        <v>2.16</v>
      </c>
      <c r="L958" s="11">
        <v>2.42</v>
      </c>
      <c r="M958" s="11">
        <v>2.2000000000000002</v>
      </c>
      <c r="N958" s="11">
        <v>2.2599999999999998</v>
      </c>
      <c r="O958" s="11">
        <v>2.39</v>
      </c>
      <c r="P958" s="11">
        <v>2.57</v>
      </c>
      <c r="Q958" s="11">
        <v>2.61</v>
      </c>
      <c r="R958" s="11">
        <v>2.65</v>
      </c>
      <c r="S958" s="11">
        <v>1.73</v>
      </c>
      <c r="T958" s="11">
        <v>2.0299999999999998</v>
      </c>
      <c r="U958" s="11">
        <v>2.2000000000000002</v>
      </c>
      <c r="V958" s="11">
        <v>2.02</v>
      </c>
      <c r="W958" s="11">
        <v>2.2995950322569509</v>
      </c>
      <c r="X958" s="149" t="s">
        <v>95</v>
      </c>
      <c r="Y958" s="149">
        <v>1.44</v>
      </c>
      <c r="Z958" s="154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2.2883187658071451</v>
      </c>
    </row>
    <row r="959" spans="1:65">
      <c r="A959" s="30"/>
      <c r="B959" s="19">
        <v>1</v>
      </c>
      <c r="C959" s="9">
        <v>5</v>
      </c>
      <c r="D959" s="11">
        <v>1.79</v>
      </c>
      <c r="E959" s="11">
        <v>2.41</v>
      </c>
      <c r="F959" s="11">
        <v>2.4</v>
      </c>
      <c r="G959" s="11">
        <v>2.4</v>
      </c>
      <c r="H959" s="11">
        <v>2.3549548730213883</v>
      </c>
      <c r="I959" s="11">
        <v>2.41</v>
      </c>
      <c r="J959" s="11">
        <v>2.42</v>
      </c>
      <c r="K959" s="11">
        <v>2.12</v>
      </c>
      <c r="L959" s="11">
        <v>2.34</v>
      </c>
      <c r="M959" s="11">
        <v>2.2400000000000002</v>
      </c>
      <c r="N959" s="11">
        <v>2.34</v>
      </c>
      <c r="O959" s="11">
        <v>2.39</v>
      </c>
      <c r="P959" s="11">
        <v>2.56</v>
      </c>
      <c r="Q959" s="11">
        <v>2.52</v>
      </c>
      <c r="R959" s="11">
        <v>2.74</v>
      </c>
      <c r="S959" s="11">
        <v>1.9299999999999997</v>
      </c>
      <c r="T959" s="11">
        <v>2.85</v>
      </c>
      <c r="U959" s="11">
        <v>2.2200000000000002</v>
      </c>
      <c r="V959" s="11">
        <v>2.04</v>
      </c>
      <c r="W959" s="11">
        <v>2.2497207215536501</v>
      </c>
      <c r="X959" s="149" t="s">
        <v>95</v>
      </c>
      <c r="Y959" s="149">
        <v>1.57</v>
      </c>
      <c r="Z959" s="154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123</v>
      </c>
    </row>
    <row r="960" spans="1:65">
      <c r="A960" s="30"/>
      <c r="B960" s="19">
        <v>1</v>
      </c>
      <c r="C960" s="9">
        <v>6</v>
      </c>
      <c r="D960" s="11">
        <v>1.89</v>
      </c>
      <c r="E960" s="11">
        <v>2.42</v>
      </c>
      <c r="F960" s="11">
        <v>2.4</v>
      </c>
      <c r="G960" s="11">
        <v>2.2999999999999998</v>
      </c>
      <c r="H960" s="11">
        <v>2.2463158209461547</v>
      </c>
      <c r="I960" s="11">
        <v>2.41</v>
      </c>
      <c r="J960" s="11">
        <v>2.4500000000000002</v>
      </c>
      <c r="K960" s="11">
        <v>2.16</v>
      </c>
      <c r="L960" s="11">
        <v>2.4</v>
      </c>
      <c r="M960" s="11">
        <v>2.08</v>
      </c>
      <c r="N960" s="11">
        <v>2.33</v>
      </c>
      <c r="O960" s="11">
        <v>2.41</v>
      </c>
      <c r="P960" s="11">
        <v>2.5499999999999998</v>
      </c>
      <c r="Q960" s="11">
        <v>2.4700000000000002</v>
      </c>
      <c r="R960" s="11">
        <v>2.52</v>
      </c>
      <c r="S960" s="11">
        <v>2.06</v>
      </c>
      <c r="T960" s="11">
        <v>1.69</v>
      </c>
      <c r="U960" s="11">
        <v>2.2599999999999998</v>
      </c>
      <c r="V960" s="11">
        <v>1.9</v>
      </c>
      <c r="W960" s="11">
        <v>2.2575371623907006</v>
      </c>
      <c r="X960" s="149" t="s">
        <v>95</v>
      </c>
      <c r="Y960" s="149">
        <v>1.22</v>
      </c>
      <c r="Z960" s="154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20" t="s">
        <v>274</v>
      </c>
      <c r="C961" s="12"/>
      <c r="D961" s="23">
        <v>1.8283333333333334</v>
      </c>
      <c r="E961" s="23">
        <v>2.5616666666666665</v>
      </c>
      <c r="F961" s="23">
        <v>2.4666666666666668</v>
      </c>
      <c r="G961" s="23">
        <v>2.4</v>
      </c>
      <c r="H961" s="23">
        <v>2.3363165374697648</v>
      </c>
      <c r="I961" s="23">
        <v>2.4049999999999998</v>
      </c>
      <c r="J961" s="23">
        <v>2.4616666666666664</v>
      </c>
      <c r="K961" s="23">
        <v>2.1616666666666671</v>
      </c>
      <c r="L961" s="23">
        <v>2.3616666666666668</v>
      </c>
      <c r="M961" s="23">
        <v>2.105</v>
      </c>
      <c r="N961" s="23">
        <v>2.2883333333333336</v>
      </c>
      <c r="O961" s="23">
        <v>2.3400000000000003</v>
      </c>
      <c r="P961" s="23">
        <v>2.5266666666666668</v>
      </c>
      <c r="Q961" s="23">
        <v>2.5249999999999999</v>
      </c>
      <c r="R961" s="23">
        <v>2.5633333333333335</v>
      </c>
      <c r="S961" s="23">
        <v>1.9000000000000001</v>
      </c>
      <c r="T961" s="23">
        <v>1.8391666666666664</v>
      </c>
      <c r="U961" s="23">
        <v>2.2433333333333336</v>
      </c>
      <c r="V961" s="23">
        <v>2.0116666666666663</v>
      </c>
      <c r="W961" s="23">
        <v>2.2247254453398124</v>
      </c>
      <c r="X961" s="23" t="s">
        <v>719</v>
      </c>
      <c r="Y961" s="23">
        <v>1.4583333333333333</v>
      </c>
      <c r="Z961" s="154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275</v>
      </c>
      <c r="C962" s="29"/>
      <c r="D962" s="11">
        <v>1.8250000000000002</v>
      </c>
      <c r="E962" s="11">
        <v>2.5750000000000002</v>
      </c>
      <c r="F962" s="11">
        <v>2.5</v>
      </c>
      <c r="G962" s="11">
        <v>2.4</v>
      </c>
      <c r="H962" s="11">
        <v>2.3427634421719992</v>
      </c>
      <c r="I962" s="11">
        <v>2.41</v>
      </c>
      <c r="J962" s="11">
        <v>2.4700000000000002</v>
      </c>
      <c r="K962" s="11">
        <v>2.16</v>
      </c>
      <c r="L962" s="11">
        <v>2.37</v>
      </c>
      <c r="M962" s="11">
        <v>2.0700000000000003</v>
      </c>
      <c r="N962" s="11">
        <v>2.2999999999999998</v>
      </c>
      <c r="O962" s="11">
        <v>2.3849999999999998</v>
      </c>
      <c r="P962" s="11">
        <v>2.5549999999999997</v>
      </c>
      <c r="Q962" s="11">
        <v>2.5249999999999999</v>
      </c>
      <c r="R962" s="11">
        <v>2.585</v>
      </c>
      <c r="S962" s="11">
        <v>1.895</v>
      </c>
      <c r="T962" s="11">
        <v>1.8299999999999998</v>
      </c>
      <c r="U962" s="11">
        <v>2.2400000000000002</v>
      </c>
      <c r="V962" s="11">
        <v>2.02</v>
      </c>
      <c r="W962" s="11">
        <v>2.2508947419977163</v>
      </c>
      <c r="X962" s="11" t="s">
        <v>719</v>
      </c>
      <c r="Y962" s="11">
        <v>1.4449999999999998</v>
      </c>
      <c r="Z962" s="154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276</v>
      </c>
      <c r="C963" s="29"/>
      <c r="D963" s="24">
        <v>5.7416606192517698E-2</v>
      </c>
      <c r="E963" s="24">
        <v>0.13257702163899535</v>
      </c>
      <c r="F963" s="24">
        <v>5.1639777949432274E-2</v>
      </c>
      <c r="G963" s="24">
        <v>8.9442719099991672E-2</v>
      </c>
      <c r="H963" s="24">
        <v>4.9994124376252426E-2</v>
      </c>
      <c r="I963" s="24">
        <v>3.5071355833500337E-2</v>
      </c>
      <c r="J963" s="24">
        <v>0.11754431788336976</v>
      </c>
      <c r="K963" s="24">
        <v>3.9200340134578772E-2</v>
      </c>
      <c r="L963" s="24">
        <v>6.8239773348588051E-2</v>
      </c>
      <c r="M963" s="24">
        <v>9.2897793299948864E-2</v>
      </c>
      <c r="N963" s="24">
        <v>5.1929439306299667E-2</v>
      </c>
      <c r="O963" s="24">
        <v>8.1975606127676778E-2</v>
      </c>
      <c r="P963" s="24">
        <v>7.061633427661522E-2</v>
      </c>
      <c r="Q963" s="24">
        <v>5.0099900199501314E-2</v>
      </c>
      <c r="R963" s="24">
        <v>0.20752509888364518</v>
      </c>
      <c r="S963" s="24">
        <v>0.11153474794878948</v>
      </c>
      <c r="T963" s="24">
        <v>0.6419533991394295</v>
      </c>
      <c r="U963" s="24">
        <v>5.1639777949432142E-2</v>
      </c>
      <c r="V963" s="24">
        <v>0.13541294866690809</v>
      </c>
      <c r="W963" s="24">
        <v>6.4595685906001774E-2</v>
      </c>
      <c r="X963" s="24" t="s">
        <v>719</v>
      </c>
      <c r="Y963" s="24">
        <v>0.20074029656914213</v>
      </c>
      <c r="Z963" s="154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86</v>
      </c>
      <c r="C964" s="29"/>
      <c r="D964" s="13">
        <v>3.1403795547411684E-2</v>
      </c>
      <c r="E964" s="13">
        <v>5.175420493389539E-2</v>
      </c>
      <c r="F964" s="13">
        <v>2.0935045114634704E-2</v>
      </c>
      <c r="G964" s="13">
        <v>3.7267799624996531E-2</v>
      </c>
      <c r="H964" s="13">
        <v>2.1398694729266504E-2</v>
      </c>
      <c r="I964" s="13">
        <v>1.4582684338253779E-2</v>
      </c>
      <c r="J964" s="13">
        <v>4.7749892166568629E-2</v>
      </c>
      <c r="K964" s="13">
        <v>1.8134313092326337E-2</v>
      </c>
      <c r="L964" s="13">
        <v>2.8894752300037282E-2</v>
      </c>
      <c r="M964" s="13">
        <v>4.4131968313514902E-2</v>
      </c>
      <c r="N964" s="13">
        <v>2.269312715497436E-2</v>
      </c>
      <c r="O964" s="13">
        <v>3.5032310310972981E-2</v>
      </c>
      <c r="P964" s="13">
        <v>2.7948417259874094E-2</v>
      </c>
      <c r="Q964" s="13">
        <v>1.9841544633465869E-2</v>
      </c>
      <c r="R964" s="13">
        <v>8.095907628750787E-2</v>
      </c>
      <c r="S964" s="13">
        <v>5.8702498920415513E-2</v>
      </c>
      <c r="T964" s="13">
        <v>0.3490457992602245</v>
      </c>
      <c r="U964" s="13">
        <v>2.3019217510890998E-2</v>
      </c>
      <c r="V964" s="13">
        <v>6.7313810439225241E-2</v>
      </c>
      <c r="W964" s="13">
        <v>2.9035351773996184E-2</v>
      </c>
      <c r="X964" s="13" t="s">
        <v>719</v>
      </c>
      <c r="Y964" s="13">
        <v>0.13765048907598318</v>
      </c>
      <c r="Z964" s="154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277</v>
      </c>
      <c r="C965" s="29"/>
      <c r="D965" s="13">
        <v>-0.20101457862736349</v>
      </c>
      <c r="E965" s="13">
        <v>0.11945359402893541</v>
      </c>
      <c r="F965" s="13">
        <v>7.7938398934824127E-2</v>
      </c>
      <c r="G965" s="13">
        <v>4.8804928693342298E-2</v>
      </c>
      <c r="H965" s="13">
        <v>2.0975124785855392E-2</v>
      </c>
      <c r="I965" s="13">
        <v>5.0989938961453429E-2</v>
      </c>
      <c r="J965" s="13">
        <v>7.5753388666712773E-2</v>
      </c>
      <c r="K965" s="13">
        <v>-5.5347227419954681E-2</v>
      </c>
      <c r="L965" s="13">
        <v>3.2053183304490362E-2</v>
      </c>
      <c r="M965" s="13">
        <v>-8.0110677125214358E-2</v>
      </c>
      <c r="N965" s="13">
        <v>6.366038860505796E-6</v>
      </c>
      <c r="O965" s="13">
        <v>2.258480547600894E-2</v>
      </c>
      <c r="P965" s="13">
        <v>0.10415852215215771</v>
      </c>
      <c r="Q965" s="13">
        <v>0.10343018539612059</v>
      </c>
      <c r="R965" s="13">
        <v>0.12018193078497275</v>
      </c>
      <c r="S965" s="13">
        <v>-0.16969609811777053</v>
      </c>
      <c r="T965" s="13">
        <v>-0.19628038971312278</v>
      </c>
      <c r="U965" s="13">
        <v>-1.9658726374139568E-2</v>
      </c>
      <c r="V965" s="13">
        <v>-0.12089753546328896</v>
      </c>
      <c r="W965" s="13">
        <v>-2.7790411640880697E-2</v>
      </c>
      <c r="X965" s="13" t="s">
        <v>719</v>
      </c>
      <c r="Y965" s="13">
        <v>-0.36270533846758712</v>
      </c>
      <c r="Z965" s="154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278</v>
      </c>
      <c r="C966" s="47"/>
      <c r="D966" s="45">
        <v>1.89</v>
      </c>
      <c r="E966" s="45">
        <v>0.83</v>
      </c>
      <c r="F966" s="45">
        <v>0.48</v>
      </c>
      <c r="G966" s="45">
        <v>0.23</v>
      </c>
      <c r="H966" s="45">
        <v>0.01</v>
      </c>
      <c r="I966" s="45">
        <v>0.25</v>
      </c>
      <c r="J966" s="45">
        <v>0.46</v>
      </c>
      <c r="K966" s="45">
        <v>0.66</v>
      </c>
      <c r="L966" s="45">
        <v>0.09</v>
      </c>
      <c r="M966" s="45">
        <v>0.87</v>
      </c>
      <c r="N966" s="45">
        <v>0.18</v>
      </c>
      <c r="O966" s="45">
        <v>0.01</v>
      </c>
      <c r="P966" s="45">
        <v>0.7</v>
      </c>
      <c r="Q966" s="45">
        <v>0.69</v>
      </c>
      <c r="R966" s="45">
        <v>0.84</v>
      </c>
      <c r="S966" s="45">
        <v>1.63</v>
      </c>
      <c r="T966" s="45">
        <v>1.85</v>
      </c>
      <c r="U966" s="45">
        <v>0.35</v>
      </c>
      <c r="V966" s="45">
        <v>1.21</v>
      </c>
      <c r="W966" s="45">
        <v>0.42</v>
      </c>
      <c r="X966" s="45">
        <v>9.8800000000000008</v>
      </c>
      <c r="Y966" s="45">
        <v>3.27</v>
      </c>
      <c r="Z966" s="154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BM967" s="55"/>
    </row>
    <row r="968" spans="1:65" ht="15">
      <c r="B968" s="8" t="s">
        <v>581</v>
      </c>
      <c r="BM968" s="28" t="s">
        <v>66</v>
      </c>
    </row>
    <row r="969" spans="1:65" ht="15">
      <c r="A969" s="25" t="s">
        <v>30</v>
      </c>
      <c r="B969" s="18" t="s">
        <v>110</v>
      </c>
      <c r="C969" s="15" t="s">
        <v>111</v>
      </c>
      <c r="D969" s="16" t="s">
        <v>237</v>
      </c>
      <c r="E969" s="17" t="s">
        <v>237</v>
      </c>
      <c r="F969" s="17" t="s">
        <v>237</v>
      </c>
      <c r="G969" s="17" t="s">
        <v>237</v>
      </c>
      <c r="H969" s="17" t="s">
        <v>237</v>
      </c>
      <c r="I969" s="17" t="s">
        <v>237</v>
      </c>
      <c r="J969" s="17" t="s">
        <v>237</v>
      </c>
      <c r="K969" s="17" t="s">
        <v>237</v>
      </c>
      <c r="L969" s="17" t="s">
        <v>237</v>
      </c>
      <c r="M969" s="17" t="s">
        <v>237</v>
      </c>
      <c r="N969" s="17" t="s">
        <v>237</v>
      </c>
      <c r="O969" s="17" t="s">
        <v>237</v>
      </c>
      <c r="P969" s="17" t="s">
        <v>237</v>
      </c>
      <c r="Q969" s="17" t="s">
        <v>237</v>
      </c>
      <c r="R969" s="17" t="s">
        <v>237</v>
      </c>
      <c r="S969" s="17" t="s">
        <v>237</v>
      </c>
      <c r="T969" s="17" t="s">
        <v>237</v>
      </c>
      <c r="U969" s="17" t="s">
        <v>237</v>
      </c>
      <c r="V969" s="17" t="s">
        <v>237</v>
      </c>
      <c r="W969" s="17" t="s">
        <v>237</v>
      </c>
      <c r="X969" s="17" t="s">
        <v>237</v>
      </c>
      <c r="Y969" s="17" t="s">
        <v>237</v>
      </c>
      <c r="Z969" s="17" t="s">
        <v>237</v>
      </c>
      <c r="AA969" s="154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238</v>
      </c>
      <c r="C970" s="9" t="s">
        <v>238</v>
      </c>
      <c r="D970" s="152" t="s">
        <v>240</v>
      </c>
      <c r="E970" s="153" t="s">
        <v>242</v>
      </c>
      <c r="F970" s="153" t="s">
        <v>243</v>
      </c>
      <c r="G970" s="153" t="s">
        <v>244</v>
      </c>
      <c r="H970" s="153" t="s">
        <v>245</v>
      </c>
      <c r="I970" s="153" t="s">
        <v>246</v>
      </c>
      <c r="J970" s="153" t="s">
        <v>247</v>
      </c>
      <c r="K970" s="153" t="s">
        <v>248</v>
      </c>
      <c r="L970" s="153" t="s">
        <v>250</v>
      </c>
      <c r="M970" s="153" t="s">
        <v>251</v>
      </c>
      <c r="N970" s="153" t="s">
        <v>252</v>
      </c>
      <c r="O970" s="153" t="s">
        <v>253</v>
      </c>
      <c r="P970" s="153" t="s">
        <v>254</v>
      </c>
      <c r="Q970" s="153" t="s">
        <v>255</v>
      </c>
      <c r="R970" s="153" t="s">
        <v>256</v>
      </c>
      <c r="S970" s="153" t="s">
        <v>258</v>
      </c>
      <c r="T970" s="153" t="s">
        <v>259</v>
      </c>
      <c r="U970" s="153" t="s">
        <v>260</v>
      </c>
      <c r="V970" s="153" t="s">
        <v>261</v>
      </c>
      <c r="W970" s="153" t="s">
        <v>262</v>
      </c>
      <c r="X970" s="153" t="s">
        <v>264</v>
      </c>
      <c r="Y970" s="153" t="s">
        <v>265</v>
      </c>
      <c r="Z970" s="153" t="s">
        <v>267</v>
      </c>
      <c r="AA970" s="154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281</v>
      </c>
      <c r="E971" s="11" t="s">
        <v>281</v>
      </c>
      <c r="F971" s="11" t="s">
        <v>281</v>
      </c>
      <c r="G971" s="11" t="s">
        <v>281</v>
      </c>
      <c r="H971" s="11" t="s">
        <v>281</v>
      </c>
      <c r="I971" s="11" t="s">
        <v>303</v>
      </c>
      <c r="J971" s="11" t="s">
        <v>281</v>
      </c>
      <c r="K971" s="11" t="s">
        <v>281</v>
      </c>
      <c r="L971" s="11" t="s">
        <v>303</v>
      </c>
      <c r="M971" s="11" t="s">
        <v>281</v>
      </c>
      <c r="N971" s="11" t="s">
        <v>281</v>
      </c>
      <c r="O971" s="11" t="s">
        <v>281</v>
      </c>
      <c r="P971" s="11" t="s">
        <v>281</v>
      </c>
      <c r="Q971" s="11" t="s">
        <v>281</v>
      </c>
      <c r="R971" s="11" t="s">
        <v>281</v>
      </c>
      <c r="S971" s="11" t="s">
        <v>281</v>
      </c>
      <c r="T971" s="11" t="s">
        <v>282</v>
      </c>
      <c r="U971" s="11" t="s">
        <v>282</v>
      </c>
      <c r="V971" s="11" t="s">
        <v>281</v>
      </c>
      <c r="W971" s="11" t="s">
        <v>281</v>
      </c>
      <c r="X971" s="11" t="s">
        <v>281</v>
      </c>
      <c r="Y971" s="11" t="s">
        <v>303</v>
      </c>
      <c r="Z971" s="11" t="s">
        <v>281</v>
      </c>
      <c r="AA971" s="154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304</v>
      </c>
      <c r="E972" s="26" t="s">
        <v>304</v>
      </c>
      <c r="F972" s="26" t="s">
        <v>273</v>
      </c>
      <c r="G972" s="26" t="s">
        <v>305</v>
      </c>
      <c r="H972" s="26" t="s">
        <v>306</v>
      </c>
      <c r="I972" s="26" t="s">
        <v>304</v>
      </c>
      <c r="J972" s="26" t="s">
        <v>304</v>
      </c>
      <c r="K972" s="26" t="s">
        <v>307</v>
      </c>
      <c r="L972" s="26" t="s">
        <v>305</v>
      </c>
      <c r="M972" s="26" t="s">
        <v>305</v>
      </c>
      <c r="N972" s="26" t="s">
        <v>304</v>
      </c>
      <c r="O972" s="26" t="s">
        <v>304</v>
      </c>
      <c r="P972" s="26" t="s">
        <v>304</v>
      </c>
      <c r="Q972" s="26" t="s">
        <v>304</v>
      </c>
      <c r="R972" s="26" t="s">
        <v>304</v>
      </c>
      <c r="S972" s="26" t="s">
        <v>308</v>
      </c>
      <c r="T972" s="26" t="s">
        <v>304</v>
      </c>
      <c r="U972" s="26" t="s">
        <v>305</v>
      </c>
      <c r="V972" s="26" t="s">
        <v>306</v>
      </c>
      <c r="W972" s="26" t="s">
        <v>304</v>
      </c>
      <c r="X972" s="26" t="s">
        <v>304</v>
      </c>
      <c r="Y972" s="26" t="s">
        <v>305</v>
      </c>
      <c r="Z972" s="26" t="s">
        <v>116</v>
      </c>
      <c r="AA972" s="154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10.199999999999999</v>
      </c>
      <c r="E973" s="22">
        <v>8.9</v>
      </c>
      <c r="F973" s="22">
        <v>9.1</v>
      </c>
      <c r="G973" s="22">
        <v>9.0500000000000007</v>
      </c>
      <c r="H973" s="22">
        <v>8.4550568251051388</v>
      </c>
      <c r="I973" s="22">
        <v>9.8000000000000007</v>
      </c>
      <c r="J973" s="22">
        <v>8.9</v>
      </c>
      <c r="K973" s="148">
        <v>6.2100999999999997</v>
      </c>
      <c r="L973" s="22">
        <v>9.7200000000000006</v>
      </c>
      <c r="M973" s="22">
        <v>9.69</v>
      </c>
      <c r="N973" s="22">
        <v>8.6</v>
      </c>
      <c r="O973" s="22">
        <v>9.4</v>
      </c>
      <c r="P973" s="22">
        <v>9.3000000000000007</v>
      </c>
      <c r="Q973" s="22">
        <v>8.9</v>
      </c>
      <c r="R973" s="22">
        <v>9.4</v>
      </c>
      <c r="S973" s="22">
        <v>7.879999999999999</v>
      </c>
      <c r="T973" s="148" t="s">
        <v>301</v>
      </c>
      <c r="U973" s="22">
        <v>9.6999999999999993</v>
      </c>
      <c r="V973" s="148">
        <v>11.5</v>
      </c>
      <c r="W973" s="22">
        <v>10.435700000000001</v>
      </c>
      <c r="X973" s="148">
        <v>7.2</v>
      </c>
      <c r="Y973" s="22">
        <v>9.1325952203356682</v>
      </c>
      <c r="Z973" s="22">
        <v>9.75</v>
      </c>
      <c r="AA973" s="154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10</v>
      </c>
      <c r="E974" s="11">
        <v>8.6</v>
      </c>
      <c r="F974" s="11">
        <v>8.9</v>
      </c>
      <c r="G974" s="11">
        <v>9.0299999999999994</v>
      </c>
      <c r="H974" s="11">
        <v>8.1743112903980801</v>
      </c>
      <c r="I974" s="11">
        <v>9.5</v>
      </c>
      <c r="J974" s="11">
        <v>8.8000000000000007</v>
      </c>
      <c r="K974" s="149">
        <v>6.665</v>
      </c>
      <c r="L974" s="11">
        <v>9.83</v>
      </c>
      <c r="M974" s="11">
        <v>9.64</v>
      </c>
      <c r="N974" s="11">
        <v>8.8000000000000007</v>
      </c>
      <c r="O974" s="11">
        <v>9.3000000000000007</v>
      </c>
      <c r="P974" s="11">
        <v>9.1</v>
      </c>
      <c r="Q974" s="11">
        <v>9.1</v>
      </c>
      <c r="R974" s="11">
        <v>9.6</v>
      </c>
      <c r="S974" s="11">
        <v>8.06</v>
      </c>
      <c r="T974" s="149" t="s">
        <v>301</v>
      </c>
      <c r="U974" s="11">
        <v>9.4</v>
      </c>
      <c r="V974" s="149">
        <v>11.2</v>
      </c>
      <c r="W974" s="11">
        <v>9.0932999999999993</v>
      </c>
      <c r="X974" s="149">
        <v>7.09</v>
      </c>
      <c r="Y974" s="11">
        <v>9.456669444355926</v>
      </c>
      <c r="Z974" s="11">
        <v>9.58</v>
      </c>
      <c r="AA974" s="154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28</v>
      </c>
    </row>
    <row r="975" spans="1:65">
      <c r="A975" s="30"/>
      <c r="B975" s="19">
        <v>1</v>
      </c>
      <c r="C975" s="9">
        <v>3</v>
      </c>
      <c r="D975" s="11">
        <v>10.199999999999999</v>
      </c>
      <c r="E975" s="11">
        <v>8.9</v>
      </c>
      <c r="F975" s="11">
        <v>9.3000000000000007</v>
      </c>
      <c r="G975" s="11">
        <v>9.25</v>
      </c>
      <c r="H975" s="11">
        <v>8.2298282765219035</v>
      </c>
      <c r="I975" s="11">
        <v>9.9</v>
      </c>
      <c r="J975" s="11">
        <v>8.8000000000000007</v>
      </c>
      <c r="K975" s="149">
        <v>6.3186999999999998</v>
      </c>
      <c r="L975" s="11">
        <v>10.1</v>
      </c>
      <c r="M975" s="11">
        <v>9.58</v>
      </c>
      <c r="N975" s="11">
        <v>8.6</v>
      </c>
      <c r="O975" s="11">
        <v>9.5</v>
      </c>
      <c r="P975" s="11">
        <v>8.9</v>
      </c>
      <c r="Q975" s="11">
        <v>8.9</v>
      </c>
      <c r="R975" s="11">
        <v>9.5</v>
      </c>
      <c r="S975" s="11">
        <v>7.73</v>
      </c>
      <c r="T975" s="149" t="s">
        <v>301</v>
      </c>
      <c r="U975" s="11">
        <v>9.5</v>
      </c>
      <c r="V975" s="149">
        <v>12.2</v>
      </c>
      <c r="W975" s="11">
        <v>9.4624000000000006</v>
      </c>
      <c r="X975" s="149">
        <v>6.8</v>
      </c>
      <c r="Y975" s="11">
        <v>9.3627050014550779</v>
      </c>
      <c r="Z975" s="11">
        <v>10.26</v>
      </c>
      <c r="AA975" s="154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10</v>
      </c>
      <c r="E976" s="11">
        <v>8.8000000000000007</v>
      </c>
      <c r="F976" s="11">
        <v>9.1999999999999993</v>
      </c>
      <c r="G976" s="11">
        <v>9.18</v>
      </c>
      <c r="H976" s="11">
        <v>8.285283489583346</v>
      </c>
      <c r="I976" s="11">
        <v>9.6999999999999993</v>
      </c>
      <c r="J976" s="11">
        <v>9</v>
      </c>
      <c r="K976" s="149">
        <v>6.6714000000000002</v>
      </c>
      <c r="L976" s="11">
        <v>9.67</v>
      </c>
      <c r="M976" s="11">
        <v>9.99</v>
      </c>
      <c r="N976" s="11">
        <v>8.6999999999999993</v>
      </c>
      <c r="O976" s="11">
        <v>9.1</v>
      </c>
      <c r="P976" s="11">
        <v>9.3000000000000007</v>
      </c>
      <c r="Q976" s="11">
        <v>8.8000000000000007</v>
      </c>
      <c r="R976" s="11">
        <v>9.8000000000000007</v>
      </c>
      <c r="S976" s="11">
        <v>7.81</v>
      </c>
      <c r="T976" s="149" t="s">
        <v>301</v>
      </c>
      <c r="U976" s="11">
        <v>9.6999999999999993</v>
      </c>
      <c r="V976" s="149">
        <v>12.5</v>
      </c>
      <c r="W976" s="11">
        <v>10.342499999999999</v>
      </c>
      <c r="X976" s="149">
        <v>7.08</v>
      </c>
      <c r="Y976" s="11">
        <v>9.3317526667401065</v>
      </c>
      <c r="Z976" s="11">
        <v>10</v>
      </c>
      <c r="AA976" s="154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9.2320424092906315</v>
      </c>
    </row>
    <row r="977" spans="1:65">
      <c r="A977" s="30"/>
      <c r="B977" s="19">
        <v>1</v>
      </c>
      <c r="C977" s="9">
        <v>5</v>
      </c>
      <c r="D977" s="11">
        <v>10.199999999999999</v>
      </c>
      <c r="E977" s="11">
        <v>8.6</v>
      </c>
      <c r="F977" s="11">
        <v>9</v>
      </c>
      <c r="G977" s="11">
        <v>9.2200000000000006</v>
      </c>
      <c r="H977" s="11">
        <v>8.1493665481986426</v>
      </c>
      <c r="I977" s="11">
        <v>9.6</v>
      </c>
      <c r="J977" s="11">
        <v>8.8000000000000007</v>
      </c>
      <c r="K977" s="149">
        <v>6.3094999999999999</v>
      </c>
      <c r="L977" s="11">
        <v>9.89</v>
      </c>
      <c r="M977" s="11">
        <v>9.58</v>
      </c>
      <c r="N977" s="11">
        <v>9</v>
      </c>
      <c r="O977" s="11">
        <v>9.4</v>
      </c>
      <c r="P977" s="11">
        <v>9</v>
      </c>
      <c r="Q977" s="11">
        <v>9.1</v>
      </c>
      <c r="R977" s="11">
        <v>9.6</v>
      </c>
      <c r="S977" s="11">
        <v>7.94</v>
      </c>
      <c r="T977" s="149" t="s">
        <v>301</v>
      </c>
      <c r="U977" s="11">
        <v>9.5</v>
      </c>
      <c r="V977" s="149">
        <v>11.6</v>
      </c>
      <c r="W977" s="11">
        <v>8.8351000000000006</v>
      </c>
      <c r="X977" s="149">
        <v>7</v>
      </c>
      <c r="Y977" s="11">
        <v>9.214417289806855</v>
      </c>
      <c r="Z977" s="11">
        <v>8.94</v>
      </c>
      <c r="AA977" s="154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124</v>
      </c>
    </row>
    <row r="978" spans="1:65">
      <c r="A978" s="30"/>
      <c r="B978" s="19">
        <v>1</v>
      </c>
      <c r="C978" s="9">
        <v>6</v>
      </c>
      <c r="D978" s="11">
        <v>10.4</v>
      </c>
      <c r="E978" s="11">
        <v>8.6</v>
      </c>
      <c r="F978" s="11">
        <v>8.9</v>
      </c>
      <c r="G978" s="11">
        <v>8.8800000000000008</v>
      </c>
      <c r="H978" s="11">
        <v>8.4516885791802654</v>
      </c>
      <c r="I978" s="11">
        <v>9.9</v>
      </c>
      <c r="J978" s="11">
        <v>9</v>
      </c>
      <c r="K978" s="149">
        <v>6.8049999999999997</v>
      </c>
      <c r="L978" s="11">
        <v>9.81</v>
      </c>
      <c r="M978" s="11">
        <v>9.7899999999999991</v>
      </c>
      <c r="N978" s="11">
        <v>8.9</v>
      </c>
      <c r="O978" s="11">
        <v>9</v>
      </c>
      <c r="P978" s="11">
        <v>9.3000000000000007</v>
      </c>
      <c r="Q978" s="11">
        <v>9.3000000000000007</v>
      </c>
      <c r="R978" s="11">
        <v>9.6999999999999993</v>
      </c>
      <c r="S978" s="11">
        <v>7.8</v>
      </c>
      <c r="T978" s="149" t="s">
        <v>301</v>
      </c>
      <c r="U978" s="11">
        <v>9.4</v>
      </c>
      <c r="V978" s="149">
        <v>11.9</v>
      </c>
      <c r="W978" s="11">
        <v>10.4956</v>
      </c>
      <c r="X978" s="149">
        <v>7.03</v>
      </c>
      <c r="Y978" s="11">
        <v>9.0245600274510878</v>
      </c>
      <c r="Z978" s="11">
        <v>9.27</v>
      </c>
      <c r="AA978" s="154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274</v>
      </c>
      <c r="C979" s="12"/>
      <c r="D979" s="23">
        <v>10.166666666666666</v>
      </c>
      <c r="E979" s="23">
        <v>8.7333333333333343</v>
      </c>
      <c r="F979" s="23">
        <v>9.0666666666666664</v>
      </c>
      <c r="G979" s="23">
        <v>9.1016666666666666</v>
      </c>
      <c r="H979" s="23">
        <v>8.2909225014978958</v>
      </c>
      <c r="I979" s="23">
        <v>9.7333333333333343</v>
      </c>
      <c r="J979" s="23">
        <v>8.8833333333333329</v>
      </c>
      <c r="K979" s="23">
        <v>6.4966166666666672</v>
      </c>
      <c r="L979" s="23">
        <v>9.8366666666666678</v>
      </c>
      <c r="M979" s="23">
        <v>9.711666666666666</v>
      </c>
      <c r="N979" s="23">
        <v>8.7666666666666675</v>
      </c>
      <c r="O979" s="23">
        <v>9.2833333333333332</v>
      </c>
      <c r="P979" s="23">
        <v>9.1499999999999986</v>
      </c>
      <c r="Q979" s="23">
        <v>9.0166666666666675</v>
      </c>
      <c r="R979" s="23">
        <v>9.6</v>
      </c>
      <c r="S979" s="23">
        <v>7.87</v>
      </c>
      <c r="T979" s="23" t="s">
        <v>719</v>
      </c>
      <c r="U979" s="23">
        <v>9.5333333333333332</v>
      </c>
      <c r="V979" s="23">
        <v>11.816666666666668</v>
      </c>
      <c r="W979" s="23">
        <v>9.7774333333333328</v>
      </c>
      <c r="X979" s="23">
        <v>7.0333333333333341</v>
      </c>
      <c r="Y979" s="23">
        <v>9.2537832750241211</v>
      </c>
      <c r="Z979" s="23">
        <v>9.6333333333333329</v>
      </c>
      <c r="AA979" s="154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275</v>
      </c>
      <c r="C980" s="29"/>
      <c r="D980" s="11">
        <v>10.199999999999999</v>
      </c>
      <c r="E980" s="11">
        <v>8.6999999999999993</v>
      </c>
      <c r="F980" s="11">
        <v>9.0500000000000007</v>
      </c>
      <c r="G980" s="11">
        <v>9.1150000000000002</v>
      </c>
      <c r="H980" s="11">
        <v>8.2575558830526248</v>
      </c>
      <c r="I980" s="11">
        <v>9.75</v>
      </c>
      <c r="J980" s="11">
        <v>8.8500000000000014</v>
      </c>
      <c r="K980" s="11">
        <v>6.4918499999999995</v>
      </c>
      <c r="L980" s="11">
        <v>9.82</v>
      </c>
      <c r="M980" s="11">
        <v>9.6649999999999991</v>
      </c>
      <c r="N980" s="11">
        <v>8.75</v>
      </c>
      <c r="O980" s="11">
        <v>9.3500000000000014</v>
      </c>
      <c r="P980" s="11">
        <v>9.1999999999999993</v>
      </c>
      <c r="Q980" s="11">
        <v>9</v>
      </c>
      <c r="R980" s="11">
        <v>9.6</v>
      </c>
      <c r="S980" s="11">
        <v>7.8449999999999989</v>
      </c>
      <c r="T980" s="11" t="s">
        <v>719</v>
      </c>
      <c r="U980" s="11">
        <v>9.5</v>
      </c>
      <c r="V980" s="11">
        <v>11.75</v>
      </c>
      <c r="W980" s="11">
        <v>9.90245</v>
      </c>
      <c r="X980" s="11">
        <v>7.0549999999999997</v>
      </c>
      <c r="Y980" s="11">
        <v>9.2730849782734808</v>
      </c>
      <c r="Z980" s="11">
        <v>9.6649999999999991</v>
      </c>
      <c r="AA980" s="154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276</v>
      </c>
      <c r="C981" s="29"/>
      <c r="D981" s="24">
        <v>0.15055453054181622</v>
      </c>
      <c r="E981" s="24">
        <v>0.15055453054181661</v>
      </c>
      <c r="F981" s="24">
        <v>0.16329931618554513</v>
      </c>
      <c r="G981" s="24">
        <v>0.14077168275852434</v>
      </c>
      <c r="H981" s="24">
        <v>0.13430292116614334</v>
      </c>
      <c r="I981" s="24">
        <v>0.1632993161855455</v>
      </c>
      <c r="J981" s="24">
        <v>9.831920802501716E-2</v>
      </c>
      <c r="K981" s="24">
        <v>0.24607365902645228</v>
      </c>
      <c r="L981" s="24">
        <v>0.15121728296284989</v>
      </c>
      <c r="M981" s="24">
        <v>0.15740605663908439</v>
      </c>
      <c r="N981" s="24">
        <v>0.1632993161855455</v>
      </c>
      <c r="O981" s="24">
        <v>0.19407902170679533</v>
      </c>
      <c r="P981" s="24">
        <v>0.17606816861659039</v>
      </c>
      <c r="Q981" s="24">
        <v>0.18348478592697171</v>
      </c>
      <c r="R981" s="24">
        <v>0.1414213562373095</v>
      </c>
      <c r="S981" s="24">
        <v>0.11764352935882209</v>
      </c>
      <c r="T981" s="24" t="s">
        <v>719</v>
      </c>
      <c r="U981" s="24">
        <v>0.13662601021279416</v>
      </c>
      <c r="V981" s="24">
        <v>0.47923550230201722</v>
      </c>
      <c r="W981" s="24">
        <v>0.73805897235022244</v>
      </c>
      <c r="X981" s="24">
        <v>0.13321661558028972</v>
      </c>
      <c r="Y981" s="24">
        <v>0.15992841452263595</v>
      </c>
      <c r="Z981" s="24">
        <v>0.480901930404388</v>
      </c>
      <c r="AA981" s="209"/>
      <c r="AB981" s="210"/>
      <c r="AC981" s="210"/>
      <c r="AD981" s="210"/>
      <c r="AE981" s="210"/>
      <c r="AF981" s="210"/>
      <c r="AG981" s="210"/>
      <c r="AH981" s="210"/>
      <c r="AI981" s="210"/>
      <c r="AJ981" s="210"/>
      <c r="AK981" s="210"/>
      <c r="AL981" s="210"/>
      <c r="AM981" s="210"/>
      <c r="AN981" s="210"/>
      <c r="AO981" s="210"/>
      <c r="AP981" s="210"/>
      <c r="AQ981" s="210"/>
      <c r="AR981" s="210"/>
      <c r="AS981" s="210"/>
      <c r="AT981" s="210"/>
      <c r="AU981" s="210"/>
      <c r="AV981" s="210"/>
      <c r="AW981" s="210"/>
      <c r="AX981" s="210"/>
      <c r="AY981" s="210"/>
      <c r="AZ981" s="210"/>
      <c r="BA981" s="210"/>
      <c r="BB981" s="210"/>
      <c r="BC981" s="210"/>
      <c r="BD981" s="210"/>
      <c r="BE981" s="210"/>
      <c r="BF981" s="210"/>
      <c r="BG981" s="210"/>
      <c r="BH981" s="210"/>
      <c r="BI981" s="210"/>
      <c r="BJ981" s="210"/>
      <c r="BK981" s="210"/>
      <c r="BL981" s="210"/>
      <c r="BM981" s="56"/>
    </row>
    <row r="982" spans="1:65">
      <c r="A982" s="30"/>
      <c r="B982" s="3" t="s">
        <v>86</v>
      </c>
      <c r="C982" s="29"/>
      <c r="D982" s="13">
        <v>1.4808642348375367E-2</v>
      </c>
      <c r="E982" s="13">
        <v>1.7239068382650755E-2</v>
      </c>
      <c r="F982" s="13">
        <v>1.8010953991052774E-2</v>
      </c>
      <c r="G982" s="13">
        <v>1.5466582980244389E-2</v>
      </c>
      <c r="H982" s="13">
        <v>1.6198791044287199E-2</v>
      </c>
      <c r="I982" s="13">
        <v>1.6777327005364263E-2</v>
      </c>
      <c r="J982" s="13">
        <v>1.1067828295499118E-2</v>
      </c>
      <c r="K982" s="13">
        <v>3.7877201573093523E-2</v>
      </c>
      <c r="L982" s="13">
        <v>1.5372817651255494E-2</v>
      </c>
      <c r="M982" s="13">
        <v>1.6207934440269543E-2</v>
      </c>
      <c r="N982" s="13">
        <v>1.8627298424206708E-2</v>
      </c>
      <c r="O982" s="13">
        <v>2.0906178280803808E-2</v>
      </c>
      <c r="P982" s="13">
        <v>1.9242422799627366E-2</v>
      </c>
      <c r="Q982" s="13">
        <v>2.0349514150865621E-2</v>
      </c>
      <c r="R982" s="13">
        <v>1.473139127471974E-2</v>
      </c>
      <c r="S982" s="13">
        <v>1.4948351888033303E-2</v>
      </c>
      <c r="T982" s="13" t="s">
        <v>719</v>
      </c>
      <c r="U982" s="13">
        <v>1.4331399672670716E-2</v>
      </c>
      <c r="V982" s="13">
        <v>4.0555895822455612E-2</v>
      </c>
      <c r="W982" s="13">
        <v>7.54859631549748E-2</v>
      </c>
      <c r="X982" s="13">
        <v>1.8940751030372942E-2</v>
      </c>
      <c r="Y982" s="13">
        <v>1.7282489741712596E-2</v>
      </c>
      <c r="Z982" s="13">
        <v>4.992061561291225E-2</v>
      </c>
      <c r="AA982" s="154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277</v>
      </c>
      <c r="C983" s="29"/>
      <c r="D983" s="13">
        <v>0.1012369978321892</v>
      </c>
      <c r="E983" s="13">
        <v>-5.4019365796611041E-2</v>
      </c>
      <c r="F983" s="13">
        <v>-1.7913234720145943E-2</v>
      </c>
      <c r="G983" s="13">
        <v>-1.4122090957117139E-2</v>
      </c>
      <c r="H983" s="13">
        <v>-0.10194059624830609</v>
      </c>
      <c r="I983" s="13">
        <v>5.4299027432784586E-2</v>
      </c>
      <c r="J983" s="13">
        <v>-3.7771606812201819E-2</v>
      </c>
      <c r="K983" s="13">
        <v>-0.29629692123935425</v>
      </c>
      <c r="L983" s="13">
        <v>6.5491928066488736E-2</v>
      </c>
      <c r="M983" s="13">
        <v>5.1952128912814199E-2</v>
      </c>
      <c r="N983" s="13">
        <v>-5.0408752688964609E-2</v>
      </c>
      <c r="O983" s="13">
        <v>5.5557504795564761E-3</v>
      </c>
      <c r="P983" s="13">
        <v>-8.8867019510298073E-3</v>
      </c>
      <c r="Q983" s="13">
        <v>-2.3329154381615647E-2</v>
      </c>
      <c r="R983" s="13">
        <v>3.9856575002198413E-2</v>
      </c>
      <c r="S983" s="13">
        <v>-0.14753424528465608</v>
      </c>
      <c r="T983" s="13" t="s">
        <v>719</v>
      </c>
      <c r="U983" s="13">
        <v>3.2635348786905327E-2</v>
      </c>
      <c r="V983" s="13">
        <v>0.2799623466606922</v>
      </c>
      <c r="W983" s="13">
        <v>5.9075868574200774E-2</v>
      </c>
      <c r="X983" s="13">
        <v>-0.23816063428658374</v>
      </c>
      <c r="Y983" s="13">
        <v>2.3549356436676216E-3</v>
      </c>
      <c r="Z983" s="13">
        <v>4.3467188109844956E-2</v>
      </c>
      <c r="AA983" s="154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278</v>
      </c>
      <c r="C984" s="47"/>
      <c r="D984" s="45">
        <v>1.28</v>
      </c>
      <c r="E984" s="45">
        <v>0.73</v>
      </c>
      <c r="F984" s="45">
        <v>0.26</v>
      </c>
      <c r="G984" s="45">
        <v>0.21</v>
      </c>
      <c r="H984" s="45">
        <v>1.35</v>
      </c>
      <c r="I984" s="45">
        <v>0.67</v>
      </c>
      <c r="J984" s="45">
        <v>0.52</v>
      </c>
      <c r="K984" s="45">
        <v>3.88</v>
      </c>
      <c r="L984" s="45">
        <v>0.82</v>
      </c>
      <c r="M984" s="45">
        <v>0.64</v>
      </c>
      <c r="N984" s="45">
        <v>0.68</v>
      </c>
      <c r="O984" s="45">
        <v>0.04</v>
      </c>
      <c r="P984" s="45">
        <v>0.15</v>
      </c>
      <c r="Q984" s="45">
        <v>0.33</v>
      </c>
      <c r="R984" s="45">
        <v>0.49</v>
      </c>
      <c r="S984" s="45">
        <v>1.95</v>
      </c>
      <c r="T984" s="45">
        <v>1.05</v>
      </c>
      <c r="U984" s="45">
        <v>0.39</v>
      </c>
      <c r="V984" s="45">
        <v>3.6</v>
      </c>
      <c r="W984" s="45">
        <v>0.74</v>
      </c>
      <c r="X984" s="45">
        <v>3.12</v>
      </c>
      <c r="Y984" s="45">
        <v>0</v>
      </c>
      <c r="Z984" s="45">
        <v>0.53</v>
      </c>
      <c r="AA984" s="154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BM985" s="55"/>
    </row>
    <row r="986" spans="1:65" ht="15">
      <c r="B986" s="8" t="s">
        <v>582</v>
      </c>
      <c r="BM986" s="28" t="s">
        <v>66</v>
      </c>
    </row>
    <row r="987" spans="1:65" ht="15">
      <c r="A987" s="25" t="s">
        <v>62</v>
      </c>
      <c r="B987" s="18" t="s">
        <v>110</v>
      </c>
      <c r="C987" s="15" t="s">
        <v>111</v>
      </c>
      <c r="D987" s="16" t="s">
        <v>237</v>
      </c>
      <c r="E987" s="17" t="s">
        <v>237</v>
      </c>
      <c r="F987" s="17" t="s">
        <v>237</v>
      </c>
      <c r="G987" s="17" t="s">
        <v>237</v>
      </c>
      <c r="H987" s="17" t="s">
        <v>237</v>
      </c>
      <c r="I987" s="17" t="s">
        <v>237</v>
      </c>
      <c r="J987" s="17" t="s">
        <v>237</v>
      </c>
      <c r="K987" s="17" t="s">
        <v>237</v>
      </c>
      <c r="L987" s="17" t="s">
        <v>237</v>
      </c>
      <c r="M987" s="17" t="s">
        <v>237</v>
      </c>
      <c r="N987" s="17" t="s">
        <v>237</v>
      </c>
      <c r="O987" s="17" t="s">
        <v>237</v>
      </c>
      <c r="P987" s="17" t="s">
        <v>237</v>
      </c>
      <c r="Q987" s="17" t="s">
        <v>237</v>
      </c>
      <c r="R987" s="17" t="s">
        <v>237</v>
      </c>
      <c r="S987" s="17" t="s">
        <v>237</v>
      </c>
      <c r="T987" s="17" t="s">
        <v>237</v>
      </c>
      <c r="U987" s="17" t="s">
        <v>237</v>
      </c>
      <c r="V987" s="17" t="s">
        <v>237</v>
      </c>
      <c r="W987" s="17" t="s">
        <v>237</v>
      </c>
      <c r="X987" s="17" t="s">
        <v>237</v>
      </c>
      <c r="Y987" s="154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238</v>
      </c>
      <c r="C988" s="9" t="s">
        <v>238</v>
      </c>
      <c r="D988" s="152" t="s">
        <v>240</v>
      </c>
      <c r="E988" s="153" t="s">
        <v>242</v>
      </c>
      <c r="F988" s="153" t="s">
        <v>243</v>
      </c>
      <c r="G988" s="153" t="s">
        <v>244</v>
      </c>
      <c r="H988" s="153" t="s">
        <v>245</v>
      </c>
      <c r="I988" s="153" t="s">
        <v>246</v>
      </c>
      <c r="J988" s="153" t="s">
        <v>247</v>
      </c>
      <c r="K988" s="153" t="s">
        <v>250</v>
      </c>
      <c r="L988" s="153" t="s">
        <v>251</v>
      </c>
      <c r="M988" s="153" t="s">
        <v>252</v>
      </c>
      <c r="N988" s="153" t="s">
        <v>253</v>
      </c>
      <c r="O988" s="153" t="s">
        <v>254</v>
      </c>
      <c r="P988" s="153" t="s">
        <v>255</v>
      </c>
      <c r="Q988" s="153" t="s">
        <v>256</v>
      </c>
      <c r="R988" s="153" t="s">
        <v>258</v>
      </c>
      <c r="S988" s="153" t="s">
        <v>259</v>
      </c>
      <c r="T988" s="153" t="s">
        <v>260</v>
      </c>
      <c r="U988" s="153" t="s">
        <v>261</v>
      </c>
      <c r="V988" s="153" t="s">
        <v>262</v>
      </c>
      <c r="W988" s="153" t="s">
        <v>264</v>
      </c>
      <c r="X988" s="153" t="s">
        <v>265</v>
      </c>
      <c r="Y988" s="154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282</v>
      </c>
      <c r="E989" s="11" t="s">
        <v>281</v>
      </c>
      <c r="F989" s="11" t="s">
        <v>281</v>
      </c>
      <c r="G989" s="11" t="s">
        <v>282</v>
      </c>
      <c r="H989" s="11" t="s">
        <v>281</v>
      </c>
      <c r="I989" s="11" t="s">
        <v>303</v>
      </c>
      <c r="J989" s="11" t="s">
        <v>281</v>
      </c>
      <c r="K989" s="11" t="s">
        <v>303</v>
      </c>
      <c r="L989" s="11" t="s">
        <v>282</v>
      </c>
      <c r="M989" s="11" t="s">
        <v>281</v>
      </c>
      <c r="N989" s="11" t="s">
        <v>281</v>
      </c>
      <c r="O989" s="11" t="s">
        <v>281</v>
      </c>
      <c r="P989" s="11" t="s">
        <v>281</v>
      </c>
      <c r="Q989" s="11" t="s">
        <v>281</v>
      </c>
      <c r="R989" s="11" t="s">
        <v>282</v>
      </c>
      <c r="S989" s="11" t="s">
        <v>282</v>
      </c>
      <c r="T989" s="11" t="s">
        <v>282</v>
      </c>
      <c r="U989" s="11" t="s">
        <v>281</v>
      </c>
      <c r="V989" s="11" t="s">
        <v>282</v>
      </c>
      <c r="W989" s="11" t="s">
        <v>282</v>
      </c>
      <c r="X989" s="11" t="s">
        <v>303</v>
      </c>
      <c r="Y989" s="154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304</v>
      </c>
      <c r="E990" s="26" t="s">
        <v>304</v>
      </c>
      <c r="F990" s="26" t="s">
        <v>273</v>
      </c>
      <c r="G990" s="26" t="s">
        <v>305</v>
      </c>
      <c r="H990" s="26" t="s">
        <v>306</v>
      </c>
      <c r="I990" s="26" t="s">
        <v>304</v>
      </c>
      <c r="J990" s="26" t="s">
        <v>304</v>
      </c>
      <c r="K990" s="26" t="s">
        <v>305</v>
      </c>
      <c r="L990" s="26" t="s">
        <v>305</v>
      </c>
      <c r="M990" s="26" t="s">
        <v>304</v>
      </c>
      <c r="N990" s="26" t="s">
        <v>304</v>
      </c>
      <c r="O990" s="26" t="s">
        <v>304</v>
      </c>
      <c r="P990" s="26" t="s">
        <v>304</v>
      </c>
      <c r="Q990" s="26" t="s">
        <v>304</v>
      </c>
      <c r="R990" s="26" t="s">
        <v>308</v>
      </c>
      <c r="S990" s="26" t="s">
        <v>304</v>
      </c>
      <c r="T990" s="26" t="s">
        <v>305</v>
      </c>
      <c r="U990" s="26" t="s">
        <v>306</v>
      </c>
      <c r="V990" s="26" t="s">
        <v>304</v>
      </c>
      <c r="W990" s="26" t="s">
        <v>304</v>
      </c>
      <c r="X990" s="26" t="s">
        <v>305</v>
      </c>
      <c r="Y990" s="154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11">
        <v>0.02</v>
      </c>
      <c r="E991" s="211">
        <v>1.7000000000000001E-2</v>
      </c>
      <c r="F991" s="211">
        <v>1.6E-2</v>
      </c>
      <c r="G991" s="211">
        <v>1.67E-2</v>
      </c>
      <c r="H991" s="211">
        <v>1.7675137942421197E-2</v>
      </c>
      <c r="I991" s="237">
        <v>0.03</v>
      </c>
      <c r="J991" s="211">
        <v>1.6E-2</v>
      </c>
      <c r="K991" s="237">
        <v>2.75E-2</v>
      </c>
      <c r="L991" s="211">
        <v>2.2800000000000001E-2</v>
      </c>
      <c r="M991" s="211">
        <v>1.4999999999999999E-2</v>
      </c>
      <c r="N991" s="211">
        <v>1.6E-2</v>
      </c>
      <c r="O991" s="211">
        <v>1.7000000000000001E-2</v>
      </c>
      <c r="P991" s="211">
        <v>0.02</v>
      </c>
      <c r="Q991" s="211">
        <v>1.7000000000000001E-2</v>
      </c>
      <c r="R991" s="211">
        <v>1.9E-2</v>
      </c>
      <c r="S991" s="237" t="s">
        <v>105</v>
      </c>
      <c r="T991" s="237">
        <v>0.04</v>
      </c>
      <c r="U991" s="211">
        <v>1.2E-2</v>
      </c>
      <c r="V991" s="237" t="s">
        <v>104</v>
      </c>
      <c r="W991" s="211">
        <v>1.2E-2</v>
      </c>
      <c r="X991" s="211">
        <v>1.9493125930825552E-2</v>
      </c>
      <c r="Y991" s="209"/>
      <c r="Z991" s="210"/>
      <c r="AA991" s="210"/>
      <c r="AB991" s="210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  <c r="BI991" s="210"/>
      <c r="BJ991" s="210"/>
      <c r="BK991" s="210"/>
      <c r="BL991" s="210"/>
      <c r="BM991" s="212">
        <v>1</v>
      </c>
    </row>
    <row r="992" spans="1:65">
      <c r="A992" s="30"/>
      <c r="B992" s="19">
        <v>1</v>
      </c>
      <c r="C992" s="9">
        <v>2</v>
      </c>
      <c r="D992" s="24">
        <v>0.02</v>
      </c>
      <c r="E992" s="24">
        <v>1.7000000000000001E-2</v>
      </c>
      <c r="F992" s="24">
        <v>1.4999999999999999E-2</v>
      </c>
      <c r="G992" s="24">
        <v>1.5599999999999999E-2</v>
      </c>
      <c r="H992" s="24">
        <v>1.767519544433591E-2</v>
      </c>
      <c r="I992" s="238">
        <v>0.03</v>
      </c>
      <c r="J992" s="24">
        <v>1.4999999999999999E-2</v>
      </c>
      <c r="K992" s="238">
        <v>2.7400000000000001E-2</v>
      </c>
      <c r="L992" s="239">
        <v>2.4E-2</v>
      </c>
      <c r="M992" s="24">
        <v>1.4999999999999999E-2</v>
      </c>
      <c r="N992" s="24">
        <v>1.6E-2</v>
      </c>
      <c r="O992" s="24">
        <v>1.7000000000000001E-2</v>
      </c>
      <c r="P992" s="24">
        <v>0.02</v>
      </c>
      <c r="Q992" s="24">
        <v>1.6E-2</v>
      </c>
      <c r="R992" s="24">
        <v>0.02</v>
      </c>
      <c r="S992" s="24">
        <v>1.9E-2</v>
      </c>
      <c r="T992" s="238">
        <v>0.04</v>
      </c>
      <c r="U992" s="24">
        <v>1.0999999999999999E-2</v>
      </c>
      <c r="V992" s="238" t="s">
        <v>104</v>
      </c>
      <c r="W992" s="24">
        <v>1.14E-2</v>
      </c>
      <c r="X992" s="24">
        <v>1.970043368441703E-2</v>
      </c>
      <c r="Y992" s="209"/>
      <c r="Z992" s="210"/>
      <c r="AA992" s="210"/>
      <c r="AB992" s="210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212">
        <v>29</v>
      </c>
    </row>
    <row r="993" spans="1:65">
      <c r="A993" s="30"/>
      <c r="B993" s="19">
        <v>1</v>
      </c>
      <c r="C993" s="9">
        <v>3</v>
      </c>
      <c r="D993" s="24">
        <v>0.01</v>
      </c>
      <c r="E993" s="24">
        <v>1.9E-2</v>
      </c>
      <c r="F993" s="24">
        <v>1.6E-2</v>
      </c>
      <c r="G993" s="24">
        <v>1.67E-2</v>
      </c>
      <c r="H993" s="24">
        <v>1.7089430447949343E-2</v>
      </c>
      <c r="I993" s="238">
        <v>0.03</v>
      </c>
      <c r="J993" s="24">
        <v>1.4999999999999999E-2</v>
      </c>
      <c r="K993" s="238">
        <v>2.81E-2</v>
      </c>
      <c r="L993" s="24">
        <v>2.2699999999999998E-2</v>
      </c>
      <c r="M993" s="24">
        <v>1.6E-2</v>
      </c>
      <c r="N993" s="24">
        <v>1.6E-2</v>
      </c>
      <c r="O993" s="24">
        <v>1.7000000000000001E-2</v>
      </c>
      <c r="P993" s="24">
        <v>2.1000000000000001E-2</v>
      </c>
      <c r="Q993" s="24">
        <v>1.7000000000000001E-2</v>
      </c>
      <c r="R993" s="24">
        <v>1.9E-2</v>
      </c>
      <c r="S993" s="24">
        <v>1.2999999999999999E-2</v>
      </c>
      <c r="T993" s="238">
        <v>0.04</v>
      </c>
      <c r="U993" s="24">
        <v>1.4000000000000002E-2</v>
      </c>
      <c r="V993" s="238" t="s">
        <v>104</v>
      </c>
      <c r="W993" s="24">
        <v>1.14E-2</v>
      </c>
      <c r="X993" s="24">
        <v>2.1752611637514609E-2</v>
      </c>
      <c r="Y993" s="209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212">
        <v>16</v>
      </c>
    </row>
    <row r="994" spans="1:65">
      <c r="A994" s="30"/>
      <c r="B994" s="19">
        <v>1</v>
      </c>
      <c r="C994" s="9">
        <v>4</v>
      </c>
      <c r="D994" s="24">
        <v>0.02</v>
      </c>
      <c r="E994" s="24">
        <v>1.9E-2</v>
      </c>
      <c r="F994" s="24">
        <v>1.4999999999999999E-2</v>
      </c>
      <c r="G994" s="24">
        <v>1.5599999999999999E-2</v>
      </c>
      <c r="H994" s="24">
        <v>1.7864920040864318E-2</v>
      </c>
      <c r="I994" s="238">
        <v>0.03</v>
      </c>
      <c r="J994" s="24">
        <v>1.4999999999999999E-2</v>
      </c>
      <c r="K994" s="238">
        <v>2.76E-2</v>
      </c>
      <c r="L994" s="24">
        <v>2.29E-2</v>
      </c>
      <c r="M994" s="24">
        <v>1.4999999999999999E-2</v>
      </c>
      <c r="N994" s="24">
        <v>1.6E-2</v>
      </c>
      <c r="O994" s="24">
        <v>1.7000000000000001E-2</v>
      </c>
      <c r="P994" s="24">
        <v>0.02</v>
      </c>
      <c r="Q994" s="24">
        <v>1.7000000000000001E-2</v>
      </c>
      <c r="R994" s="24">
        <v>0.02</v>
      </c>
      <c r="S994" s="24">
        <v>0.02</v>
      </c>
      <c r="T994" s="238">
        <v>0.04</v>
      </c>
      <c r="U994" s="24">
        <v>1.4000000000000002E-2</v>
      </c>
      <c r="V994" s="238" t="s">
        <v>104</v>
      </c>
      <c r="W994" s="24">
        <v>1.2E-2</v>
      </c>
      <c r="X994" s="24">
        <v>2.1368368572557809E-2</v>
      </c>
      <c r="Y994" s="209"/>
      <c r="Z994" s="210"/>
      <c r="AA994" s="210"/>
      <c r="AB994" s="210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212">
        <v>1.6911621497251419E-2</v>
      </c>
    </row>
    <row r="995" spans="1:65">
      <c r="A995" s="30"/>
      <c r="B995" s="19">
        <v>1</v>
      </c>
      <c r="C995" s="9">
        <v>5</v>
      </c>
      <c r="D995" s="24">
        <v>0.01</v>
      </c>
      <c r="E995" s="24">
        <v>1.7999999999999999E-2</v>
      </c>
      <c r="F995" s="24">
        <v>1.4000000000000002E-2</v>
      </c>
      <c r="G995" s="24">
        <v>1.6199999999999999E-2</v>
      </c>
      <c r="H995" s="24">
        <v>1.7266161074189677E-2</v>
      </c>
      <c r="I995" s="238">
        <v>0.03</v>
      </c>
      <c r="J995" s="24">
        <v>1.4999999999999999E-2</v>
      </c>
      <c r="K995" s="238">
        <v>2.7300000000000001E-2</v>
      </c>
      <c r="L995" s="24">
        <v>2.3099999999999999E-2</v>
      </c>
      <c r="M995" s="24">
        <v>1.6E-2</v>
      </c>
      <c r="N995" s="24">
        <v>1.7000000000000001E-2</v>
      </c>
      <c r="O995" s="24">
        <v>1.6E-2</v>
      </c>
      <c r="P995" s="24">
        <v>2.1000000000000001E-2</v>
      </c>
      <c r="Q995" s="24">
        <v>1.7000000000000001E-2</v>
      </c>
      <c r="R995" s="24">
        <v>0.02</v>
      </c>
      <c r="S995" s="24">
        <v>1.6E-2</v>
      </c>
      <c r="T995" s="238">
        <v>0.04</v>
      </c>
      <c r="U995" s="24">
        <v>1.4000000000000002E-2</v>
      </c>
      <c r="V995" s="238" t="s">
        <v>104</v>
      </c>
      <c r="W995" s="24">
        <v>1.0800000000000001E-2</v>
      </c>
      <c r="X995" s="24">
        <v>2.0399164855320111E-2</v>
      </c>
      <c r="Y995" s="209"/>
      <c r="Z995" s="210"/>
      <c r="AA995" s="210"/>
      <c r="AB995" s="210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212">
        <v>125</v>
      </c>
    </row>
    <row r="996" spans="1:65">
      <c r="A996" s="30"/>
      <c r="B996" s="19">
        <v>1</v>
      </c>
      <c r="C996" s="9">
        <v>6</v>
      </c>
      <c r="D996" s="24">
        <v>0.01</v>
      </c>
      <c r="E996" s="24">
        <v>1.7000000000000001E-2</v>
      </c>
      <c r="F996" s="24">
        <v>1.4999999999999999E-2</v>
      </c>
      <c r="G996" s="24">
        <v>1.5200000000000002E-2</v>
      </c>
      <c r="H996" s="24">
        <v>1.752393750243942E-2</v>
      </c>
      <c r="I996" s="238">
        <v>0.03</v>
      </c>
      <c r="J996" s="24">
        <v>1.6E-2</v>
      </c>
      <c r="K996" s="238">
        <v>2.7300000000000001E-2</v>
      </c>
      <c r="L996" s="24">
        <v>2.24E-2</v>
      </c>
      <c r="M996" s="24">
        <v>1.4999999999999999E-2</v>
      </c>
      <c r="N996" s="24">
        <v>1.7000000000000001E-2</v>
      </c>
      <c r="O996" s="24">
        <v>1.7000000000000001E-2</v>
      </c>
      <c r="P996" s="24">
        <v>2.1000000000000001E-2</v>
      </c>
      <c r="Q996" s="24">
        <v>1.7000000000000001E-2</v>
      </c>
      <c r="R996" s="24">
        <v>1.9E-2</v>
      </c>
      <c r="S996" s="24">
        <v>0.02</v>
      </c>
      <c r="T996" s="238">
        <v>0.03</v>
      </c>
      <c r="U996" s="24">
        <v>1.2E-2</v>
      </c>
      <c r="V996" s="238" t="s">
        <v>104</v>
      </c>
      <c r="W996" s="24">
        <v>1.14E-2</v>
      </c>
      <c r="X996" s="24">
        <v>2.0956194598259485E-2</v>
      </c>
      <c r="Y996" s="209"/>
      <c r="Z996" s="210"/>
      <c r="AA996" s="210"/>
      <c r="AB996" s="210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56"/>
    </row>
    <row r="997" spans="1:65">
      <c r="A997" s="30"/>
      <c r="B997" s="20" t="s">
        <v>274</v>
      </c>
      <c r="C997" s="12"/>
      <c r="D997" s="213">
        <v>1.4999999999999999E-2</v>
      </c>
      <c r="E997" s="213">
        <v>1.7833333333333336E-2</v>
      </c>
      <c r="F997" s="213">
        <v>1.5166666666666667E-2</v>
      </c>
      <c r="G997" s="213">
        <v>1.5999999999999997E-2</v>
      </c>
      <c r="H997" s="213">
        <v>1.7515797075366643E-2</v>
      </c>
      <c r="I997" s="213">
        <v>0.03</v>
      </c>
      <c r="J997" s="213">
        <v>1.5333333333333332E-2</v>
      </c>
      <c r="K997" s="213">
        <v>2.753333333333333E-2</v>
      </c>
      <c r="L997" s="213">
        <v>2.2983333333333331E-2</v>
      </c>
      <c r="M997" s="213">
        <v>1.5333333333333332E-2</v>
      </c>
      <c r="N997" s="213">
        <v>1.6333333333333335E-2</v>
      </c>
      <c r="O997" s="213">
        <v>1.6833333333333336E-2</v>
      </c>
      <c r="P997" s="213">
        <v>2.0500000000000001E-2</v>
      </c>
      <c r="Q997" s="213">
        <v>1.6833333333333336E-2</v>
      </c>
      <c r="R997" s="213">
        <v>1.95E-2</v>
      </c>
      <c r="S997" s="213">
        <v>1.7600000000000001E-2</v>
      </c>
      <c r="T997" s="213">
        <v>3.8333333333333337E-2</v>
      </c>
      <c r="U997" s="213">
        <v>1.2833333333333334E-2</v>
      </c>
      <c r="V997" s="213" t="s">
        <v>719</v>
      </c>
      <c r="W997" s="213">
        <v>1.1500000000000002E-2</v>
      </c>
      <c r="X997" s="213">
        <v>2.0611649879815768E-2</v>
      </c>
      <c r="Y997" s="209"/>
      <c r="Z997" s="210"/>
      <c r="AA997" s="210"/>
      <c r="AB997" s="210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56"/>
    </row>
    <row r="998" spans="1:65">
      <c r="A998" s="30"/>
      <c r="B998" s="3" t="s">
        <v>275</v>
      </c>
      <c r="C998" s="29"/>
      <c r="D998" s="24">
        <v>1.4999999999999999E-2</v>
      </c>
      <c r="E998" s="24">
        <v>1.7500000000000002E-2</v>
      </c>
      <c r="F998" s="24">
        <v>1.4999999999999999E-2</v>
      </c>
      <c r="G998" s="24">
        <v>1.5899999999999997E-2</v>
      </c>
      <c r="H998" s="24">
        <v>1.7599537722430308E-2</v>
      </c>
      <c r="I998" s="24">
        <v>0.03</v>
      </c>
      <c r="J998" s="24">
        <v>1.4999999999999999E-2</v>
      </c>
      <c r="K998" s="24">
        <v>2.7450000000000002E-2</v>
      </c>
      <c r="L998" s="24">
        <v>2.2850000000000002E-2</v>
      </c>
      <c r="M998" s="24">
        <v>1.4999999999999999E-2</v>
      </c>
      <c r="N998" s="24">
        <v>1.6E-2</v>
      </c>
      <c r="O998" s="24">
        <v>1.7000000000000001E-2</v>
      </c>
      <c r="P998" s="24">
        <v>2.0500000000000001E-2</v>
      </c>
      <c r="Q998" s="24">
        <v>1.7000000000000001E-2</v>
      </c>
      <c r="R998" s="24">
        <v>1.95E-2</v>
      </c>
      <c r="S998" s="24">
        <v>1.9E-2</v>
      </c>
      <c r="T998" s="24">
        <v>0.04</v>
      </c>
      <c r="U998" s="24">
        <v>1.3000000000000001E-2</v>
      </c>
      <c r="V998" s="24" t="s">
        <v>719</v>
      </c>
      <c r="W998" s="24">
        <v>1.14E-2</v>
      </c>
      <c r="X998" s="24">
        <v>2.0677679726789799E-2</v>
      </c>
      <c r="Y998" s="209"/>
      <c r="Z998" s="210"/>
      <c r="AA998" s="210"/>
      <c r="AB998" s="210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56"/>
    </row>
    <row r="999" spans="1:65">
      <c r="A999" s="30"/>
      <c r="B999" s="3" t="s">
        <v>276</v>
      </c>
      <c r="C999" s="29"/>
      <c r="D999" s="24">
        <v>5.4772255750516682E-3</v>
      </c>
      <c r="E999" s="24">
        <v>9.8319208025017405E-4</v>
      </c>
      <c r="F999" s="24">
        <v>7.5277265270908055E-4</v>
      </c>
      <c r="G999" s="24">
        <v>6.2928530890209047E-4</v>
      </c>
      <c r="H999" s="24">
        <v>2.8874109426730584E-4</v>
      </c>
      <c r="I999" s="24">
        <v>0</v>
      </c>
      <c r="J999" s="24">
        <v>5.1639777949432264E-4</v>
      </c>
      <c r="K999" s="24">
        <v>3.0110906108363189E-4</v>
      </c>
      <c r="L999" s="24">
        <v>5.4924190177613641E-4</v>
      </c>
      <c r="M999" s="24">
        <v>5.1639777949432275E-4</v>
      </c>
      <c r="N999" s="24">
        <v>5.1639777949432275E-4</v>
      </c>
      <c r="O999" s="24">
        <v>4.0824829046386341E-4</v>
      </c>
      <c r="P999" s="24">
        <v>5.4772255750516665E-4</v>
      </c>
      <c r="Q999" s="24">
        <v>4.0824829046386341E-4</v>
      </c>
      <c r="R999" s="24">
        <v>5.4772255750516665E-4</v>
      </c>
      <c r="S999" s="24">
        <v>3.0495901363953816E-3</v>
      </c>
      <c r="T999" s="24">
        <v>4.0824829046386306E-3</v>
      </c>
      <c r="U999" s="24">
        <v>1.329160135825127E-3</v>
      </c>
      <c r="V999" s="24" t="s">
        <v>719</v>
      </c>
      <c r="W999" s="24">
        <v>4.5166359162544849E-4</v>
      </c>
      <c r="X999" s="24">
        <v>9.07710156420038E-4</v>
      </c>
      <c r="Y999" s="209"/>
      <c r="Z999" s="210"/>
      <c r="AA999" s="210"/>
      <c r="AB999" s="210"/>
      <c r="AC999" s="210"/>
      <c r="AD999" s="210"/>
      <c r="AE999" s="210"/>
      <c r="AF999" s="210"/>
      <c r="AG999" s="210"/>
      <c r="AH999" s="210"/>
      <c r="AI999" s="210"/>
      <c r="AJ999" s="210"/>
      <c r="AK999" s="210"/>
      <c r="AL999" s="210"/>
      <c r="AM999" s="210"/>
      <c r="AN999" s="210"/>
      <c r="AO999" s="210"/>
      <c r="AP999" s="210"/>
      <c r="AQ999" s="210"/>
      <c r="AR999" s="210"/>
      <c r="AS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F999" s="210"/>
      <c r="BG999" s="210"/>
      <c r="BH999" s="210"/>
      <c r="BI999" s="210"/>
      <c r="BJ999" s="210"/>
      <c r="BK999" s="210"/>
      <c r="BL999" s="210"/>
      <c r="BM999" s="56"/>
    </row>
    <row r="1000" spans="1:65">
      <c r="A1000" s="30"/>
      <c r="B1000" s="3" t="s">
        <v>86</v>
      </c>
      <c r="C1000" s="29"/>
      <c r="D1000" s="13">
        <v>0.36514837167011122</v>
      </c>
      <c r="E1000" s="13">
        <v>5.513226618225274E-2</v>
      </c>
      <c r="F1000" s="13">
        <v>4.9633361717082235E-2</v>
      </c>
      <c r="G1000" s="13">
        <v>3.933033180638066E-2</v>
      </c>
      <c r="H1000" s="13">
        <v>1.6484610607494257E-2</v>
      </c>
      <c r="I1000" s="13">
        <v>0</v>
      </c>
      <c r="J1000" s="13">
        <v>3.3678116053977566E-2</v>
      </c>
      <c r="K1000" s="13">
        <v>1.0936164446136752E-2</v>
      </c>
      <c r="L1000" s="13">
        <v>2.3897399642181426E-2</v>
      </c>
      <c r="M1000" s="13">
        <v>3.3678116053977573E-2</v>
      </c>
      <c r="N1000" s="13">
        <v>3.1616190581285064E-2</v>
      </c>
      <c r="O1000" s="13">
        <v>2.4252373690922577E-2</v>
      </c>
      <c r="P1000" s="13">
        <v>2.6718173536837395E-2</v>
      </c>
      <c r="Q1000" s="13">
        <v>2.4252373690922577E-2</v>
      </c>
      <c r="R1000" s="13">
        <v>2.8088336282316238E-2</v>
      </c>
      <c r="S1000" s="13">
        <v>0.17327216684064667</v>
      </c>
      <c r="T1000" s="13">
        <v>0.10649955403405122</v>
      </c>
      <c r="U1000" s="13">
        <v>0.10357091967468522</v>
      </c>
      <c r="V1000" s="13" t="s">
        <v>719</v>
      </c>
      <c r="W1000" s="13">
        <v>3.9275094923952036E-2</v>
      </c>
      <c r="X1000" s="13">
        <v>4.4038694704829295E-2</v>
      </c>
      <c r="Y1000" s="15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277</v>
      </c>
      <c r="C1001" s="29"/>
      <c r="D1001" s="13">
        <v>-0.11303596745954303</v>
      </c>
      <c r="E1001" s="13">
        <v>5.4501683131432443E-2</v>
      </c>
      <c r="F1001" s="13">
        <v>-0.10318081154242675</v>
      </c>
      <c r="G1001" s="13">
        <v>-5.3905031956846039E-2</v>
      </c>
      <c r="H1001" s="13">
        <v>3.5725467141836109E-2</v>
      </c>
      <c r="I1001" s="13">
        <v>0.77392806508091394</v>
      </c>
      <c r="J1001" s="13">
        <v>-9.3325655625310699E-2</v>
      </c>
      <c r="K1001" s="13">
        <v>0.62807175750759425</v>
      </c>
      <c r="L1001" s="13">
        <v>0.35902600097032233</v>
      </c>
      <c r="M1001" s="13">
        <v>-9.3325655625310699E-2</v>
      </c>
      <c r="N1001" s="13">
        <v>-3.4194720122613376E-2</v>
      </c>
      <c r="O1001" s="13">
        <v>-4.6292523712647693E-3</v>
      </c>
      <c r="P1001" s="13">
        <v>0.21218417780529131</v>
      </c>
      <c r="Q1001" s="13">
        <v>-4.6292523712647693E-3</v>
      </c>
      <c r="R1001" s="13">
        <v>0.15305324230259409</v>
      </c>
      <c r="S1001" s="13">
        <v>4.0704464847469701E-2</v>
      </c>
      <c r="T1001" s="13">
        <v>1.2666858609367235</v>
      </c>
      <c r="U1001" s="13">
        <v>-0.2411529943820534</v>
      </c>
      <c r="V1001" s="13" t="s">
        <v>719</v>
      </c>
      <c r="W1001" s="13">
        <v>-0.31999424171898283</v>
      </c>
      <c r="X1001" s="13">
        <v>0.21878613964756144</v>
      </c>
      <c r="Y1001" s="154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278</v>
      </c>
      <c r="C1002" s="47"/>
      <c r="D1002" s="45">
        <v>0.67</v>
      </c>
      <c r="E1002" s="45">
        <v>0.37</v>
      </c>
      <c r="F1002" s="45">
        <v>0.61</v>
      </c>
      <c r="G1002" s="45">
        <v>0.31</v>
      </c>
      <c r="H1002" s="45">
        <v>0.25</v>
      </c>
      <c r="I1002" s="45">
        <v>4.84</v>
      </c>
      <c r="J1002" s="45">
        <v>0.55000000000000004</v>
      </c>
      <c r="K1002" s="45">
        <v>3.94</v>
      </c>
      <c r="L1002" s="45">
        <v>2.2599999999999998</v>
      </c>
      <c r="M1002" s="45">
        <v>0.55000000000000004</v>
      </c>
      <c r="N1002" s="45">
        <v>0.18</v>
      </c>
      <c r="O1002" s="45">
        <v>0</v>
      </c>
      <c r="P1002" s="45">
        <v>1.35</v>
      </c>
      <c r="Q1002" s="45">
        <v>0</v>
      </c>
      <c r="R1002" s="45">
        <v>0.98</v>
      </c>
      <c r="S1002" s="45">
        <v>0.49</v>
      </c>
      <c r="T1002" s="45">
        <v>7.91</v>
      </c>
      <c r="U1002" s="45">
        <v>1.47</v>
      </c>
      <c r="V1002" s="45">
        <v>12.2</v>
      </c>
      <c r="W1002" s="45">
        <v>1.97</v>
      </c>
      <c r="X1002" s="45">
        <v>1.39</v>
      </c>
      <c r="Y1002" s="154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BM1003" s="55"/>
    </row>
    <row r="1004" spans="1:65" ht="15">
      <c r="B1004" s="8" t="s">
        <v>583</v>
      </c>
      <c r="BM1004" s="28" t="s">
        <v>66</v>
      </c>
    </row>
    <row r="1005" spans="1:65" ht="15">
      <c r="A1005" s="25" t="s">
        <v>63</v>
      </c>
      <c r="B1005" s="18" t="s">
        <v>110</v>
      </c>
      <c r="C1005" s="15" t="s">
        <v>111</v>
      </c>
      <c r="D1005" s="16" t="s">
        <v>237</v>
      </c>
      <c r="E1005" s="17" t="s">
        <v>237</v>
      </c>
      <c r="F1005" s="17" t="s">
        <v>237</v>
      </c>
      <c r="G1005" s="17" t="s">
        <v>237</v>
      </c>
      <c r="H1005" s="17" t="s">
        <v>237</v>
      </c>
      <c r="I1005" s="17" t="s">
        <v>237</v>
      </c>
      <c r="J1005" s="17" t="s">
        <v>237</v>
      </c>
      <c r="K1005" s="17" t="s">
        <v>237</v>
      </c>
      <c r="L1005" s="17" t="s">
        <v>237</v>
      </c>
      <c r="M1005" s="17" t="s">
        <v>237</v>
      </c>
      <c r="N1005" s="17" t="s">
        <v>237</v>
      </c>
      <c r="O1005" s="17" t="s">
        <v>237</v>
      </c>
      <c r="P1005" s="17" t="s">
        <v>237</v>
      </c>
      <c r="Q1005" s="17" t="s">
        <v>237</v>
      </c>
      <c r="R1005" s="17" t="s">
        <v>237</v>
      </c>
      <c r="S1005" s="17" t="s">
        <v>237</v>
      </c>
      <c r="T1005" s="17" t="s">
        <v>237</v>
      </c>
      <c r="U1005" s="17" t="s">
        <v>237</v>
      </c>
      <c r="V1005" s="17" t="s">
        <v>237</v>
      </c>
      <c r="W1005" s="17" t="s">
        <v>237</v>
      </c>
      <c r="X1005" s="17" t="s">
        <v>237</v>
      </c>
      <c r="Y1005" s="17" t="s">
        <v>237</v>
      </c>
      <c r="Z1005" s="154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238</v>
      </c>
      <c r="C1006" s="9" t="s">
        <v>238</v>
      </c>
      <c r="D1006" s="152" t="s">
        <v>240</v>
      </c>
      <c r="E1006" s="153" t="s">
        <v>242</v>
      </c>
      <c r="F1006" s="153" t="s">
        <v>243</v>
      </c>
      <c r="G1006" s="153" t="s">
        <v>244</v>
      </c>
      <c r="H1006" s="153" t="s">
        <v>245</v>
      </c>
      <c r="I1006" s="153" t="s">
        <v>246</v>
      </c>
      <c r="J1006" s="153" t="s">
        <v>247</v>
      </c>
      <c r="K1006" s="153" t="s">
        <v>249</v>
      </c>
      <c r="L1006" s="153" t="s">
        <v>250</v>
      </c>
      <c r="M1006" s="153" t="s">
        <v>251</v>
      </c>
      <c r="N1006" s="153" t="s">
        <v>252</v>
      </c>
      <c r="O1006" s="153" t="s">
        <v>253</v>
      </c>
      <c r="P1006" s="153" t="s">
        <v>254</v>
      </c>
      <c r="Q1006" s="153" t="s">
        <v>255</v>
      </c>
      <c r="R1006" s="153" t="s">
        <v>256</v>
      </c>
      <c r="S1006" s="153" t="s">
        <v>257</v>
      </c>
      <c r="T1006" s="153" t="s">
        <v>258</v>
      </c>
      <c r="U1006" s="153" t="s">
        <v>259</v>
      </c>
      <c r="V1006" s="153" t="s">
        <v>260</v>
      </c>
      <c r="W1006" s="153" t="s">
        <v>261</v>
      </c>
      <c r="X1006" s="153" t="s">
        <v>265</v>
      </c>
      <c r="Y1006" s="153" t="s">
        <v>267</v>
      </c>
      <c r="Z1006" s="154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281</v>
      </c>
      <c r="E1007" s="11" t="s">
        <v>281</v>
      </c>
      <c r="F1007" s="11" t="s">
        <v>281</v>
      </c>
      <c r="G1007" s="11" t="s">
        <v>281</v>
      </c>
      <c r="H1007" s="11" t="s">
        <v>281</v>
      </c>
      <c r="I1007" s="11" t="s">
        <v>303</v>
      </c>
      <c r="J1007" s="11" t="s">
        <v>281</v>
      </c>
      <c r="K1007" s="11" t="s">
        <v>303</v>
      </c>
      <c r="L1007" s="11" t="s">
        <v>303</v>
      </c>
      <c r="M1007" s="11" t="s">
        <v>281</v>
      </c>
      <c r="N1007" s="11" t="s">
        <v>281</v>
      </c>
      <c r="O1007" s="11" t="s">
        <v>281</v>
      </c>
      <c r="P1007" s="11" t="s">
        <v>281</v>
      </c>
      <c r="Q1007" s="11" t="s">
        <v>281</v>
      </c>
      <c r="R1007" s="11" t="s">
        <v>281</v>
      </c>
      <c r="S1007" s="11" t="s">
        <v>303</v>
      </c>
      <c r="T1007" s="11" t="s">
        <v>281</v>
      </c>
      <c r="U1007" s="11" t="s">
        <v>281</v>
      </c>
      <c r="V1007" s="11" t="s">
        <v>282</v>
      </c>
      <c r="W1007" s="11" t="s">
        <v>281</v>
      </c>
      <c r="X1007" s="11" t="s">
        <v>303</v>
      </c>
      <c r="Y1007" s="11" t="s">
        <v>281</v>
      </c>
      <c r="Z1007" s="154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304</v>
      </c>
      <c r="E1008" s="26" t="s">
        <v>304</v>
      </c>
      <c r="F1008" s="26" t="s">
        <v>273</v>
      </c>
      <c r="G1008" s="26" t="s">
        <v>305</v>
      </c>
      <c r="H1008" s="26" t="s">
        <v>306</v>
      </c>
      <c r="I1008" s="26" t="s">
        <v>304</v>
      </c>
      <c r="J1008" s="26" t="s">
        <v>304</v>
      </c>
      <c r="K1008" s="26" t="s">
        <v>306</v>
      </c>
      <c r="L1008" s="26" t="s">
        <v>305</v>
      </c>
      <c r="M1008" s="26" t="s">
        <v>305</v>
      </c>
      <c r="N1008" s="26" t="s">
        <v>304</v>
      </c>
      <c r="O1008" s="26" t="s">
        <v>304</v>
      </c>
      <c r="P1008" s="26" t="s">
        <v>304</v>
      </c>
      <c r="Q1008" s="26" t="s">
        <v>304</v>
      </c>
      <c r="R1008" s="26" t="s">
        <v>304</v>
      </c>
      <c r="S1008" s="26" t="s">
        <v>304</v>
      </c>
      <c r="T1008" s="26" t="s">
        <v>308</v>
      </c>
      <c r="U1008" s="26" t="s">
        <v>304</v>
      </c>
      <c r="V1008" s="26" t="s">
        <v>305</v>
      </c>
      <c r="W1008" s="26" t="s">
        <v>306</v>
      </c>
      <c r="X1008" s="26" t="s">
        <v>305</v>
      </c>
      <c r="Y1008" s="26" t="s">
        <v>116</v>
      </c>
      <c r="Z1008" s="154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0.46</v>
      </c>
      <c r="E1009" s="22">
        <v>0.51</v>
      </c>
      <c r="F1009" s="22">
        <v>0.5</v>
      </c>
      <c r="G1009" s="22">
        <v>0.52</v>
      </c>
      <c r="H1009" s="22">
        <v>0.5059486511335477</v>
      </c>
      <c r="I1009" s="22">
        <v>0.5</v>
      </c>
      <c r="J1009" s="22">
        <v>0.55000000000000004</v>
      </c>
      <c r="K1009" s="22">
        <v>0.5</v>
      </c>
      <c r="L1009" s="22">
        <v>0.55000000000000004</v>
      </c>
      <c r="M1009" s="22">
        <v>0.54</v>
      </c>
      <c r="N1009" s="22">
        <v>0.49</v>
      </c>
      <c r="O1009" s="22">
        <v>0.51</v>
      </c>
      <c r="P1009" s="22">
        <v>0.47</v>
      </c>
      <c r="Q1009" s="22">
        <v>0.48</v>
      </c>
      <c r="R1009" s="22">
        <v>0.44</v>
      </c>
      <c r="S1009" s="22">
        <v>0.505</v>
      </c>
      <c r="T1009" s="22">
        <v>0.52</v>
      </c>
      <c r="U1009" s="22">
        <v>0.45</v>
      </c>
      <c r="V1009" s="148" t="s">
        <v>103</v>
      </c>
      <c r="W1009" s="148">
        <v>0.33</v>
      </c>
      <c r="X1009" s="22">
        <v>0.49179158240108245</v>
      </c>
      <c r="Y1009" s="22">
        <v>0.43</v>
      </c>
      <c r="Z1009" s="154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0.4</v>
      </c>
      <c r="E1010" s="11">
        <v>0.49</v>
      </c>
      <c r="F1010" s="11">
        <v>0.5</v>
      </c>
      <c r="G1010" s="11">
        <v>0.51</v>
      </c>
      <c r="H1010" s="11">
        <v>0.50414447094182857</v>
      </c>
      <c r="I1010" s="11">
        <v>0.49</v>
      </c>
      <c r="J1010" s="11">
        <v>0.53</v>
      </c>
      <c r="K1010" s="11">
        <v>0.48</v>
      </c>
      <c r="L1010" s="11">
        <v>0.56000000000000005</v>
      </c>
      <c r="M1010" s="11">
        <v>0.53</v>
      </c>
      <c r="N1010" s="11">
        <v>0.47</v>
      </c>
      <c r="O1010" s="11">
        <v>0.5</v>
      </c>
      <c r="P1010" s="11">
        <v>0.46</v>
      </c>
      <c r="Q1010" s="11">
        <v>0.47</v>
      </c>
      <c r="R1010" s="11">
        <v>0.45</v>
      </c>
      <c r="S1010" s="11">
        <v>0.52800000000000002</v>
      </c>
      <c r="T1010" s="11">
        <v>0.52</v>
      </c>
      <c r="U1010" s="11">
        <v>0.42</v>
      </c>
      <c r="V1010" s="149" t="s">
        <v>103</v>
      </c>
      <c r="W1010" s="150">
        <v>0.3</v>
      </c>
      <c r="X1010" s="11">
        <v>0.51657563407706164</v>
      </c>
      <c r="Y1010" s="11">
        <v>0.43</v>
      </c>
      <c r="Z1010" s="154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30</v>
      </c>
    </row>
    <row r="1011" spans="1:65">
      <c r="A1011" s="30"/>
      <c r="B1011" s="19">
        <v>1</v>
      </c>
      <c r="C1011" s="9">
        <v>3</v>
      </c>
      <c r="D1011" s="11">
        <v>0.4</v>
      </c>
      <c r="E1011" s="11">
        <v>0.51</v>
      </c>
      <c r="F1011" s="11">
        <v>0.5</v>
      </c>
      <c r="G1011" s="11">
        <v>0.52</v>
      </c>
      <c r="H1011" s="11">
        <v>0.50704884577628162</v>
      </c>
      <c r="I1011" s="11">
        <v>0.51</v>
      </c>
      <c r="J1011" s="11">
        <v>0.54</v>
      </c>
      <c r="K1011" s="11">
        <v>0.51</v>
      </c>
      <c r="L1011" s="11">
        <v>0.56000000000000005</v>
      </c>
      <c r="M1011" s="11">
        <v>0.54</v>
      </c>
      <c r="N1011" s="11">
        <v>0.47</v>
      </c>
      <c r="O1011" s="11">
        <v>0.51</v>
      </c>
      <c r="P1011" s="11">
        <v>0.45</v>
      </c>
      <c r="Q1011" s="11">
        <v>0.5</v>
      </c>
      <c r="R1011" s="11">
        <v>0.45</v>
      </c>
      <c r="S1011" s="150">
        <v>0.57999999999999996</v>
      </c>
      <c r="T1011" s="11">
        <v>0.54</v>
      </c>
      <c r="U1011" s="11">
        <v>0.43</v>
      </c>
      <c r="V1011" s="149" t="s">
        <v>103</v>
      </c>
      <c r="W1011" s="149">
        <v>0.36</v>
      </c>
      <c r="X1011" s="11">
        <v>0.46908710788135211</v>
      </c>
      <c r="Y1011" s="11">
        <v>0.44</v>
      </c>
      <c r="Z1011" s="154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0.45</v>
      </c>
      <c r="E1012" s="11">
        <v>0.5</v>
      </c>
      <c r="F1012" s="11">
        <v>0.5</v>
      </c>
      <c r="G1012" s="11">
        <v>0.51</v>
      </c>
      <c r="H1012" s="11">
        <v>0.50815729489039763</v>
      </c>
      <c r="I1012" s="11">
        <v>0.51</v>
      </c>
      <c r="J1012" s="11">
        <v>0.55000000000000004</v>
      </c>
      <c r="K1012" s="11">
        <v>0.49</v>
      </c>
      <c r="L1012" s="11">
        <v>0.57999999999999996</v>
      </c>
      <c r="M1012" s="11">
        <v>0.56999999999999995</v>
      </c>
      <c r="N1012" s="11">
        <v>0.49</v>
      </c>
      <c r="O1012" s="11">
        <v>0.5</v>
      </c>
      <c r="P1012" s="11">
        <v>0.47</v>
      </c>
      <c r="Q1012" s="11">
        <v>0.48</v>
      </c>
      <c r="R1012" s="11">
        <v>0.47</v>
      </c>
      <c r="S1012" s="11">
        <v>0.52</v>
      </c>
      <c r="T1012" s="11">
        <v>0.55000000000000004</v>
      </c>
      <c r="U1012" s="11">
        <v>0.46</v>
      </c>
      <c r="V1012" s="149" t="s">
        <v>103</v>
      </c>
      <c r="W1012" s="149">
        <v>0.35</v>
      </c>
      <c r="X1012" s="11">
        <v>0.540694263058909</v>
      </c>
      <c r="Y1012" s="11">
        <v>0.44</v>
      </c>
      <c r="Z1012" s="154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0.49522948492750524</v>
      </c>
    </row>
    <row r="1013" spans="1:65">
      <c r="A1013" s="30"/>
      <c r="B1013" s="19">
        <v>1</v>
      </c>
      <c r="C1013" s="9">
        <v>5</v>
      </c>
      <c r="D1013" s="11">
        <v>0.44</v>
      </c>
      <c r="E1013" s="11">
        <v>0.48</v>
      </c>
      <c r="F1013" s="11">
        <v>0.5</v>
      </c>
      <c r="G1013" s="11">
        <v>0.51</v>
      </c>
      <c r="H1013" s="11">
        <v>0.51728640176874552</v>
      </c>
      <c r="I1013" s="11">
        <v>0.49</v>
      </c>
      <c r="J1013" s="11">
        <v>0.54</v>
      </c>
      <c r="K1013" s="11">
        <v>0.5</v>
      </c>
      <c r="L1013" s="11">
        <v>0.54</v>
      </c>
      <c r="M1013" s="11">
        <v>0.54</v>
      </c>
      <c r="N1013" s="11">
        <v>0.49</v>
      </c>
      <c r="O1013" s="11">
        <v>0.5</v>
      </c>
      <c r="P1013" s="11">
        <v>0.47</v>
      </c>
      <c r="Q1013" s="11">
        <v>0.5</v>
      </c>
      <c r="R1013" s="11">
        <v>0.45</v>
      </c>
      <c r="S1013" s="11">
        <v>0.504</v>
      </c>
      <c r="T1013" s="11">
        <v>0.55000000000000004</v>
      </c>
      <c r="U1013" s="11">
        <v>0.45</v>
      </c>
      <c r="V1013" s="149" t="s">
        <v>103</v>
      </c>
      <c r="W1013" s="149">
        <v>0.35</v>
      </c>
      <c r="X1013" s="11">
        <v>0.51785664670211973</v>
      </c>
      <c r="Y1013" s="11">
        <v>0.43</v>
      </c>
      <c r="Z1013" s="154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126</v>
      </c>
    </row>
    <row r="1014" spans="1:65">
      <c r="A1014" s="30"/>
      <c r="B1014" s="19">
        <v>1</v>
      </c>
      <c r="C1014" s="9">
        <v>6</v>
      </c>
      <c r="D1014" s="11">
        <v>0.42</v>
      </c>
      <c r="E1014" s="11">
        <v>0.48</v>
      </c>
      <c r="F1014" s="11">
        <v>0.5</v>
      </c>
      <c r="G1014" s="11">
        <v>0.5</v>
      </c>
      <c r="H1014" s="11">
        <v>0.50171460233465959</v>
      </c>
      <c r="I1014" s="11">
        <v>0.52</v>
      </c>
      <c r="J1014" s="11">
        <v>0.53</v>
      </c>
      <c r="K1014" s="11">
        <v>0.51</v>
      </c>
      <c r="L1014" s="11">
        <v>0.56000000000000005</v>
      </c>
      <c r="M1014" s="11">
        <v>0.56000000000000005</v>
      </c>
      <c r="N1014" s="11">
        <v>0.47</v>
      </c>
      <c r="O1014" s="11">
        <v>0.49</v>
      </c>
      <c r="P1014" s="11">
        <v>0.48</v>
      </c>
      <c r="Q1014" s="11">
        <v>0.5</v>
      </c>
      <c r="R1014" s="11">
        <v>0.47</v>
      </c>
      <c r="S1014" s="11">
        <v>0.48800000000000004</v>
      </c>
      <c r="T1014" s="11">
        <v>0.53</v>
      </c>
      <c r="U1014" s="11">
        <v>0.44</v>
      </c>
      <c r="V1014" s="149" t="s">
        <v>103</v>
      </c>
      <c r="W1014" s="149">
        <v>0.35</v>
      </c>
      <c r="X1014" s="11">
        <v>0.49323269033463235</v>
      </c>
      <c r="Y1014" s="11">
        <v>0.43</v>
      </c>
      <c r="Z1014" s="154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274</v>
      </c>
      <c r="C1015" s="12"/>
      <c r="D1015" s="23">
        <v>0.4283333333333334</v>
      </c>
      <c r="E1015" s="23">
        <v>0.49499999999999994</v>
      </c>
      <c r="F1015" s="23">
        <v>0.5</v>
      </c>
      <c r="G1015" s="23">
        <v>0.51166666666666671</v>
      </c>
      <c r="H1015" s="23">
        <v>0.50738337780757681</v>
      </c>
      <c r="I1015" s="23">
        <v>0.5033333333333333</v>
      </c>
      <c r="J1015" s="23">
        <v>0.54</v>
      </c>
      <c r="K1015" s="23">
        <v>0.49833333333333335</v>
      </c>
      <c r="L1015" s="23">
        <v>0.55833333333333335</v>
      </c>
      <c r="M1015" s="23">
        <v>0.54666666666666675</v>
      </c>
      <c r="N1015" s="23">
        <v>0.48</v>
      </c>
      <c r="O1015" s="23">
        <v>0.50166666666666659</v>
      </c>
      <c r="P1015" s="23">
        <v>0.46666666666666662</v>
      </c>
      <c r="Q1015" s="23">
        <v>0.48833333333333329</v>
      </c>
      <c r="R1015" s="23">
        <v>0.45500000000000007</v>
      </c>
      <c r="S1015" s="23">
        <v>0.52083333333333337</v>
      </c>
      <c r="T1015" s="23">
        <v>0.53500000000000003</v>
      </c>
      <c r="U1015" s="23">
        <v>0.44166666666666665</v>
      </c>
      <c r="V1015" s="23" t="s">
        <v>719</v>
      </c>
      <c r="W1015" s="23">
        <v>0.34</v>
      </c>
      <c r="X1015" s="23">
        <v>0.50487298740919295</v>
      </c>
      <c r="Y1015" s="23">
        <v>0.43333333333333335</v>
      </c>
      <c r="Z1015" s="154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275</v>
      </c>
      <c r="C1016" s="29"/>
      <c r="D1016" s="11">
        <v>0.43</v>
      </c>
      <c r="E1016" s="11">
        <v>0.495</v>
      </c>
      <c r="F1016" s="11">
        <v>0.5</v>
      </c>
      <c r="G1016" s="11">
        <v>0.51</v>
      </c>
      <c r="H1016" s="11">
        <v>0.5064987484549146</v>
      </c>
      <c r="I1016" s="11">
        <v>0.505</v>
      </c>
      <c r="J1016" s="11">
        <v>0.54</v>
      </c>
      <c r="K1016" s="11">
        <v>0.5</v>
      </c>
      <c r="L1016" s="11">
        <v>0.56000000000000005</v>
      </c>
      <c r="M1016" s="11">
        <v>0.54</v>
      </c>
      <c r="N1016" s="11">
        <v>0.48</v>
      </c>
      <c r="O1016" s="11">
        <v>0.5</v>
      </c>
      <c r="P1016" s="11">
        <v>0.47</v>
      </c>
      <c r="Q1016" s="11">
        <v>0.49</v>
      </c>
      <c r="R1016" s="11">
        <v>0.45</v>
      </c>
      <c r="S1016" s="11">
        <v>0.51249999999999996</v>
      </c>
      <c r="T1016" s="11">
        <v>0.53500000000000003</v>
      </c>
      <c r="U1016" s="11">
        <v>0.44500000000000001</v>
      </c>
      <c r="V1016" s="11" t="s">
        <v>719</v>
      </c>
      <c r="W1016" s="11">
        <v>0.35</v>
      </c>
      <c r="X1016" s="11">
        <v>0.504904162205847</v>
      </c>
      <c r="Y1016" s="11">
        <v>0.43</v>
      </c>
      <c r="Z1016" s="154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276</v>
      </c>
      <c r="C1017" s="29"/>
      <c r="D1017" s="24">
        <v>2.5625508125043429E-2</v>
      </c>
      <c r="E1017" s="24">
        <v>1.3784048752090234E-2</v>
      </c>
      <c r="F1017" s="24">
        <v>0</v>
      </c>
      <c r="G1017" s="24">
        <v>7.5277265270908156E-3</v>
      </c>
      <c r="H1017" s="24">
        <v>5.3565794418273223E-3</v>
      </c>
      <c r="I1017" s="24">
        <v>1.2110601416389978E-2</v>
      </c>
      <c r="J1017" s="24">
        <v>8.9442719099991665E-3</v>
      </c>
      <c r="K1017" s="24">
        <v>1.1690451944500132E-2</v>
      </c>
      <c r="L1017" s="24">
        <v>1.3291601358251233E-2</v>
      </c>
      <c r="M1017" s="24">
        <v>1.5055453054181598E-2</v>
      </c>
      <c r="N1017" s="24">
        <v>1.0954451150103331E-2</v>
      </c>
      <c r="O1017" s="24">
        <v>7.5277265270908165E-3</v>
      </c>
      <c r="P1017" s="24">
        <v>1.0327955589886429E-2</v>
      </c>
      <c r="Q1017" s="24">
        <v>1.3291601358251269E-2</v>
      </c>
      <c r="R1017" s="24">
        <v>1.2247448713915874E-2</v>
      </c>
      <c r="S1017" s="24">
        <v>3.2139798796300287E-2</v>
      </c>
      <c r="T1017" s="24">
        <v>1.3784048752090234E-2</v>
      </c>
      <c r="U1017" s="24">
        <v>1.4719601443879758E-2</v>
      </c>
      <c r="V1017" s="24" t="s">
        <v>719</v>
      </c>
      <c r="W1017" s="24">
        <v>2.1908902300206638E-2</v>
      </c>
      <c r="X1017" s="24">
        <v>2.5202936270966932E-2</v>
      </c>
      <c r="Y1017" s="24">
        <v>5.1639777949432277E-3</v>
      </c>
      <c r="Z1017" s="209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56"/>
    </row>
    <row r="1018" spans="1:65">
      <c r="A1018" s="30"/>
      <c r="B1018" s="3" t="s">
        <v>86</v>
      </c>
      <c r="C1018" s="29"/>
      <c r="D1018" s="13">
        <v>5.9826089007883484E-2</v>
      </c>
      <c r="E1018" s="13">
        <v>2.784656313553583E-2</v>
      </c>
      <c r="F1018" s="13">
        <v>0</v>
      </c>
      <c r="G1018" s="13">
        <v>1.4712169108320811E-2</v>
      </c>
      <c r="H1018" s="13">
        <v>1.0557262370267842E-2</v>
      </c>
      <c r="I1018" s="13">
        <v>2.406079751600658E-2</v>
      </c>
      <c r="J1018" s="13">
        <v>1.6563466499998455E-2</v>
      </c>
      <c r="K1018" s="13">
        <v>2.3459100891973509E-2</v>
      </c>
      <c r="L1018" s="13">
        <v>2.3805853178957431E-2</v>
      </c>
      <c r="M1018" s="13">
        <v>2.7540462903990724E-2</v>
      </c>
      <c r="N1018" s="13">
        <v>2.2821773229381941E-2</v>
      </c>
      <c r="O1018" s="13">
        <v>1.5005434937722561E-2</v>
      </c>
      <c r="P1018" s="13">
        <v>2.2131333406899493E-2</v>
      </c>
      <c r="Q1018" s="13">
        <v>2.7218296296760279E-2</v>
      </c>
      <c r="R1018" s="13">
        <v>2.6917469700914003E-2</v>
      </c>
      <c r="S1018" s="13">
        <v>6.1708413688896548E-2</v>
      </c>
      <c r="T1018" s="13">
        <v>2.5764577106710717E-2</v>
      </c>
      <c r="U1018" s="13">
        <v>3.3327399495576809E-2</v>
      </c>
      <c r="V1018" s="13" t="s">
        <v>719</v>
      </c>
      <c r="W1018" s="13">
        <v>6.4437947941784229E-2</v>
      </c>
      <c r="X1018" s="13">
        <v>4.991935971916097E-2</v>
      </c>
      <c r="Y1018" s="13">
        <v>1.1916871834484371E-2</v>
      </c>
      <c r="Z1018" s="154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277</v>
      </c>
      <c r="C1019" s="29"/>
      <c r="D1019" s="13">
        <v>-0.13508111618993068</v>
      </c>
      <c r="E1019" s="13">
        <v>-4.6339108330528678E-4</v>
      </c>
      <c r="F1019" s="13">
        <v>9.6329382996918067E-3</v>
      </c>
      <c r="G1019" s="13">
        <v>3.3191040193351284E-2</v>
      </c>
      <c r="H1019" s="13">
        <v>2.4541941160572733E-2</v>
      </c>
      <c r="I1019" s="13">
        <v>1.6363824555022832E-2</v>
      </c>
      <c r="J1019" s="13">
        <v>9.0403573363667222E-2</v>
      </c>
      <c r="K1019" s="13">
        <v>6.2674951720260719E-3</v>
      </c>
      <c r="L1019" s="13">
        <v>0.1274234477679892</v>
      </c>
      <c r="M1019" s="13">
        <v>0.10386534587432972</v>
      </c>
      <c r="N1019" s="13">
        <v>-3.0752379232296012E-2</v>
      </c>
      <c r="O1019" s="13">
        <v>1.2998381427357097E-2</v>
      </c>
      <c r="P1019" s="13">
        <v>-5.7675924253621114E-2</v>
      </c>
      <c r="Q1019" s="13">
        <v>-1.3925163593967893E-2</v>
      </c>
      <c r="R1019" s="13">
        <v>-8.1234026147280369E-2</v>
      </c>
      <c r="S1019" s="13">
        <v>5.1700977395512382E-2</v>
      </c>
      <c r="T1019" s="13">
        <v>8.030724398067024E-2</v>
      </c>
      <c r="U1019" s="13">
        <v>-0.10815757116860569</v>
      </c>
      <c r="V1019" s="13" t="s">
        <v>719</v>
      </c>
      <c r="W1019" s="13">
        <v>-0.31344960195620963</v>
      </c>
      <c r="X1019" s="13">
        <v>1.94727954921734E-2</v>
      </c>
      <c r="Y1019" s="13">
        <v>-0.12498478680693381</v>
      </c>
      <c r="Z1019" s="154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278</v>
      </c>
      <c r="C1020" s="47"/>
      <c r="D1020" s="45">
        <v>1.78</v>
      </c>
      <c r="E1020" s="45">
        <v>0.14000000000000001</v>
      </c>
      <c r="F1020" s="45">
        <v>0.02</v>
      </c>
      <c r="G1020" s="45">
        <v>0.27</v>
      </c>
      <c r="H1020" s="45">
        <v>0.16</v>
      </c>
      <c r="I1020" s="45">
        <v>0.06</v>
      </c>
      <c r="J1020" s="45">
        <v>0.96</v>
      </c>
      <c r="K1020" s="45">
        <v>0.06</v>
      </c>
      <c r="L1020" s="45">
        <v>1.41</v>
      </c>
      <c r="M1020" s="45">
        <v>1.1200000000000001</v>
      </c>
      <c r="N1020" s="45">
        <v>0.51</v>
      </c>
      <c r="O1020" s="45">
        <v>0.02</v>
      </c>
      <c r="P1020" s="45">
        <v>0.84</v>
      </c>
      <c r="Q1020" s="45">
        <v>0.31</v>
      </c>
      <c r="R1020" s="45">
        <v>1.1200000000000001</v>
      </c>
      <c r="S1020" s="45">
        <v>0.49</v>
      </c>
      <c r="T1020" s="45">
        <v>0.84</v>
      </c>
      <c r="U1020" s="45">
        <v>1.45</v>
      </c>
      <c r="V1020" s="45">
        <v>49.02</v>
      </c>
      <c r="W1020" s="45">
        <v>3.94</v>
      </c>
      <c r="X1020" s="45">
        <v>0.1</v>
      </c>
      <c r="Y1020" s="45">
        <v>1.66</v>
      </c>
      <c r="Z1020" s="154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BM1021" s="55"/>
    </row>
    <row r="1022" spans="1:65" ht="15">
      <c r="B1022" s="8" t="s">
        <v>584</v>
      </c>
      <c r="BM1022" s="28" t="s">
        <v>287</v>
      </c>
    </row>
    <row r="1023" spans="1:65" ht="15">
      <c r="A1023" s="25" t="s">
        <v>64</v>
      </c>
      <c r="B1023" s="18" t="s">
        <v>110</v>
      </c>
      <c r="C1023" s="15" t="s">
        <v>111</v>
      </c>
      <c r="D1023" s="16" t="s">
        <v>237</v>
      </c>
      <c r="E1023" s="17" t="s">
        <v>237</v>
      </c>
      <c r="F1023" s="17" t="s">
        <v>237</v>
      </c>
      <c r="G1023" s="17" t="s">
        <v>237</v>
      </c>
      <c r="H1023" s="17" t="s">
        <v>237</v>
      </c>
      <c r="I1023" s="17" t="s">
        <v>237</v>
      </c>
      <c r="J1023" s="154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238</v>
      </c>
      <c r="C1024" s="9" t="s">
        <v>238</v>
      </c>
      <c r="D1024" s="152" t="s">
        <v>242</v>
      </c>
      <c r="E1024" s="153" t="s">
        <v>244</v>
      </c>
      <c r="F1024" s="153" t="s">
        <v>245</v>
      </c>
      <c r="G1024" s="153" t="s">
        <v>246</v>
      </c>
      <c r="H1024" s="153" t="s">
        <v>251</v>
      </c>
      <c r="I1024" s="153" t="s">
        <v>262</v>
      </c>
      <c r="J1024" s="154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281</v>
      </c>
      <c r="E1025" s="11" t="s">
        <v>281</v>
      </c>
      <c r="F1025" s="11" t="s">
        <v>281</v>
      </c>
      <c r="G1025" s="11" t="s">
        <v>303</v>
      </c>
      <c r="H1025" s="11" t="s">
        <v>281</v>
      </c>
      <c r="I1025" s="11" t="s">
        <v>281</v>
      </c>
      <c r="J1025" s="154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9"/>
      <c r="C1026" s="9"/>
      <c r="D1026" s="26" t="s">
        <v>304</v>
      </c>
      <c r="E1026" s="26" t="s">
        <v>305</v>
      </c>
      <c r="F1026" s="26" t="s">
        <v>306</v>
      </c>
      <c r="G1026" s="26" t="s">
        <v>304</v>
      </c>
      <c r="H1026" s="26" t="s">
        <v>305</v>
      </c>
      <c r="I1026" s="26" t="s">
        <v>304</v>
      </c>
      <c r="J1026" s="154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11">
        <v>0.04</v>
      </c>
      <c r="E1027" s="211">
        <v>4.7E-2</v>
      </c>
      <c r="F1027" s="237" t="s">
        <v>218</v>
      </c>
      <c r="G1027" s="237" t="s">
        <v>104</v>
      </c>
      <c r="H1027" s="211">
        <v>0.05</v>
      </c>
      <c r="I1027" s="211">
        <v>4.2999999999999997E-2</v>
      </c>
      <c r="J1027" s="209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  <c r="BI1027" s="210"/>
      <c r="BJ1027" s="210"/>
      <c r="BK1027" s="210"/>
      <c r="BL1027" s="210"/>
      <c r="BM1027" s="212">
        <v>1</v>
      </c>
    </row>
    <row r="1028" spans="1:65">
      <c r="A1028" s="30"/>
      <c r="B1028" s="19">
        <v>1</v>
      </c>
      <c r="C1028" s="9">
        <v>2</v>
      </c>
      <c r="D1028" s="24">
        <v>0.04</v>
      </c>
      <c r="E1028" s="24">
        <v>4.4999999999999998E-2</v>
      </c>
      <c r="F1028" s="238" t="s">
        <v>218</v>
      </c>
      <c r="G1028" s="238" t="s">
        <v>104</v>
      </c>
      <c r="H1028" s="24">
        <v>0.04</v>
      </c>
      <c r="I1028" s="24">
        <v>3.9399999999999998E-2</v>
      </c>
      <c r="J1028" s="209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2">
        <v>5</v>
      </c>
    </row>
    <row r="1029" spans="1:65">
      <c r="A1029" s="30"/>
      <c r="B1029" s="19">
        <v>1</v>
      </c>
      <c r="C1029" s="9">
        <v>3</v>
      </c>
      <c r="D1029" s="24">
        <v>0.04</v>
      </c>
      <c r="E1029" s="24">
        <v>4.5999999999999999E-2</v>
      </c>
      <c r="F1029" s="238" t="s">
        <v>218</v>
      </c>
      <c r="G1029" s="238" t="s">
        <v>104</v>
      </c>
      <c r="H1029" s="24">
        <v>0.04</v>
      </c>
      <c r="I1029" s="24">
        <v>4.2099999999999999E-2</v>
      </c>
      <c r="J1029" s="209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  <c r="BI1029" s="210"/>
      <c r="BJ1029" s="210"/>
      <c r="BK1029" s="210"/>
      <c r="BL1029" s="210"/>
      <c r="BM1029" s="212">
        <v>16</v>
      </c>
    </row>
    <row r="1030" spans="1:65">
      <c r="A1030" s="30"/>
      <c r="B1030" s="19">
        <v>1</v>
      </c>
      <c r="C1030" s="9">
        <v>4</v>
      </c>
      <c r="D1030" s="24">
        <v>0.04</v>
      </c>
      <c r="E1030" s="24">
        <v>4.3999999999999997E-2</v>
      </c>
      <c r="F1030" s="238" t="s">
        <v>218</v>
      </c>
      <c r="G1030" s="238" t="s">
        <v>104</v>
      </c>
      <c r="H1030" s="24">
        <v>0.05</v>
      </c>
      <c r="I1030" s="24">
        <v>4.4499999999999998E-2</v>
      </c>
      <c r="J1030" s="209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2">
        <v>4.3279166666666702E-2</v>
      </c>
    </row>
    <row r="1031" spans="1:65">
      <c r="A1031" s="30"/>
      <c r="B1031" s="19">
        <v>1</v>
      </c>
      <c r="C1031" s="9">
        <v>5</v>
      </c>
      <c r="D1031" s="24">
        <v>0.04</v>
      </c>
      <c r="E1031" s="24">
        <v>4.3999999999999997E-2</v>
      </c>
      <c r="F1031" s="238" t="s">
        <v>218</v>
      </c>
      <c r="G1031" s="238" t="s">
        <v>104</v>
      </c>
      <c r="H1031" s="24">
        <v>0.05</v>
      </c>
      <c r="I1031" s="24">
        <v>3.9100000000000003E-2</v>
      </c>
      <c r="J1031" s="209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  <c r="BI1031" s="210"/>
      <c r="BJ1031" s="210"/>
      <c r="BK1031" s="210"/>
      <c r="BL1031" s="210"/>
      <c r="BM1031" s="212">
        <v>11</v>
      </c>
    </row>
    <row r="1032" spans="1:65">
      <c r="A1032" s="30"/>
      <c r="B1032" s="19">
        <v>1</v>
      </c>
      <c r="C1032" s="9">
        <v>6</v>
      </c>
      <c r="D1032" s="24">
        <v>0.04</v>
      </c>
      <c r="E1032" s="24">
        <v>4.2000000000000003E-2</v>
      </c>
      <c r="F1032" s="238" t="s">
        <v>218</v>
      </c>
      <c r="G1032" s="238" t="s">
        <v>104</v>
      </c>
      <c r="H1032" s="24">
        <v>0.05</v>
      </c>
      <c r="I1032" s="24">
        <v>4.2599999999999999E-2</v>
      </c>
      <c r="J1032" s="209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F1032" s="210"/>
      <c r="BG1032" s="210"/>
      <c r="BH1032" s="210"/>
      <c r="BI1032" s="210"/>
      <c r="BJ1032" s="210"/>
      <c r="BK1032" s="210"/>
      <c r="BL1032" s="210"/>
      <c r="BM1032" s="56"/>
    </row>
    <row r="1033" spans="1:65">
      <c r="A1033" s="30"/>
      <c r="B1033" s="20" t="s">
        <v>274</v>
      </c>
      <c r="C1033" s="12"/>
      <c r="D1033" s="213">
        <v>0.04</v>
      </c>
      <c r="E1033" s="213">
        <v>4.466666666666666E-2</v>
      </c>
      <c r="F1033" s="213" t="s">
        <v>719</v>
      </c>
      <c r="G1033" s="213" t="s">
        <v>719</v>
      </c>
      <c r="H1033" s="213">
        <v>4.6666666666666662E-2</v>
      </c>
      <c r="I1033" s="213">
        <v>4.1783333333333332E-2</v>
      </c>
      <c r="J1033" s="209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F1033" s="210"/>
      <c r="BG1033" s="210"/>
      <c r="BH1033" s="210"/>
      <c r="BI1033" s="210"/>
      <c r="BJ1033" s="210"/>
      <c r="BK1033" s="210"/>
      <c r="BL1033" s="210"/>
      <c r="BM1033" s="56"/>
    </row>
    <row r="1034" spans="1:65">
      <c r="A1034" s="30"/>
      <c r="B1034" s="3" t="s">
        <v>275</v>
      </c>
      <c r="C1034" s="29"/>
      <c r="D1034" s="24">
        <v>0.04</v>
      </c>
      <c r="E1034" s="24">
        <v>4.4499999999999998E-2</v>
      </c>
      <c r="F1034" s="24" t="s">
        <v>719</v>
      </c>
      <c r="G1034" s="24" t="s">
        <v>719</v>
      </c>
      <c r="H1034" s="24">
        <v>0.05</v>
      </c>
      <c r="I1034" s="24">
        <v>4.2349999999999999E-2</v>
      </c>
      <c r="J1034" s="209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F1034" s="210"/>
      <c r="BG1034" s="210"/>
      <c r="BH1034" s="210"/>
      <c r="BI1034" s="210"/>
      <c r="BJ1034" s="210"/>
      <c r="BK1034" s="210"/>
      <c r="BL1034" s="210"/>
      <c r="BM1034" s="56"/>
    </row>
    <row r="1035" spans="1:65">
      <c r="A1035" s="30"/>
      <c r="B1035" s="3" t="s">
        <v>276</v>
      </c>
      <c r="C1035" s="29"/>
      <c r="D1035" s="24">
        <v>0</v>
      </c>
      <c r="E1035" s="24">
        <v>1.7511900715418258E-3</v>
      </c>
      <c r="F1035" s="24" t="s">
        <v>719</v>
      </c>
      <c r="G1035" s="24" t="s">
        <v>719</v>
      </c>
      <c r="H1035" s="24">
        <v>5.1639777949432242E-3</v>
      </c>
      <c r="I1035" s="24">
        <v>2.1217131442932292E-3</v>
      </c>
      <c r="J1035" s="209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  <c r="AH1035" s="210"/>
      <c r="AI1035" s="210"/>
      <c r="AJ1035" s="210"/>
      <c r="AK1035" s="210"/>
      <c r="AL1035" s="210"/>
      <c r="AM1035" s="210"/>
      <c r="AN1035" s="210"/>
      <c r="AO1035" s="210"/>
      <c r="AP1035" s="210"/>
      <c r="AQ1035" s="210"/>
      <c r="AR1035" s="210"/>
      <c r="AS1035" s="210"/>
      <c r="AT1035" s="210"/>
      <c r="AU1035" s="210"/>
      <c r="AV1035" s="210"/>
      <c r="AW1035" s="210"/>
      <c r="AX1035" s="210"/>
      <c r="AY1035" s="210"/>
      <c r="AZ1035" s="210"/>
      <c r="BA1035" s="210"/>
      <c r="BB1035" s="210"/>
      <c r="BC1035" s="210"/>
      <c r="BD1035" s="210"/>
      <c r="BE1035" s="210"/>
      <c r="BF1035" s="210"/>
      <c r="BG1035" s="210"/>
      <c r="BH1035" s="210"/>
      <c r="BI1035" s="210"/>
      <c r="BJ1035" s="210"/>
      <c r="BK1035" s="210"/>
      <c r="BL1035" s="210"/>
      <c r="BM1035" s="56"/>
    </row>
    <row r="1036" spans="1:65">
      <c r="A1036" s="30"/>
      <c r="B1036" s="3" t="s">
        <v>86</v>
      </c>
      <c r="C1036" s="29"/>
      <c r="D1036" s="13">
        <v>0</v>
      </c>
      <c r="E1036" s="13">
        <v>3.920574787033939E-2</v>
      </c>
      <c r="F1036" s="13" t="s">
        <v>719</v>
      </c>
      <c r="G1036" s="13" t="s">
        <v>719</v>
      </c>
      <c r="H1036" s="13">
        <v>0.11065666703449767</v>
      </c>
      <c r="I1036" s="13">
        <v>5.0778934446587057E-2</v>
      </c>
      <c r="J1036" s="154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277</v>
      </c>
      <c r="C1037" s="29"/>
      <c r="D1037" s="13">
        <v>-7.5767786656398162E-2</v>
      </c>
      <c r="E1037" s="13">
        <v>3.2059304900355245E-2</v>
      </c>
      <c r="F1037" s="13" t="s">
        <v>719</v>
      </c>
      <c r="G1037" s="13" t="s">
        <v>719</v>
      </c>
      <c r="H1037" s="13">
        <v>7.8270915567535404E-2</v>
      </c>
      <c r="I1037" s="13">
        <v>-3.456243381149593E-2</v>
      </c>
      <c r="J1037" s="154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278</v>
      </c>
      <c r="C1038" s="47"/>
      <c r="D1038" s="45">
        <v>0.65</v>
      </c>
      <c r="E1038" s="45">
        <v>0.28999999999999998</v>
      </c>
      <c r="F1038" s="45">
        <v>3.69</v>
      </c>
      <c r="G1038" s="45">
        <v>1.37</v>
      </c>
      <c r="H1038" s="45">
        <v>0.7</v>
      </c>
      <c r="I1038" s="45">
        <v>0.28999999999999998</v>
      </c>
      <c r="J1038" s="154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BM1039" s="55"/>
    </row>
    <row r="1040" spans="1:65" ht="15">
      <c r="B1040" s="8" t="s">
        <v>585</v>
      </c>
      <c r="BM1040" s="28" t="s">
        <v>66</v>
      </c>
    </row>
    <row r="1041" spans="1:65" ht="15">
      <c r="A1041" s="25" t="s">
        <v>32</v>
      </c>
      <c r="B1041" s="18" t="s">
        <v>110</v>
      </c>
      <c r="C1041" s="15" t="s">
        <v>111</v>
      </c>
      <c r="D1041" s="16" t="s">
        <v>237</v>
      </c>
      <c r="E1041" s="17" t="s">
        <v>237</v>
      </c>
      <c r="F1041" s="17" t="s">
        <v>237</v>
      </c>
      <c r="G1041" s="17" t="s">
        <v>237</v>
      </c>
      <c r="H1041" s="17" t="s">
        <v>237</v>
      </c>
      <c r="I1041" s="17" t="s">
        <v>237</v>
      </c>
      <c r="J1041" s="17" t="s">
        <v>237</v>
      </c>
      <c r="K1041" s="17" t="s">
        <v>237</v>
      </c>
      <c r="L1041" s="17" t="s">
        <v>237</v>
      </c>
      <c r="M1041" s="17" t="s">
        <v>237</v>
      </c>
      <c r="N1041" s="17" t="s">
        <v>237</v>
      </c>
      <c r="O1041" s="17" t="s">
        <v>237</v>
      </c>
      <c r="P1041" s="17" t="s">
        <v>237</v>
      </c>
      <c r="Q1041" s="17" t="s">
        <v>237</v>
      </c>
      <c r="R1041" s="17" t="s">
        <v>237</v>
      </c>
      <c r="S1041" s="17" t="s">
        <v>237</v>
      </c>
      <c r="T1041" s="17" t="s">
        <v>237</v>
      </c>
      <c r="U1041" s="17" t="s">
        <v>237</v>
      </c>
      <c r="V1041" s="17" t="s">
        <v>237</v>
      </c>
      <c r="W1041" s="17" t="s">
        <v>237</v>
      </c>
      <c r="X1041" s="17" t="s">
        <v>237</v>
      </c>
      <c r="Y1041" s="17" t="s">
        <v>237</v>
      </c>
      <c r="Z1041" s="17" t="s">
        <v>237</v>
      </c>
      <c r="AA1041" s="17" t="s">
        <v>237</v>
      </c>
      <c r="AB1041" s="154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238</v>
      </c>
      <c r="C1042" s="9" t="s">
        <v>238</v>
      </c>
      <c r="D1042" s="152" t="s">
        <v>240</v>
      </c>
      <c r="E1042" s="153" t="s">
        <v>242</v>
      </c>
      <c r="F1042" s="153" t="s">
        <v>243</v>
      </c>
      <c r="G1042" s="153" t="s">
        <v>244</v>
      </c>
      <c r="H1042" s="153" t="s">
        <v>245</v>
      </c>
      <c r="I1042" s="153" t="s">
        <v>246</v>
      </c>
      <c r="J1042" s="153" t="s">
        <v>247</v>
      </c>
      <c r="K1042" s="153" t="s">
        <v>248</v>
      </c>
      <c r="L1042" s="153" t="s">
        <v>249</v>
      </c>
      <c r="M1042" s="153" t="s">
        <v>250</v>
      </c>
      <c r="N1042" s="153" t="s">
        <v>251</v>
      </c>
      <c r="O1042" s="153" t="s">
        <v>252</v>
      </c>
      <c r="P1042" s="153" t="s">
        <v>253</v>
      </c>
      <c r="Q1042" s="153" t="s">
        <v>254</v>
      </c>
      <c r="R1042" s="153" t="s">
        <v>255</v>
      </c>
      <c r="S1042" s="153" t="s">
        <v>256</v>
      </c>
      <c r="T1042" s="153" t="s">
        <v>257</v>
      </c>
      <c r="U1042" s="153" t="s">
        <v>258</v>
      </c>
      <c r="V1042" s="153" t="s">
        <v>259</v>
      </c>
      <c r="W1042" s="153" t="s">
        <v>261</v>
      </c>
      <c r="X1042" s="153" t="s">
        <v>262</v>
      </c>
      <c r="Y1042" s="153" t="s">
        <v>264</v>
      </c>
      <c r="Z1042" s="153" t="s">
        <v>265</v>
      </c>
      <c r="AA1042" s="153" t="s">
        <v>267</v>
      </c>
      <c r="AB1042" s="154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281</v>
      </c>
      <c r="E1043" s="11" t="s">
        <v>281</v>
      </c>
      <c r="F1043" s="11" t="s">
        <v>281</v>
      </c>
      <c r="G1043" s="11" t="s">
        <v>281</v>
      </c>
      <c r="H1043" s="11" t="s">
        <v>281</v>
      </c>
      <c r="I1043" s="11" t="s">
        <v>303</v>
      </c>
      <c r="J1043" s="11" t="s">
        <v>281</v>
      </c>
      <c r="K1043" s="11" t="s">
        <v>281</v>
      </c>
      <c r="L1043" s="11" t="s">
        <v>303</v>
      </c>
      <c r="M1043" s="11" t="s">
        <v>303</v>
      </c>
      <c r="N1043" s="11" t="s">
        <v>281</v>
      </c>
      <c r="O1043" s="11" t="s">
        <v>281</v>
      </c>
      <c r="P1043" s="11" t="s">
        <v>281</v>
      </c>
      <c r="Q1043" s="11" t="s">
        <v>281</v>
      </c>
      <c r="R1043" s="11" t="s">
        <v>281</v>
      </c>
      <c r="S1043" s="11" t="s">
        <v>281</v>
      </c>
      <c r="T1043" s="11" t="s">
        <v>303</v>
      </c>
      <c r="U1043" s="11" t="s">
        <v>281</v>
      </c>
      <c r="V1043" s="11" t="s">
        <v>281</v>
      </c>
      <c r="W1043" s="11" t="s">
        <v>281</v>
      </c>
      <c r="X1043" s="11" t="s">
        <v>281</v>
      </c>
      <c r="Y1043" s="11" t="s">
        <v>281</v>
      </c>
      <c r="Z1043" s="11" t="s">
        <v>303</v>
      </c>
      <c r="AA1043" s="11" t="s">
        <v>281</v>
      </c>
      <c r="AB1043" s="154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304</v>
      </c>
      <c r="E1044" s="26" t="s">
        <v>304</v>
      </c>
      <c r="F1044" s="26" t="s">
        <v>273</v>
      </c>
      <c r="G1044" s="26" t="s">
        <v>305</v>
      </c>
      <c r="H1044" s="26" t="s">
        <v>306</v>
      </c>
      <c r="I1044" s="26" t="s">
        <v>304</v>
      </c>
      <c r="J1044" s="26" t="s">
        <v>304</v>
      </c>
      <c r="K1044" s="26" t="s">
        <v>307</v>
      </c>
      <c r="L1044" s="26" t="s">
        <v>306</v>
      </c>
      <c r="M1044" s="26" t="s">
        <v>305</v>
      </c>
      <c r="N1044" s="26" t="s">
        <v>305</v>
      </c>
      <c r="O1044" s="26" t="s">
        <v>304</v>
      </c>
      <c r="P1044" s="26" t="s">
        <v>304</v>
      </c>
      <c r="Q1044" s="26" t="s">
        <v>304</v>
      </c>
      <c r="R1044" s="26" t="s">
        <v>304</v>
      </c>
      <c r="S1044" s="26" t="s">
        <v>304</v>
      </c>
      <c r="T1044" s="26" t="s">
        <v>304</v>
      </c>
      <c r="U1044" s="26" t="s">
        <v>308</v>
      </c>
      <c r="V1044" s="26" t="s">
        <v>304</v>
      </c>
      <c r="W1044" s="26" t="s">
        <v>306</v>
      </c>
      <c r="X1044" s="26" t="s">
        <v>304</v>
      </c>
      <c r="Y1044" s="26" t="s">
        <v>304</v>
      </c>
      <c r="Z1044" s="26" t="s">
        <v>305</v>
      </c>
      <c r="AA1044" s="26" t="s">
        <v>116</v>
      </c>
      <c r="AB1044" s="154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2.2799999999999998</v>
      </c>
      <c r="E1045" s="22">
        <v>2.4300000000000002</v>
      </c>
      <c r="F1045" s="22">
        <v>2.5</v>
      </c>
      <c r="G1045" s="22">
        <v>2.4</v>
      </c>
      <c r="H1045" s="22">
        <v>2.3430777878014681</v>
      </c>
      <c r="I1045" s="22">
        <v>2.4</v>
      </c>
      <c r="J1045" s="22">
        <v>2.33</v>
      </c>
      <c r="K1045" s="148">
        <v>1.6994</v>
      </c>
      <c r="L1045" s="22">
        <v>2.35</v>
      </c>
      <c r="M1045" s="148">
        <v>2.66</v>
      </c>
      <c r="N1045" s="148">
        <v>2.65</v>
      </c>
      <c r="O1045" s="22">
        <v>2.2799999999999998</v>
      </c>
      <c r="P1045" s="22">
        <v>2.15</v>
      </c>
      <c r="Q1045" s="22">
        <v>2.25</v>
      </c>
      <c r="R1045" s="22">
        <v>2.2599999999999998</v>
      </c>
      <c r="S1045" s="22">
        <v>2.13</v>
      </c>
      <c r="T1045" s="148">
        <v>2.61</v>
      </c>
      <c r="U1045" s="22">
        <v>2.4500000000000002</v>
      </c>
      <c r="V1045" s="22">
        <v>2.1800000000000002</v>
      </c>
      <c r="W1045" s="22">
        <v>2.2599999999999998</v>
      </c>
      <c r="X1045" s="22">
        <v>2.2014</v>
      </c>
      <c r="Y1045" s="148">
        <v>1.76</v>
      </c>
      <c r="Z1045" s="22">
        <v>2.3571452982113339</v>
      </c>
      <c r="AA1045" s="22">
        <v>2.2400000000000002</v>
      </c>
      <c r="AB1045" s="154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50">
        <v>2.08</v>
      </c>
      <c r="E1046" s="11">
        <v>2.35</v>
      </c>
      <c r="F1046" s="11">
        <v>2.4</v>
      </c>
      <c r="G1046" s="11">
        <v>2.38</v>
      </c>
      <c r="H1046" s="11">
        <v>2.3143815041002922</v>
      </c>
      <c r="I1046" s="11">
        <v>2.4</v>
      </c>
      <c r="J1046" s="11">
        <v>2.29</v>
      </c>
      <c r="K1046" s="149">
        <v>1.8683000000000001</v>
      </c>
      <c r="L1046" s="11">
        <v>2.4300000000000002</v>
      </c>
      <c r="M1046" s="149">
        <v>2.68</v>
      </c>
      <c r="N1046" s="149">
        <v>2.63</v>
      </c>
      <c r="O1046" s="11">
        <v>2.27</v>
      </c>
      <c r="P1046" s="11">
        <v>2.17</v>
      </c>
      <c r="Q1046" s="11">
        <v>2.23</v>
      </c>
      <c r="R1046" s="11">
        <v>2.23</v>
      </c>
      <c r="S1046" s="11">
        <v>2.1800000000000002</v>
      </c>
      <c r="T1046" s="149">
        <v>2.82</v>
      </c>
      <c r="U1046" s="11">
        <v>2.52</v>
      </c>
      <c r="V1046" s="11">
        <v>2.15</v>
      </c>
      <c r="W1046" s="11">
        <v>2.19</v>
      </c>
      <c r="X1046" s="11">
        <v>2.1678000000000002</v>
      </c>
      <c r="Y1046" s="149">
        <v>1.73</v>
      </c>
      <c r="Z1046" s="11">
        <v>2.4599667804290197</v>
      </c>
      <c r="AA1046" s="11">
        <v>2.25</v>
      </c>
      <c r="AB1046" s="15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32</v>
      </c>
    </row>
    <row r="1047" spans="1:65">
      <c r="A1047" s="30"/>
      <c r="B1047" s="19">
        <v>1</v>
      </c>
      <c r="C1047" s="9">
        <v>3</v>
      </c>
      <c r="D1047" s="11">
        <v>2.27</v>
      </c>
      <c r="E1047" s="11">
        <v>2.4300000000000002</v>
      </c>
      <c r="F1047" s="11">
        <v>2.5</v>
      </c>
      <c r="G1047" s="11">
        <v>2.4700000000000002</v>
      </c>
      <c r="H1047" s="11">
        <v>2.3859784263760959</v>
      </c>
      <c r="I1047" s="11">
        <v>2.4</v>
      </c>
      <c r="J1047" s="11">
        <v>2.2999999999999998</v>
      </c>
      <c r="K1047" s="149">
        <v>1.9644999999999999</v>
      </c>
      <c r="L1047" s="11">
        <v>2.41</v>
      </c>
      <c r="M1047" s="149">
        <v>2.7</v>
      </c>
      <c r="N1047" s="149">
        <v>2.61</v>
      </c>
      <c r="O1047" s="11">
        <v>2.2400000000000002</v>
      </c>
      <c r="P1047" s="11">
        <v>2.14</v>
      </c>
      <c r="Q1047" s="11">
        <v>2.23</v>
      </c>
      <c r="R1047" s="11">
        <v>2.33</v>
      </c>
      <c r="S1047" s="11">
        <v>2.14</v>
      </c>
      <c r="T1047" s="149">
        <v>3.11</v>
      </c>
      <c r="U1047" s="11">
        <v>2.42</v>
      </c>
      <c r="V1047" s="11">
        <v>2.2200000000000002</v>
      </c>
      <c r="W1047" s="11">
        <v>2.25</v>
      </c>
      <c r="X1047" s="11">
        <v>2.2382</v>
      </c>
      <c r="Y1047" s="149">
        <v>1.65</v>
      </c>
      <c r="Z1047" s="11">
        <v>2.4247056477227615</v>
      </c>
      <c r="AA1047" s="11">
        <v>2.4500000000000002</v>
      </c>
      <c r="AB1047" s="15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2.25</v>
      </c>
      <c r="E1048" s="11">
        <v>2.38</v>
      </c>
      <c r="F1048" s="11">
        <v>2.4</v>
      </c>
      <c r="G1048" s="11">
        <v>2.46</v>
      </c>
      <c r="H1048" s="11">
        <v>2.385097379829729</v>
      </c>
      <c r="I1048" s="11">
        <v>2.4</v>
      </c>
      <c r="J1048" s="11">
        <v>2.33</v>
      </c>
      <c r="K1048" s="149">
        <v>1.8001</v>
      </c>
      <c r="L1048" s="11">
        <v>2.37</v>
      </c>
      <c r="M1048" s="149">
        <v>2.75</v>
      </c>
      <c r="N1048" s="149">
        <v>2.77</v>
      </c>
      <c r="O1048" s="11">
        <v>2.27</v>
      </c>
      <c r="P1048" s="11">
        <v>2.12</v>
      </c>
      <c r="Q1048" s="11">
        <v>2.27</v>
      </c>
      <c r="R1048" s="11">
        <v>2.2999999999999998</v>
      </c>
      <c r="S1048" s="11">
        <v>2.1800000000000002</v>
      </c>
      <c r="T1048" s="149">
        <v>2.76</v>
      </c>
      <c r="U1048" s="11">
        <v>2.48</v>
      </c>
      <c r="V1048" s="11">
        <v>2.29</v>
      </c>
      <c r="W1048" s="11">
        <v>2.35</v>
      </c>
      <c r="X1048" s="11">
        <v>2.4581</v>
      </c>
      <c r="Y1048" s="149">
        <v>1.75</v>
      </c>
      <c r="Z1048" s="11">
        <v>2.2621815620289198</v>
      </c>
      <c r="AA1048" s="11">
        <v>2.2999999999999998</v>
      </c>
      <c r="AB1048" s="154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2.3081038506093856</v>
      </c>
    </row>
    <row r="1049" spans="1:65">
      <c r="A1049" s="30"/>
      <c r="B1049" s="19">
        <v>1</v>
      </c>
      <c r="C1049" s="9">
        <v>5</v>
      </c>
      <c r="D1049" s="11">
        <v>2.2000000000000002</v>
      </c>
      <c r="E1049" s="11">
        <v>2.3199999999999998</v>
      </c>
      <c r="F1049" s="11">
        <v>2.4</v>
      </c>
      <c r="G1049" s="11">
        <v>2.4700000000000002</v>
      </c>
      <c r="H1049" s="11">
        <v>2.3001841232405011</v>
      </c>
      <c r="I1049" s="11">
        <v>2.4</v>
      </c>
      <c r="J1049" s="11">
        <v>2.27</v>
      </c>
      <c r="K1049" s="149">
        <v>1.9724999999999997</v>
      </c>
      <c r="L1049" s="11">
        <v>2.27</v>
      </c>
      <c r="M1049" s="149">
        <v>2.71</v>
      </c>
      <c r="N1049" s="149">
        <v>2.68</v>
      </c>
      <c r="O1049" s="150">
        <v>2.38</v>
      </c>
      <c r="P1049" s="11">
        <v>2.15</v>
      </c>
      <c r="Q1049" s="11">
        <v>2.2400000000000002</v>
      </c>
      <c r="R1049" s="11">
        <v>2.36</v>
      </c>
      <c r="S1049" s="11">
        <v>2.17</v>
      </c>
      <c r="T1049" s="149">
        <v>2.58</v>
      </c>
      <c r="U1049" s="11">
        <v>2.4700000000000002</v>
      </c>
      <c r="V1049" s="11">
        <v>2.2599999999999998</v>
      </c>
      <c r="W1049" s="11">
        <v>2.2999999999999998</v>
      </c>
      <c r="X1049" s="11">
        <v>2.0217000000000001</v>
      </c>
      <c r="Y1049" s="149">
        <v>1.67</v>
      </c>
      <c r="Z1049" s="11">
        <v>2.3848545878635807</v>
      </c>
      <c r="AA1049" s="11">
        <v>2.06</v>
      </c>
      <c r="AB1049" s="154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127</v>
      </c>
    </row>
    <row r="1050" spans="1:65">
      <c r="A1050" s="30"/>
      <c r="B1050" s="19">
        <v>1</v>
      </c>
      <c r="C1050" s="9">
        <v>6</v>
      </c>
      <c r="D1050" s="11">
        <v>2.31</v>
      </c>
      <c r="E1050" s="11">
        <v>2.33</v>
      </c>
      <c r="F1050" s="11">
        <v>2.4</v>
      </c>
      <c r="G1050" s="11">
        <v>2.37</v>
      </c>
      <c r="H1050" s="11">
        <v>2.3656979689280799</v>
      </c>
      <c r="I1050" s="11">
        <v>2.5</v>
      </c>
      <c r="J1050" s="11">
        <v>2.33</v>
      </c>
      <c r="K1050" s="149">
        <v>1.87</v>
      </c>
      <c r="L1050" s="11">
        <v>2.35</v>
      </c>
      <c r="M1050" s="149">
        <v>2.67</v>
      </c>
      <c r="N1050" s="149">
        <v>2.73</v>
      </c>
      <c r="O1050" s="11">
        <v>2.31</v>
      </c>
      <c r="P1050" s="11">
        <v>2.13</v>
      </c>
      <c r="Q1050" s="11">
        <v>2.2599999999999998</v>
      </c>
      <c r="R1050" s="11">
        <v>2.35</v>
      </c>
      <c r="S1050" s="11">
        <v>2.19</v>
      </c>
      <c r="T1050" s="149">
        <v>2.56</v>
      </c>
      <c r="U1050" s="11">
        <v>2.4700000000000002</v>
      </c>
      <c r="V1050" s="11">
        <v>2.23</v>
      </c>
      <c r="W1050" s="11">
        <v>2.23</v>
      </c>
      <c r="X1050" s="11">
        <v>2.2469999999999999</v>
      </c>
      <c r="Y1050" s="149">
        <v>1.71</v>
      </c>
      <c r="Z1050" s="11">
        <v>2.290367902938184</v>
      </c>
      <c r="AA1050" s="11">
        <v>2.2000000000000002</v>
      </c>
      <c r="AB1050" s="154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274</v>
      </c>
      <c r="C1051" s="12"/>
      <c r="D1051" s="23">
        <v>2.2316666666666665</v>
      </c>
      <c r="E1051" s="23">
        <v>2.3733333333333335</v>
      </c>
      <c r="F1051" s="23">
        <v>2.4333333333333336</v>
      </c>
      <c r="G1051" s="23">
        <v>2.4250000000000003</v>
      </c>
      <c r="H1051" s="23">
        <v>2.3490695317126944</v>
      </c>
      <c r="I1051" s="23">
        <v>2.4166666666666665</v>
      </c>
      <c r="J1051" s="23">
        <v>2.3083333333333331</v>
      </c>
      <c r="K1051" s="23">
        <v>1.8624666666666669</v>
      </c>
      <c r="L1051" s="23">
        <v>2.3633333333333333</v>
      </c>
      <c r="M1051" s="23">
        <v>2.6950000000000003</v>
      </c>
      <c r="N1051" s="23">
        <v>2.6783333333333328</v>
      </c>
      <c r="O1051" s="23">
        <v>2.291666666666667</v>
      </c>
      <c r="P1051" s="23">
        <v>2.143333333333334</v>
      </c>
      <c r="Q1051" s="23">
        <v>2.2466666666666666</v>
      </c>
      <c r="R1051" s="23">
        <v>2.3050000000000002</v>
      </c>
      <c r="S1051" s="23">
        <v>2.165</v>
      </c>
      <c r="T1051" s="23">
        <v>2.7399999999999998</v>
      </c>
      <c r="U1051" s="23">
        <v>2.4683333333333337</v>
      </c>
      <c r="V1051" s="23">
        <v>2.2216666666666667</v>
      </c>
      <c r="W1051" s="23">
        <v>2.2633333333333332</v>
      </c>
      <c r="X1051" s="23">
        <v>2.2223666666666664</v>
      </c>
      <c r="Y1051" s="23">
        <v>1.7116666666666667</v>
      </c>
      <c r="Z1051" s="23">
        <v>2.3632036298656334</v>
      </c>
      <c r="AA1051" s="23">
        <v>2.25</v>
      </c>
      <c r="AB1051" s="154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275</v>
      </c>
      <c r="C1052" s="29"/>
      <c r="D1052" s="11">
        <v>2.2599999999999998</v>
      </c>
      <c r="E1052" s="11">
        <v>2.3650000000000002</v>
      </c>
      <c r="F1052" s="11">
        <v>2.4</v>
      </c>
      <c r="G1052" s="11">
        <v>2.4299999999999997</v>
      </c>
      <c r="H1052" s="11">
        <v>2.3543878783647738</v>
      </c>
      <c r="I1052" s="11">
        <v>2.4</v>
      </c>
      <c r="J1052" s="11">
        <v>2.3149999999999999</v>
      </c>
      <c r="K1052" s="11">
        <v>1.8691500000000001</v>
      </c>
      <c r="L1052" s="11">
        <v>2.3600000000000003</v>
      </c>
      <c r="M1052" s="11">
        <v>2.6900000000000004</v>
      </c>
      <c r="N1052" s="11">
        <v>2.665</v>
      </c>
      <c r="O1052" s="11">
        <v>2.2749999999999999</v>
      </c>
      <c r="P1052" s="11">
        <v>2.145</v>
      </c>
      <c r="Q1052" s="11">
        <v>2.2450000000000001</v>
      </c>
      <c r="R1052" s="11">
        <v>2.3149999999999999</v>
      </c>
      <c r="S1052" s="11">
        <v>2.1749999999999998</v>
      </c>
      <c r="T1052" s="11">
        <v>2.6849999999999996</v>
      </c>
      <c r="U1052" s="11">
        <v>2.4700000000000002</v>
      </c>
      <c r="V1052" s="11">
        <v>2.2250000000000001</v>
      </c>
      <c r="W1052" s="11">
        <v>2.2549999999999999</v>
      </c>
      <c r="X1052" s="11">
        <v>2.2198000000000002</v>
      </c>
      <c r="Y1052" s="11">
        <v>1.72</v>
      </c>
      <c r="Z1052" s="11">
        <v>2.3709999430374573</v>
      </c>
      <c r="AA1052" s="11">
        <v>2.2450000000000001</v>
      </c>
      <c r="AB1052" s="154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276</v>
      </c>
      <c r="C1053" s="29"/>
      <c r="D1053" s="24">
        <v>8.2804991797998856E-2</v>
      </c>
      <c r="E1053" s="24">
        <v>4.8442405665559948E-2</v>
      </c>
      <c r="F1053" s="24">
        <v>5.1639777949432274E-2</v>
      </c>
      <c r="G1053" s="24">
        <v>4.6797435827190439E-2</v>
      </c>
      <c r="H1053" s="24">
        <v>3.623733071205406E-2</v>
      </c>
      <c r="I1053" s="24">
        <v>4.0824829046386339E-2</v>
      </c>
      <c r="J1053" s="24">
        <v>2.562550812504346E-2</v>
      </c>
      <c r="K1053" s="24">
        <v>0.10304295544415759</v>
      </c>
      <c r="L1053" s="24">
        <v>5.6095157247900387E-2</v>
      </c>
      <c r="M1053" s="24">
        <v>3.2710854467592219E-2</v>
      </c>
      <c r="N1053" s="24">
        <v>6.1454590281497058E-2</v>
      </c>
      <c r="O1053" s="24">
        <v>4.8751068364361612E-2</v>
      </c>
      <c r="P1053" s="24">
        <v>1.7511900715418211E-2</v>
      </c>
      <c r="Q1053" s="24">
        <v>1.6329931618554481E-2</v>
      </c>
      <c r="R1053" s="24">
        <v>5.1672042731055301E-2</v>
      </c>
      <c r="S1053" s="24">
        <v>2.4289915602982267E-2</v>
      </c>
      <c r="T1053" s="24">
        <v>0.20909328061896196</v>
      </c>
      <c r="U1053" s="24">
        <v>3.311595788538612E-2</v>
      </c>
      <c r="V1053" s="24">
        <v>5.115336417740933E-2</v>
      </c>
      <c r="W1053" s="24">
        <v>5.5737479909542635E-2</v>
      </c>
      <c r="X1053" s="24">
        <v>0.14150048292025952</v>
      </c>
      <c r="Y1053" s="24">
        <v>4.4007575105505077E-2</v>
      </c>
      <c r="Z1053" s="24">
        <v>7.6369593660263732E-2</v>
      </c>
      <c r="AA1053" s="24">
        <v>0.12743625857659194</v>
      </c>
      <c r="AB1053" s="209"/>
      <c r="AC1053" s="210"/>
      <c r="AD1053" s="210"/>
      <c r="AE1053" s="210"/>
      <c r="AF1053" s="210"/>
      <c r="AG1053" s="210"/>
      <c r="AH1053" s="210"/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F1053" s="210"/>
      <c r="BG1053" s="210"/>
      <c r="BH1053" s="210"/>
      <c r="BI1053" s="210"/>
      <c r="BJ1053" s="210"/>
      <c r="BK1053" s="210"/>
      <c r="BL1053" s="210"/>
      <c r="BM1053" s="56"/>
    </row>
    <row r="1054" spans="1:65">
      <c r="A1054" s="30"/>
      <c r="B1054" s="3" t="s">
        <v>86</v>
      </c>
      <c r="C1054" s="29"/>
      <c r="D1054" s="13">
        <v>3.7104551963255655E-2</v>
      </c>
      <c r="E1054" s="13">
        <v>2.0411125982679752E-2</v>
      </c>
      <c r="F1054" s="13">
        <v>2.1221826554561205E-2</v>
      </c>
      <c r="G1054" s="13">
        <v>1.9297911681315644E-2</v>
      </c>
      <c r="H1054" s="13">
        <v>1.5426248658392674E-2</v>
      </c>
      <c r="I1054" s="13">
        <v>1.689303270884952E-2</v>
      </c>
      <c r="J1054" s="13">
        <v>1.1101303158863594E-2</v>
      </c>
      <c r="K1054" s="13">
        <v>5.5326066924235376E-2</v>
      </c>
      <c r="L1054" s="13">
        <v>2.3735609554823858E-2</v>
      </c>
      <c r="M1054" s="13">
        <v>1.2137608336768911E-2</v>
      </c>
      <c r="N1054" s="13">
        <v>2.2945086601679057E-2</v>
      </c>
      <c r="O1054" s="13">
        <v>2.1273193468085063E-2</v>
      </c>
      <c r="P1054" s="13">
        <v>8.1704046883755242E-3</v>
      </c>
      <c r="Q1054" s="13">
        <v>7.2685155572200953E-3</v>
      </c>
      <c r="R1054" s="13">
        <v>2.2417372117594488E-2</v>
      </c>
      <c r="S1054" s="13">
        <v>1.1219360555650008E-2</v>
      </c>
      <c r="T1054" s="13">
        <v>7.6311416284292694E-2</v>
      </c>
      <c r="U1054" s="13">
        <v>1.3416323248637183E-2</v>
      </c>
      <c r="V1054" s="13">
        <v>2.3024770072352287E-2</v>
      </c>
      <c r="W1054" s="13">
        <v>2.462627978330308E-2</v>
      </c>
      <c r="X1054" s="13">
        <v>6.3671078694001682E-2</v>
      </c>
      <c r="Y1054" s="13">
        <v>2.5710365202826723E-2</v>
      </c>
      <c r="Z1054" s="13">
        <v>3.231612912874797E-2</v>
      </c>
      <c r="AA1054" s="13">
        <v>5.6638337145151971E-2</v>
      </c>
      <c r="AB1054" s="154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277</v>
      </c>
      <c r="C1055" s="29"/>
      <c r="D1055" s="13">
        <v>-3.3116873802077063E-2</v>
      </c>
      <c r="E1055" s="13">
        <v>2.8261069235132608E-2</v>
      </c>
      <c r="F1055" s="13">
        <v>5.4256433345009514E-2</v>
      </c>
      <c r="G1055" s="13">
        <v>5.0645966107526696E-2</v>
      </c>
      <c r="H1055" s="13">
        <v>1.7748629938160398E-2</v>
      </c>
      <c r="I1055" s="13">
        <v>4.7035498870043435E-2</v>
      </c>
      <c r="J1055" s="13">
        <v>9.9424782765700215E-5</v>
      </c>
      <c r="K1055" s="13">
        <v>-0.19307501429151963</v>
      </c>
      <c r="L1055" s="13">
        <v>2.3928508550153049E-2</v>
      </c>
      <c r="M1055" s="13">
        <v>0.167625104601973</v>
      </c>
      <c r="N1055" s="13">
        <v>0.1604041701270067</v>
      </c>
      <c r="O1055" s="13">
        <v>-7.1215096921999343E-3</v>
      </c>
      <c r="P1055" s="13">
        <v>-7.138782651939557E-2</v>
      </c>
      <c r="Q1055" s="13">
        <v>-2.6618032774607725E-2</v>
      </c>
      <c r="R1055" s="13">
        <v>-1.3447621122273379E-3</v>
      </c>
      <c r="S1055" s="13">
        <v>-6.2000611701940267E-2</v>
      </c>
      <c r="T1055" s="13">
        <v>0.18712162768438034</v>
      </c>
      <c r="U1055" s="13">
        <v>6.9420395742437746E-2</v>
      </c>
      <c r="V1055" s="13">
        <v>-3.744943448705651E-2</v>
      </c>
      <c r="W1055" s="13">
        <v>-1.9397098299641979E-2</v>
      </c>
      <c r="X1055" s="13">
        <v>-3.7146155239108025E-2</v>
      </c>
      <c r="Y1055" s="13">
        <v>-0.25841002942101055</v>
      </c>
      <c r="Z1055" s="13">
        <v>2.3872313735666673E-2</v>
      </c>
      <c r="AA1055" s="13">
        <v>-2.5173845879614576E-2</v>
      </c>
      <c r="AB1055" s="154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278</v>
      </c>
      <c r="C1056" s="47"/>
      <c r="D1056" s="45">
        <v>0.6</v>
      </c>
      <c r="E1056" s="45">
        <v>0.53</v>
      </c>
      <c r="F1056" s="45">
        <v>1.01</v>
      </c>
      <c r="G1056" s="45">
        <v>0.94</v>
      </c>
      <c r="H1056" s="45">
        <v>0.34</v>
      </c>
      <c r="I1056" s="45">
        <v>0.88</v>
      </c>
      <c r="J1056" s="45">
        <v>0.01</v>
      </c>
      <c r="K1056" s="45">
        <v>3.54</v>
      </c>
      <c r="L1056" s="45">
        <v>0.45</v>
      </c>
      <c r="M1056" s="45">
        <v>3.09</v>
      </c>
      <c r="N1056" s="45">
        <v>2.96</v>
      </c>
      <c r="O1056" s="45">
        <v>0.12</v>
      </c>
      <c r="P1056" s="45">
        <v>1.3</v>
      </c>
      <c r="Q1056" s="45">
        <v>0.48</v>
      </c>
      <c r="R1056" s="45">
        <v>0.01</v>
      </c>
      <c r="S1056" s="45">
        <v>1.1299999999999999</v>
      </c>
      <c r="T1056" s="45">
        <v>3.45</v>
      </c>
      <c r="U1056" s="45">
        <v>1.29</v>
      </c>
      <c r="V1056" s="45">
        <v>0.68</v>
      </c>
      <c r="W1056" s="45">
        <v>0.35</v>
      </c>
      <c r="X1056" s="45">
        <v>0.67</v>
      </c>
      <c r="Y1056" s="45">
        <v>4.74</v>
      </c>
      <c r="Z1056" s="45">
        <v>0.45</v>
      </c>
      <c r="AA1056" s="45">
        <v>0.45</v>
      </c>
      <c r="AB1056" s="154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BM1057" s="55"/>
    </row>
    <row r="1058" spans="1:65" ht="15">
      <c r="B1058" s="8" t="s">
        <v>586</v>
      </c>
      <c r="BM1058" s="28" t="s">
        <v>66</v>
      </c>
    </row>
    <row r="1059" spans="1:65" ht="15">
      <c r="A1059" s="25" t="s">
        <v>65</v>
      </c>
      <c r="B1059" s="18" t="s">
        <v>110</v>
      </c>
      <c r="C1059" s="15" t="s">
        <v>111</v>
      </c>
      <c r="D1059" s="16" t="s">
        <v>237</v>
      </c>
      <c r="E1059" s="17" t="s">
        <v>237</v>
      </c>
      <c r="F1059" s="17" t="s">
        <v>237</v>
      </c>
      <c r="G1059" s="17" t="s">
        <v>237</v>
      </c>
      <c r="H1059" s="17" t="s">
        <v>237</v>
      </c>
      <c r="I1059" s="17" t="s">
        <v>237</v>
      </c>
      <c r="J1059" s="17" t="s">
        <v>237</v>
      </c>
      <c r="K1059" s="17" t="s">
        <v>237</v>
      </c>
      <c r="L1059" s="17" t="s">
        <v>237</v>
      </c>
      <c r="M1059" s="17" t="s">
        <v>237</v>
      </c>
      <c r="N1059" s="17" t="s">
        <v>237</v>
      </c>
      <c r="O1059" s="17" t="s">
        <v>237</v>
      </c>
      <c r="P1059" s="17" t="s">
        <v>237</v>
      </c>
      <c r="Q1059" s="17" t="s">
        <v>237</v>
      </c>
      <c r="R1059" s="17" t="s">
        <v>237</v>
      </c>
      <c r="S1059" s="17" t="s">
        <v>237</v>
      </c>
      <c r="T1059" s="17" t="s">
        <v>237</v>
      </c>
      <c r="U1059" s="17" t="s">
        <v>237</v>
      </c>
      <c r="V1059" s="17" t="s">
        <v>237</v>
      </c>
      <c r="W1059" s="17" t="s">
        <v>237</v>
      </c>
      <c r="X1059" s="17" t="s">
        <v>237</v>
      </c>
      <c r="Y1059" s="17" t="s">
        <v>237</v>
      </c>
      <c r="Z1059" s="17" t="s">
        <v>237</v>
      </c>
      <c r="AA1059" s="154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238</v>
      </c>
      <c r="C1060" s="9" t="s">
        <v>238</v>
      </c>
      <c r="D1060" s="152" t="s">
        <v>240</v>
      </c>
      <c r="E1060" s="153" t="s">
        <v>242</v>
      </c>
      <c r="F1060" s="153" t="s">
        <v>243</v>
      </c>
      <c r="G1060" s="153" t="s">
        <v>244</v>
      </c>
      <c r="H1060" s="153" t="s">
        <v>245</v>
      </c>
      <c r="I1060" s="153" t="s">
        <v>246</v>
      </c>
      <c r="J1060" s="153" t="s">
        <v>247</v>
      </c>
      <c r="K1060" s="153" t="s">
        <v>249</v>
      </c>
      <c r="L1060" s="153" t="s">
        <v>250</v>
      </c>
      <c r="M1060" s="153" t="s">
        <v>251</v>
      </c>
      <c r="N1060" s="153" t="s">
        <v>252</v>
      </c>
      <c r="O1060" s="153" t="s">
        <v>253</v>
      </c>
      <c r="P1060" s="153" t="s">
        <v>254</v>
      </c>
      <c r="Q1060" s="153" t="s">
        <v>255</v>
      </c>
      <c r="R1060" s="153" t="s">
        <v>256</v>
      </c>
      <c r="S1060" s="153" t="s">
        <v>258</v>
      </c>
      <c r="T1060" s="153" t="s">
        <v>259</v>
      </c>
      <c r="U1060" s="153" t="s">
        <v>260</v>
      </c>
      <c r="V1060" s="153" t="s">
        <v>261</v>
      </c>
      <c r="W1060" s="153" t="s">
        <v>262</v>
      </c>
      <c r="X1060" s="153" t="s">
        <v>264</v>
      </c>
      <c r="Y1060" s="153" t="s">
        <v>265</v>
      </c>
      <c r="Z1060" s="153" t="s">
        <v>266</v>
      </c>
      <c r="AA1060" s="154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281</v>
      </c>
      <c r="E1061" s="11" t="s">
        <v>281</v>
      </c>
      <c r="F1061" s="11" t="s">
        <v>281</v>
      </c>
      <c r="G1061" s="11" t="s">
        <v>282</v>
      </c>
      <c r="H1061" s="11" t="s">
        <v>281</v>
      </c>
      <c r="I1061" s="11" t="s">
        <v>303</v>
      </c>
      <c r="J1061" s="11" t="s">
        <v>281</v>
      </c>
      <c r="K1061" s="11" t="s">
        <v>303</v>
      </c>
      <c r="L1061" s="11" t="s">
        <v>303</v>
      </c>
      <c r="M1061" s="11" t="s">
        <v>282</v>
      </c>
      <c r="N1061" s="11" t="s">
        <v>281</v>
      </c>
      <c r="O1061" s="11" t="s">
        <v>281</v>
      </c>
      <c r="P1061" s="11" t="s">
        <v>281</v>
      </c>
      <c r="Q1061" s="11" t="s">
        <v>281</v>
      </c>
      <c r="R1061" s="11" t="s">
        <v>281</v>
      </c>
      <c r="S1061" s="11" t="s">
        <v>282</v>
      </c>
      <c r="T1061" s="11" t="s">
        <v>282</v>
      </c>
      <c r="U1061" s="11" t="s">
        <v>282</v>
      </c>
      <c r="V1061" s="11" t="s">
        <v>303</v>
      </c>
      <c r="W1061" s="11" t="s">
        <v>282</v>
      </c>
      <c r="X1061" s="11" t="s">
        <v>281</v>
      </c>
      <c r="Y1061" s="11" t="s">
        <v>303</v>
      </c>
      <c r="Z1061" s="11" t="s">
        <v>282</v>
      </c>
      <c r="AA1061" s="154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9"/>
      <c r="C1062" s="9"/>
      <c r="D1062" s="26" t="s">
        <v>304</v>
      </c>
      <c r="E1062" s="26" t="s">
        <v>304</v>
      </c>
      <c r="F1062" s="26" t="s">
        <v>273</v>
      </c>
      <c r="G1062" s="26" t="s">
        <v>305</v>
      </c>
      <c r="H1062" s="26" t="s">
        <v>306</v>
      </c>
      <c r="I1062" s="26" t="s">
        <v>304</v>
      </c>
      <c r="J1062" s="26" t="s">
        <v>304</v>
      </c>
      <c r="K1062" s="26" t="s">
        <v>306</v>
      </c>
      <c r="L1062" s="26" t="s">
        <v>305</v>
      </c>
      <c r="M1062" s="26" t="s">
        <v>305</v>
      </c>
      <c r="N1062" s="26" t="s">
        <v>304</v>
      </c>
      <c r="O1062" s="26" t="s">
        <v>304</v>
      </c>
      <c r="P1062" s="26" t="s">
        <v>304</v>
      </c>
      <c r="Q1062" s="26" t="s">
        <v>304</v>
      </c>
      <c r="R1062" s="26" t="s">
        <v>304</v>
      </c>
      <c r="S1062" s="26" t="s">
        <v>308</v>
      </c>
      <c r="T1062" s="26" t="s">
        <v>304</v>
      </c>
      <c r="U1062" s="26" t="s">
        <v>305</v>
      </c>
      <c r="V1062" s="26" t="s">
        <v>306</v>
      </c>
      <c r="W1062" s="26" t="s">
        <v>304</v>
      </c>
      <c r="X1062" s="26" t="s">
        <v>304</v>
      </c>
      <c r="Y1062" s="26" t="s">
        <v>305</v>
      </c>
      <c r="Z1062" s="26" t="s">
        <v>307</v>
      </c>
      <c r="AA1062" s="154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2">
        <v>3</v>
      </c>
      <c r="E1063" s="22">
        <v>3</v>
      </c>
      <c r="F1063" s="22">
        <v>3</v>
      </c>
      <c r="G1063" s="22">
        <v>3</v>
      </c>
      <c r="H1063" s="22">
        <v>3.0384009675239891</v>
      </c>
      <c r="I1063" s="22">
        <v>3</v>
      </c>
      <c r="J1063" s="22">
        <v>2.2999999999999998</v>
      </c>
      <c r="K1063" s="22">
        <v>3.08</v>
      </c>
      <c r="L1063" s="22">
        <v>4</v>
      </c>
      <c r="M1063" s="22">
        <v>3</v>
      </c>
      <c r="N1063" s="22">
        <v>3</v>
      </c>
      <c r="O1063" s="22">
        <v>3</v>
      </c>
      <c r="P1063" s="22">
        <v>3</v>
      </c>
      <c r="Q1063" s="22">
        <v>3</v>
      </c>
      <c r="R1063" s="22">
        <v>3</v>
      </c>
      <c r="S1063" s="22">
        <v>3</v>
      </c>
      <c r="T1063" s="155">
        <v>2.1</v>
      </c>
      <c r="U1063" s="22">
        <v>2.8</v>
      </c>
      <c r="V1063" s="22">
        <v>3</v>
      </c>
      <c r="W1063" s="22">
        <v>2.2930999999999999</v>
      </c>
      <c r="X1063" s="22">
        <v>2.2000000000000002</v>
      </c>
      <c r="Y1063" s="22">
        <v>2.6845735298858182</v>
      </c>
      <c r="Z1063" s="148" t="s">
        <v>95</v>
      </c>
      <c r="AA1063" s="154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>
        <v>1</v>
      </c>
      <c r="C1064" s="9">
        <v>2</v>
      </c>
      <c r="D1064" s="11">
        <v>3</v>
      </c>
      <c r="E1064" s="11">
        <v>3</v>
      </c>
      <c r="F1064" s="11">
        <v>3</v>
      </c>
      <c r="G1064" s="11">
        <v>3</v>
      </c>
      <c r="H1064" s="11">
        <v>3.092605191982762</v>
      </c>
      <c r="I1064" s="11">
        <v>3</v>
      </c>
      <c r="J1064" s="11">
        <v>2.2000000000000002</v>
      </c>
      <c r="K1064" s="11">
        <v>3.03</v>
      </c>
      <c r="L1064" s="11">
        <v>4</v>
      </c>
      <c r="M1064" s="11">
        <v>3</v>
      </c>
      <c r="N1064" s="11">
        <v>3</v>
      </c>
      <c r="O1064" s="11">
        <v>3</v>
      </c>
      <c r="P1064" s="11">
        <v>3</v>
      </c>
      <c r="Q1064" s="11">
        <v>3</v>
      </c>
      <c r="R1064" s="11">
        <v>3</v>
      </c>
      <c r="S1064" s="11">
        <v>3</v>
      </c>
      <c r="T1064" s="11">
        <v>3.2</v>
      </c>
      <c r="U1064" s="11">
        <v>2.9</v>
      </c>
      <c r="V1064" s="11">
        <v>3</v>
      </c>
      <c r="W1064" s="11">
        <v>1.9831000000000001</v>
      </c>
      <c r="X1064" s="11">
        <v>2.1</v>
      </c>
      <c r="Y1064" s="11">
        <v>2.8095336412251988</v>
      </c>
      <c r="Z1064" s="149" t="s">
        <v>95</v>
      </c>
      <c r="AA1064" s="154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33</v>
      </c>
    </row>
    <row r="1065" spans="1:65">
      <c r="A1065" s="30"/>
      <c r="B1065" s="19">
        <v>1</v>
      </c>
      <c r="C1065" s="9">
        <v>3</v>
      </c>
      <c r="D1065" s="11">
        <v>3</v>
      </c>
      <c r="E1065" s="11">
        <v>3</v>
      </c>
      <c r="F1065" s="11">
        <v>3</v>
      </c>
      <c r="G1065" s="11">
        <v>3</v>
      </c>
      <c r="H1065" s="11">
        <v>3.0223729220752729</v>
      </c>
      <c r="I1065" s="11">
        <v>3</v>
      </c>
      <c r="J1065" s="11">
        <v>2.2999999999999998</v>
      </c>
      <c r="K1065" s="11">
        <v>3.16</v>
      </c>
      <c r="L1065" s="11">
        <v>4</v>
      </c>
      <c r="M1065" s="11">
        <v>3</v>
      </c>
      <c r="N1065" s="11">
        <v>3</v>
      </c>
      <c r="O1065" s="11">
        <v>3</v>
      </c>
      <c r="P1065" s="11">
        <v>3</v>
      </c>
      <c r="Q1065" s="11">
        <v>3</v>
      </c>
      <c r="R1065" s="11">
        <v>3</v>
      </c>
      <c r="S1065" s="11">
        <v>3</v>
      </c>
      <c r="T1065" s="11">
        <v>3</v>
      </c>
      <c r="U1065" s="11">
        <v>2.8</v>
      </c>
      <c r="V1065" s="11">
        <v>3</v>
      </c>
      <c r="W1065" s="11">
        <v>1.8568</v>
      </c>
      <c r="X1065" s="11">
        <v>2.1</v>
      </c>
      <c r="Y1065" s="11">
        <v>2.8228324513284146</v>
      </c>
      <c r="Z1065" s="149" t="s">
        <v>95</v>
      </c>
      <c r="AA1065" s="15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16</v>
      </c>
    </row>
    <row r="1066" spans="1:65">
      <c r="A1066" s="30"/>
      <c r="B1066" s="19">
        <v>1</v>
      </c>
      <c r="C1066" s="9">
        <v>4</v>
      </c>
      <c r="D1066" s="11">
        <v>3</v>
      </c>
      <c r="E1066" s="11">
        <v>3</v>
      </c>
      <c r="F1066" s="11">
        <v>3</v>
      </c>
      <c r="G1066" s="11">
        <v>3</v>
      </c>
      <c r="H1066" s="11">
        <v>3.2207904805779553</v>
      </c>
      <c r="I1066" s="11">
        <v>3</v>
      </c>
      <c r="J1066" s="11">
        <v>2.2000000000000002</v>
      </c>
      <c r="K1066" s="11">
        <v>3.05</v>
      </c>
      <c r="L1066" s="11">
        <v>4</v>
      </c>
      <c r="M1066" s="11">
        <v>3</v>
      </c>
      <c r="N1066" s="11">
        <v>3</v>
      </c>
      <c r="O1066" s="11">
        <v>3</v>
      </c>
      <c r="P1066" s="11">
        <v>3</v>
      </c>
      <c r="Q1066" s="11">
        <v>3</v>
      </c>
      <c r="R1066" s="11">
        <v>3</v>
      </c>
      <c r="S1066" s="11">
        <v>3</v>
      </c>
      <c r="T1066" s="11">
        <v>3</v>
      </c>
      <c r="U1066" s="11">
        <v>2.9</v>
      </c>
      <c r="V1066" s="11">
        <v>3</v>
      </c>
      <c r="W1066" s="11">
        <v>2.1739999999999999</v>
      </c>
      <c r="X1066" s="11">
        <v>2.2000000000000002</v>
      </c>
      <c r="Y1066" s="11">
        <v>2.8974678205148705</v>
      </c>
      <c r="Z1066" s="149" t="s">
        <v>95</v>
      </c>
      <c r="AA1066" s="154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2.9357481781056167</v>
      </c>
    </row>
    <row r="1067" spans="1:65">
      <c r="A1067" s="30"/>
      <c r="B1067" s="19">
        <v>1</v>
      </c>
      <c r="C1067" s="9">
        <v>5</v>
      </c>
      <c r="D1067" s="11">
        <v>3</v>
      </c>
      <c r="E1067" s="11">
        <v>3</v>
      </c>
      <c r="F1067" s="11">
        <v>3</v>
      </c>
      <c r="G1067" s="11">
        <v>3</v>
      </c>
      <c r="H1067" s="11">
        <v>3.3278774138037384</v>
      </c>
      <c r="I1067" s="11">
        <v>4</v>
      </c>
      <c r="J1067" s="11">
        <v>2.2999999999999998</v>
      </c>
      <c r="K1067" s="11">
        <v>3.21</v>
      </c>
      <c r="L1067" s="11">
        <v>4</v>
      </c>
      <c r="M1067" s="11">
        <v>3</v>
      </c>
      <c r="N1067" s="11">
        <v>3</v>
      </c>
      <c r="O1067" s="11">
        <v>3</v>
      </c>
      <c r="P1067" s="11">
        <v>3</v>
      </c>
      <c r="Q1067" s="11">
        <v>3</v>
      </c>
      <c r="R1067" s="11">
        <v>3</v>
      </c>
      <c r="S1067" s="11">
        <v>3</v>
      </c>
      <c r="T1067" s="11">
        <v>3.2</v>
      </c>
      <c r="U1067" s="11">
        <v>2.9</v>
      </c>
      <c r="V1067" s="11">
        <v>3</v>
      </c>
      <c r="W1067" s="11">
        <v>2.0991</v>
      </c>
      <c r="X1067" s="11">
        <v>2.1</v>
      </c>
      <c r="Y1067" s="11">
        <v>2.7861836953598424</v>
      </c>
      <c r="Z1067" s="149" t="s">
        <v>95</v>
      </c>
      <c r="AA1067" s="154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128</v>
      </c>
    </row>
    <row r="1068" spans="1:65">
      <c r="A1068" s="30"/>
      <c r="B1068" s="19">
        <v>1</v>
      </c>
      <c r="C1068" s="9">
        <v>6</v>
      </c>
      <c r="D1068" s="11">
        <v>3</v>
      </c>
      <c r="E1068" s="11">
        <v>3</v>
      </c>
      <c r="F1068" s="11">
        <v>3</v>
      </c>
      <c r="G1068" s="11">
        <v>3</v>
      </c>
      <c r="H1068" s="11">
        <v>3.0270191034715275</v>
      </c>
      <c r="I1068" s="11">
        <v>3</v>
      </c>
      <c r="J1068" s="11">
        <v>2.2000000000000002</v>
      </c>
      <c r="K1068" s="11">
        <v>3.01</v>
      </c>
      <c r="L1068" s="11">
        <v>4</v>
      </c>
      <c r="M1068" s="11">
        <v>3</v>
      </c>
      <c r="N1068" s="11">
        <v>3</v>
      </c>
      <c r="O1068" s="11">
        <v>3</v>
      </c>
      <c r="P1068" s="11">
        <v>3</v>
      </c>
      <c r="Q1068" s="11">
        <v>3</v>
      </c>
      <c r="R1068" s="11">
        <v>3</v>
      </c>
      <c r="S1068" s="11">
        <v>3</v>
      </c>
      <c r="T1068" s="11">
        <v>3</v>
      </c>
      <c r="U1068" s="150">
        <v>2.2999999999999998</v>
      </c>
      <c r="V1068" s="11">
        <v>3</v>
      </c>
      <c r="W1068" s="11">
        <v>2.2012</v>
      </c>
      <c r="X1068" s="11">
        <v>2.1</v>
      </c>
      <c r="Y1068" s="11">
        <v>2.7018022921920744</v>
      </c>
      <c r="Z1068" s="149" t="s">
        <v>95</v>
      </c>
      <c r="AA1068" s="154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20" t="s">
        <v>274</v>
      </c>
      <c r="C1069" s="12"/>
      <c r="D1069" s="23">
        <v>3</v>
      </c>
      <c r="E1069" s="23">
        <v>3</v>
      </c>
      <c r="F1069" s="23">
        <v>3</v>
      </c>
      <c r="G1069" s="23">
        <v>3</v>
      </c>
      <c r="H1069" s="23">
        <v>3.1215110132392074</v>
      </c>
      <c r="I1069" s="23">
        <v>3.1666666666666665</v>
      </c>
      <c r="J1069" s="23">
        <v>2.25</v>
      </c>
      <c r="K1069" s="23">
        <v>3.09</v>
      </c>
      <c r="L1069" s="23">
        <v>4</v>
      </c>
      <c r="M1069" s="23">
        <v>3</v>
      </c>
      <c r="N1069" s="23">
        <v>3</v>
      </c>
      <c r="O1069" s="23">
        <v>3</v>
      </c>
      <c r="P1069" s="23">
        <v>3</v>
      </c>
      <c r="Q1069" s="23">
        <v>3</v>
      </c>
      <c r="R1069" s="23">
        <v>3</v>
      </c>
      <c r="S1069" s="23">
        <v>3</v>
      </c>
      <c r="T1069" s="23">
        <v>2.9166666666666665</v>
      </c>
      <c r="U1069" s="23">
        <v>2.7666666666666671</v>
      </c>
      <c r="V1069" s="23">
        <v>3</v>
      </c>
      <c r="W1069" s="23">
        <v>2.1012166666666667</v>
      </c>
      <c r="X1069" s="23">
        <v>2.1333333333333333</v>
      </c>
      <c r="Y1069" s="23">
        <v>2.7837322384177035</v>
      </c>
      <c r="Z1069" s="23" t="s">
        <v>719</v>
      </c>
      <c r="AA1069" s="154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275</v>
      </c>
      <c r="C1070" s="29"/>
      <c r="D1070" s="11">
        <v>3</v>
      </c>
      <c r="E1070" s="11">
        <v>3</v>
      </c>
      <c r="F1070" s="11">
        <v>3</v>
      </c>
      <c r="G1070" s="11">
        <v>3</v>
      </c>
      <c r="H1070" s="11">
        <v>3.0655030797533755</v>
      </c>
      <c r="I1070" s="11">
        <v>3</v>
      </c>
      <c r="J1070" s="11">
        <v>2.25</v>
      </c>
      <c r="K1070" s="11">
        <v>3.0649999999999999</v>
      </c>
      <c r="L1070" s="11">
        <v>4</v>
      </c>
      <c r="M1070" s="11">
        <v>3</v>
      </c>
      <c r="N1070" s="11">
        <v>3</v>
      </c>
      <c r="O1070" s="11">
        <v>3</v>
      </c>
      <c r="P1070" s="11">
        <v>3</v>
      </c>
      <c r="Q1070" s="11">
        <v>3</v>
      </c>
      <c r="R1070" s="11">
        <v>3</v>
      </c>
      <c r="S1070" s="11">
        <v>3</v>
      </c>
      <c r="T1070" s="11">
        <v>3</v>
      </c>
      <c r="U1070" s="11">
        <v>2.8499999999999996</v>
      </c>
      <c r="V1070" s="11">
        <v>3</v>
      </c>
      <c r="W1070" s="11">
        <v>2.1365499999999997</v>
      </c>
      <c r="X1070" s="11">
        <v>2.1</v>
      </c>
      <c r="Y1070" s="11">
        <v>2.7978586682925206</v>
      </c>
      <c r="Z1070" s="11" t="s">
        <v>719</v>
      </c>
      <c r="AA1070" s="154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276</v>
      </c>
      <c r="C1071" s="29"/>
      <c r="D1071" s="24">
        <v>0</v>
      </c>
      <c r="E1071" s="24">
        <v>0</v>
      </c>
      <c r="F1071" s="24">
        <v>0</v>
      </c>
      <c r="G1071" s="24">
        <v>0</v>
      </c>
      <c r="H1071" s="24">
        <v>0.12565302403801759</v>
      </c>
      <c r="I1071" s="24">
        <v>0.40824829046386357</v>
      </c>
      <c r="J1071" s="24">
        <v>5.4772255750516412E-2</v>
      </c>
      <c r="K1071" s="24">
        <v>7.8740078740118208E-2</v>
      </c>
      <c r="L1071" s="24">
        <v>0</v>
      </c>
      <c r="M1071" s="24">
        <v>0</v>
      </c>
      <c r="N1071" s="24">
        <v>0</v>
      </c>
      <c r="O1071" s="24">
        <v>0</v>
      </c>
      <c r="P1071" s="24">
        <v>0</v>
      </c>
      <c r="Q1071" s="24">
        <v>0</v>
      </c>
      <c r="R1071" s="24">
        <v>0</v>
      </c>
      <c r="S1071" s="24">
        <v>0</v>
      </c>
      <c r="T1071" s="24">
        <v>0.41190613817551769</v>
      </c>
      <c r="U1071" s="24">
        <v>0.23380903889000246</v>
      </c>
      <c r="V1071" s="24">
        <v>0</v>
      </c>
      <c r="W1071" s="24">
        <v>0.15862460611981566</v>
      </c>
      <c r="X1071" s="24">
        <v>5.1639777949432274E-2</v>
      </c>
      <c r="Y1071" s="24">
        <v>7.9600624217230867E-2</v>
      </c>
      <c r="Z1071" s="24" t="s">
        <v>719</v>
      </c>
      <c r="AA1071" s="154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86</v>
      </c>
      <c r="C1072" s="29"/>
      <c r="D1072" s="13">
        <v>0</v>
      </c>
      <c r="E1072" s="13">
        <v>0</v>
      </c>
      <c r="F1072" s="13">
        <v>0</v>
      </c>
      <c r="G1072" s="13">
        <v>0</v>
      </c>
      <c r="H1072" s="13">
        <v>4.0253910207296316E-2</v>
      </c>
      <c r="I1072" s="13">
        <v>0.12892051277806219</v>
      </c>
      <c r="J1072" s="13">
        <v>2.4343224778007294E-2</v>
      </c>
      <c r="K1072" s="13">
        <v>2.5482226129488094E-2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0.14122496166017751</v>
      </c>
      <c r="U1072" s="13">
        <v>8.4509291165061118E-2</v>
      </c>
      <c r="V1072" s="13">
        <v>0</v>
      </c>
      <c r="W1072" s="13">
        <v>7.5491789417154662E-2</v>
      </c>
      <c r="X1072" s="13">
        <v>2.4206145913796377E-2</v>
      </c>
      <c r="Y1072" s="13">
        <v>2.8594928462831081E-2</v>
      </c>
      <c r="Z1072" s="13" t="s">
        <v>719</v>
      </c>
      <c r="AA1072" s="154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277</v>
      </c>
      <c r="C1073" s="29"/>
      <c r="D1073" s="13">
        <v>2.1886012694673163E-2</v>
      </c>
      <c r="E1073" s="13">
        <v>2.1886012694673163E-2</v>
      </c>
      <c r="F1073" s="13">
        <v>2.1886012694673163E-2</v>
      </c>
      <c r="G1073" s="13">
        <v>2.1886012694673163E-2</v>
      </c>
      <c r="H1073" s="13">
        <v>6.327614763384104E-2</v>
      </c>
      <c r="I1073" s="13">
        <v>7.8657457844377277E-2</v>
      </c>
      <c r="J1073" s="13">
        <v>-0.23358549047899513</v>
      </c>
      <c r="K1073" s="13">
        <v>5.2542593075513455E-2</v>
      </c>
      <c r="L1073" s="13">
        <v>0.36251468359289762</v>
      </c>
      <c r="M1073" s="13">
        <v>2.1886012694673163E-2</v>
      </c>
      <c r="N1073" s="13">
        <v>2.1886012694673163E-2</v>
      </c>
      <c r="O1073" s="13">
        <v>2.1886012694673163E-2</v>
      </c>
      <c r="P1073" s="13">
        <v>2.1886012694673163E-2</v>
      </c>
      <c r="Q1073" s="13">
        <v>2.1886012694673163E-2</v>
      </c>
      <c r="R1073" s="13">
        <v>2.1886012694673163E-2</v>
      </c>
      <c r="S1073" s="13">
        <v>2.1886012694673163E-2</v>
      </c>
      <c r="T1073" s="13">
        <v>-6.4997098801788944E-3</v>
      </c>
      <c r="U1073" s="13">
        <v>-5.7594010514912308E-2</v>
      </c>
      <c r="V1073" s="13">
        <v>2.1886012694673163E-2</v>
      </c>
      <c r="W1073" s="13">
        <v>-0.2842653595641359</v>
      </c>
      <c r="X1073" s="13">
        <v>-0.27332550208378792</v>
      </c>
      <c r="Y1073" s="13">
        <v>-5.1780987491238495E-2</v>
      </c>
      <c r="Z1073" s="13" t="s">
        <v>719</v>
      </c>
      <c r="AA1073" s="154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278</v>
      </c>
      <c r="C1074" s="47"/>
      <c r="D1074" s="45" t="s">
        <v>279</v>
      </c>
      <c r="E1074" s="45" t="s">
        <v>279</v>
      </c>
      <c r="F1074" s="45" t="s">
        <v>279</v>
      </c>
      <c r="G1074" s="45" t="s">
        <v>279</v>
      </c>
      <c r="H1074" s="45" t="s">
        <v>279</v>
      </c>
      <c r="I1074" s="45" t="s">
        <v>279</v>
      </c>
      <c r="J1074" s="45" t="s">
        <v>279</v>
      </c>
      <c r="K1074" s="45" t="s">
        <v>279</v>
      </c>
      <c r="L1074" s="45" t="s">
        <v>279</v>
      </c>
      <c r="M1074" s="45" t="s">
        <v>279</v>
      </c>
      <c r="N1074" s="45" t="s">
        <v>279</v>
      </c>
      <c r="O1074" s="45" t="s">
        <v>279</v>
      </c>
      <c r="P1074" s="45" t="s">
        <v>279</v>
      </c>
      <c r="Q1074" s="45" t="s">
        <v>279</v>
      </c>
      <c r="R1074" s="45" t="s">
        <v>279</v>
      </c>
      <c r="S1074" s="45" t="s">
        <v>279</v>
      </c>
      <c r="T1074" s="45" t="s">
        <v>279</v>
      </c>
      <c r="U1074" s="45" t="s">
        <v>279</v>
      </c>
      <c r="V1074" s="45" t="s">
        <v>279</v>
      </c>
      <c r="W1074" s="45" t="s">
        <v>279</v>
      </c>
      <c r="X1074" s="45" t="s">
        <v>279</v>
      </c>
      <c r="Y1074" s="45" t="s">
        <v>279</v>
      </c>
      <c r="Z1074" s="45" t="s">
        <v>279</v>
      </c>
      <c r="AA1074" s="154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BM1075" s="55"/>
    </row>
    <row r="1076" spans="1:65" ht="15">
      <c r="B1076" s="8" t="s">
        <v>587</v>
      </c>
      <c r="BM1076" s="28" t="s">
        <v>66</v>
      </c>
    </row>
    <row r="1077" spans="1:65" ht="15">
      <c r="A1077" s="25" t="s">
        <v>35</v>
      </c>
      <c r="B1077" s="18" t="s">
        <v>110</v>
      </c>
      <c r="C1077" s="15" t="s">
        <v>111</v>
      </c>
      <c r="D1077" s="16" t="s">
        <v>237</v>
      </c>
      <c r="E1077" s="17" t="s">
        <v>237</v>
      </c>
      <c r="F1077" s="17" t="s">
        <v>237</v>
      </c>
      <c r="G1077" s="17" t="s">
        <v>237</v>
      </c>
      <c r="H1077" s="17" t="s">
        <v>237</v>
      </c>
      <c r="I1077" s="17" t="s">
        <v>237</v>
      </c>
      <c r="J1077" s="17" t="s">
        <v>237</v>
      </c>
      <c r="K1077" s="17" t="s">
        <v>237</v>
      </c>
      <c r="L1077" s="17" t="s">
        <v>237</v>
      </c>
      <c r="M1077" s="17" t="s">
        <v>237</v>
      </c>
      <c r="N1077" s="17" t="s">
        <v>237</v>
      </c>
      <c r="O1077" s="17" t="s">
        <v>237</v>
      </c>
      <c r="P1077" s="17" t="s">
        <v>237</v>
      </c>
      <c r="Q1077" s="17" t="s">
        <v>237</v>
      </c>
      <c r="R1077" s="17" t="s">
        <v>237</v>
      </c>
      <c r="S1077" s="17" t="s">
        <v>237</v>
      </c>
      <c r="T1077" s="17" t="s">
        <v>237</v>
      </c>
      <c r="U1077" s="17" t="s">
        <v>237</v>
      </c>
      <c r="V1077" s="17" t="s">
        <v>237</v>
      </c>
      <c r="W1077" s="17" t="s">
        <v>237</v>
      </c>
      <c r="X1077" s="17" t="s">
        <v>237</v>
      </c>
      <c r="Y1077" s="17" t="s">
        <v>237</v>
      </c>
      <c r="Z1077" s="17" t="s">
        <v>237</v>
      </c>
      <c r="AA1077" s="154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238</v>
      </c>
      <c r="C1078" s="9" t="s">
        <v>238</v>
      </c>
      <c r="D1078" s="152" t="s">
        <v>240</v>
      </c>
      <c r="E1078" s="153" t="s">
        <v>242</v>
      </c>
      <c r="F1078" s="153" t="s">
        <v>243</v>
      </c>
      <c r="G1078" s="153" t="s">
        <v>244</v>
      </c>
      <c r="H1078" s="153" t="s">
        <v>245</v>
      </c>
      <c r="I1078" s="153" t="s">
        <v>246</v>
      </c>
      <c r="J1078" s="153" t="s">
        <v>247</v>
      </c>
      <c r="K1078" s="153" t="s">
        <v>249</v>
      </c>
      <c r="L1078" s="153" t="s">
        <v>250</v>
      </c>
      <c r="M1078" s="153" t="s">
        <v>251</v>
      </c>
      <c r="N1078" s="153" t="s">
        <v>252</v>
      </c>
      <c r="O1078" s="153" t="s">
        <v>253</v>
      </c>
      <c r="P1078" s="153" t="s">
        <v>254</v>
      </c>
      <c r="Q1078" s="153" t="s">
        <v>255</v>
      </c>
      <c r="R1078" s="153" t="s">
        <v>256</v>
      </c>
      <c r="S1078" s="153" t="s">
        <v>258</v>
      </c>
      <c r="T1078" s="153" t="s">
        <v>259</v>
      </c>
      <c r="U1078" s="153" t="s">
        <v>260</v>
      </c>
      <c r="V1078" s="153" t="s">
        <v>261</v>
      </c>
      <c r="W1078" s="153" t="s">
        <v>262</v>
      </c>
      <c r="X1078" s="153" t="s">
        <v>264</v>
      </c>
      <c r="Y1078" s="153" t="s">
        <v>265</v>
      </c>
      <c r="Z1078" s="153" t="s">
        <v>267</v>
      </c>
      <c r="AA1078" s="154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281</v>
      </c>
      <c r="E1079" s="11" t="s">
        <v>281</v>
      </c>
      <c r="F1079" s="11" t="s">
        <v>281</v>
      </c>
      <c r="G1079" s="11" t="s">
        <v>281</v>
      </c>
      <c r="H1079" s="11" t="s">
        <v>281</v>
      </c>
      <c r="I1079" s="11" t="s">
        <v>303</v>
      </c>
      <c r="J1079" s="11" t="s">
        <v>281</v>
      </c>
      <c r="K1079" s="11" t="s">
        <v>303</v>
      </c>
      <c r="L1079" s="11" t="s">
        <v>303</v>
      </c>
      <c r="M1079" s="11" t="s">
        <v>281</v>
      </c>
      <c r="N1079" s="11" t="s">
        <v>281</v>
      </c>
      <c r="O1079" s="11" t="s">
        <v>281</v>
      </c>
      <c r="P1079" s="11" t="s">
        <v>281</v>
      </c>
      <c r="Q1079" s="11" t="s">
        <v>281</v>
      </c>
      <c r="R1079" s="11" t="s">
        <v>281</v>
      </c>
      <c r="S1079" s="11" t="s">
        <v>281</v>
      </c>
      <c r="T1079" s="11" t="s">
        <v>281</v>
      </c>
      <c r="U1079" s="11" t="s">
        <v>282</v>
      </c>
      <c r="V1079" s="11" t="s">
        <v>281</v>
      </c>
      <c r="W1079" s="11" t="s">
        <v>282</v>
      </c>
      <c r="X1079" s="11" t="s">
        <v>281</v>
      </c>
      <c r="Y1079" s="11" t="s">
        <v>303</v>
      </c>
      <c r="Z1079" s="11" t="s">
        <v>281</v>
      </c>
      <c r="AA1079" s="154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 t="s">
        <v>304</v>
      </c>
      <c r="E1080" s="26" t="s">
        <v>304</v>
      </c>
      <c r="F1080" s="26" t="s">
        <v>273</v>
      </c>
      <c r="G1080" s="26" t="s">
        <v>305</v>
      </c>
      <c r="H1080" s="26" t="s">
        <v>306</v>
      </c>
      <c r="I1080" s="26" t="s">
        <v>304</v>
      </c>
      <c r="J1080" s="26" t="s">
        <v>304</v>
      </c>
      <c r="K1080" s="26" t="s">
        <v>306</v>
      </c>
      <c r="L1080" s="26" t="s">
        <v>305</v>
      </c>
      <c r="M1080" s="26" t="s">
        <v>305</v>
      </c>
      <c r="N1080" s="26" t="s">
        <v>304</v>
      </c>
      <c r="O1080" s="26" t="s">
        <v>304</v>
      </c>
      <c r="P1080" s="26" t="s">
        <v>304</v>
      </c>
      <c r="Q1080" s="26" t="s">
        <v>304</v>
      </c>
      <c r="R1080" s="26" t="s">
        <v>304</v>
      </c>
      <c r="S1080" s="26" t="s">
        <v>308</v>
      </c>
      <c r="T1080" s="26" t="s">
        <v>304</v>
      </c>
      <c r="U1080" s="26" t="s">
        <v>305</v>
      </c>
      <c r="V1080" s="26" t="s">
        <v>306</v>
      </c>
      <c r="W1080" s="26" t="s">
        <v>304</v>
      </c>
      <c r="X1080" s="26" t="s">
        <v>304</v>
      </c>
      <c r="Y1080" s="26" t="s">
        <v>305</v>
      </c>
      <c r="Z1080" s="26" t="s">
        <v>116</v>
      </c>
      <c r="AA1080" s="154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0.75</v>
      </c>
      <c r="E1081" s="22">
        <v>0.72</v>
      </c>
      <c r="F1081" s="148">
        <v>0.7</v>
      </c>
      <c r="G1081" s="22">
        <v>0.84</v>
      </c>
      <c r="H1081" s="148" t="s">
        <v>101</v>
      </c>
      <c r="I1081" s="148">
        <v>0.8</v>
      </c>
      <c r="J1081" s="22">
        <v>0.9</v>
      </c>
      <c r="K1081" s="22">
        <v>0.77</v>
      </c>
      <c r="L1081" s="148">
        <v>0.7</v>
      </c>
      <c r="M1081" s="148">
        <v>0.53</v>
      </c>
      <c r="N1081" s="22">
        <v>0.76</v>
      </c>
      <c r="O1081" s="22">
        <v>0.8</v>
      </c>
      <c r="P1081" s="22">
        <v>0.74</v>
      </c>
      <c r="Q1081" s="22">
        <v>0.81</v>
      </c>
      <c r="R1081" s="22">
        <v>0.78</v>
      </c>
      <c r="S1081" s="148">
        <v>1.2</v>
      </c>
      <c r="T1081" s="148">
        <v>0.08</v>
      </c>
      <c r="U1081" s="148" t="s">
        <v>103</v>
      </c>
      <c r="V1081" s="148">
        <v>0.5</v>
      </c>
      <c r="W1081" s="148" t="s">
        <v>104</v>
      </c>
      <c r="X1081" s="148" t="s">
        <v>104</v>
      </c>
      <c r="Y1081" s="22">
        <v>0.71871144667663744</v>
      </c>
      <c r="Z1081" s="148">
        <v>1</v>
      </c>
      <c r="AA1081" s="154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0.72</v>
      </c>
      <c r="E1082" s="11">
        <v>0.76</v>
      </c>
      <c r="F1082" s="149">
        <v>0.7</v>
      </c>
      <c r="G1082" s="11">
        <v>0.85</v>
      </c>
      <c r="H1082" s="149" t="s">
        <v>101</v>
      </c>
      <c r="I1082" s="149">
        <v>0.9</v>
      </c>
      <c r="J1082" s="11">
        <v>0.91</v>
      </c>
      <c r="K1082" s="11">
        <v>0.8</v>
      </c>
      <c r="L1082" s="149">
        <v>0.7</v>
      </c>
      <c r="M1082" s="149">
        <v>0.55000000000000004</v>
      </c>
      <c r="N1082" s="11">
        <v>0.82</v>
      </c>
      <c r="O1082" s="11">
        <v>0.79</v>
      </c>
      <c r="P1082" s="11">
        <v>0.73</v>
      </c>
      <c r="Q1082" s="11">
        <v>0.84</v>
      </c>
      <c r="R1082" s="11">
        <v>0.79</v>
      </c>
      <c r="S1082" s="149">
        <v>1.2</v>
      </c>
      <c r="T1082" s="149">
        <v>0.08</v>
      </c>
      <c r="U1082" s="149" t="s">
        <v>103</v>
      </c>
      <c r="V1082" s="149">
        <v>0.47</v>
      </c>
      <c r="W1082" s="149" t="s">
        <v>104</v>
      </c>
      <c r="X1082" s="149" t="s">
        <v>104</v>
      </c>
      <c r="Y1082" s="11">
        <v>0.75157977401800502</v>
      </c>
      <c r="Z1082" s="149">
        <v>1</v>
      </c>
      <c r="AA1082" s="154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34</v>
      </c>
    </row>
    <row r="1083" spans="1:65">
      <c r="A1083" s="30"/>
      <c r="B1083" s="19">
        <v>1</v>
      </c>
      <c r="C1083" s="9">
        <v>3</v>
      </c>
      <c r="D1083" s="150">
        <v>0.62</v>
      </c>
      <c r="E1083" s="11">
        <v>0.76</v>
      </c>
      <c r="F1083" s="149">
        <v>0.7</v>
      </c>
      <c r="G1083" s="11">
        <v>0.82</v>
      </c>
      <c r="H1083" s="149" t="s">
        <v>101</v>
      </c>
      <c r="I1083" s="149">
        <v>0.9</v>
      </c>
      <c r="J1083" s="11">
        <v>0.9</v>
      </c>
      <c r="K1083" s="11">
        <v>0.77</v>
      </c>
      <c r="L1083" s="149">
        <v>0.8</v>
      </c>
      <c r="M1083" s="149">
        <v>0.54</v>
      </c>
      <c r="N1083" s="11">
        <v>0.74</v>
      </c>
      <c r="O1083" s="11">
        <v>0.8</v>
      </c>
      <c r="P1083" s="150">
        <v>0.7</v>
      </c>
      <c r="Q1083" s="11">
        <v>0.8</v>
      </c>
      <c r="R1083" s="11">
        <v>0.79</v>
      </c>
      <c r="S1083" s="149">
        <v>1.2</v>
      </c>
      <c r="T1083" s="149" t="s">
        <v>218</v>
      </c>
      <c r="U1083" s="149" t="s">
        <v>103</v>
      </c>
      <c r="V1083" s="149">
        <v>0.53</v>
      </c>
      <c r="W1083" s="149" t="s">
        <v>104</v>
      </c>
      <c r="X1083" s="149" t="s">
        <v>104</v>
      </c>
      <c r="Y1083" s="11">
        <v>0.71242406739928144</v>
      </c>
      <c r="Z1083" s="149">
        <v>1</v>
      </c>
      <c r="AA1083" s="154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0.78</v>
      </c>
      <c r="E1084" s="11">
        <v>0.71</v>
      </c>
      <c r="F1084" s="149">
        <v>0.6</v>
      </c>
      <c r="G1084" s="11">
        <v>0.83</v>
      </c>
      <c r="H1084" s="149" t="s">
        <v>101</v>
      </c>
      <c r="I1084" s="149">
        <v>0.8</v>
      </c>
      <c r="J1084" s="11">
        <v>0.9</v>
      </c>
      <c r="K1084" s="11">
        <v>0.87</v>
      </c>
      <c r="L1084" s="149">
        <v>0.7</v>
      </c>
      <c r="M1084" s="149">
        <v>0.54</v>
      </c>
      <c r="N1084" s="11">
        <v>0.87</v>
      </c>
      <c r="O1084" s="11">
        <v>0.79</v>
      </c>
      <c r="P1084" s="11">
        <v>0.73</v>
      </c>
      <c r="Q1084" s="11">
        <v>0.76</v>
      </c>
      <c r="R1084" s="11">
        <v>0.81</v>
      </c>
      <c r="S1084" s="149">
        <v>1.2</v>
      </c>
      <c r="T1084" s="149">
        <v>0.08</v>
      </c>
      <c r="U1084" s="149" t="s">
        <v>103</v>
      </c>
      <c r="V1084" s="149">
        <v>0.53</v>
      </c>
      <c r="W1084" s="149" t="s">
        <v>104</v>
      </c>
      <c r="X1084" s="149" t="s">
        <v>104</v>
      </c>
      <c r="Y1084" s="11">
        <v>0.7444538290766346</v>
      </c>
      <c r="Z1084" s="149">
        <v>1</v>
      </c>
      <c r="AA1084" s="154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0.78687333281114713</v>
      </c>
    </row>
    <row r="1085" spans="1:65">
      <c r="A1085" s="30"/>
      <c r="B1085" s="19">
        <v>1</v>
      </c>
      <c r="C1085" s="9">
        <v>5</v>
      </c>
      <c r="D1085" s="11">
        <v>0.75</v>
      </c>
      <c r="E1085" s="11">
        <v>0.76</v>
      </c>
      <c r="F1085" s="149">
        <v>0.7</v>
      </c>
      <c r="G1085" s="11">
        <v>0.86</v>
      </c>
      <c r="H1085" s="149" t="s">
        <v>101</v>
      </c>
      <c r="I1085" s="149">
        <v>0.9</v>
      </c>
      <c r="J1085" s="11">
        <v>0.9</v>
      </c>
      <c r="K1085" s="11">
        <v>0.7</v>
      </c>
      <c r="L1085" s="149">
        <v>0.7</v>
      </c>
      <c r="M1085" s="149">
        <v>0.56000000000000005</v>
      </c>
      <c r="N1085" s="11">
        <v>0.78</v>
      </c>
      <c r="O1085" s="11">
        <v>0.82</v>
      </c>
      <c r="P1085" s="11">
        <v>0.74</v>
      </c>
      <c r="Q1085" s="11">
        <v>0.8</v>
      </c>
      <c r="R1085" s="11">
        <v>0.8</v>
      </c>
      <c r="S1085" s="149">
        <v>1.18</v>
      </c>
      <c r="T1085" s="149">
        <v>7.0000000000000007E-2</v>
      </c>
      <c r="U1085" s="149" t="s">
        <v>103</v>
      </c>
      <c r="V1085" s="149">
        <v>0.49</v>
      </c>
      <c r="W1085" s="149" t="s">
        <v>104</v>
      </c>
      <c r="X1085" s="149" t="s">
        <v>104</v>
      </c>
      <c r="Y1085" s="11">
        <v>0.70913456645271344</v>
      </c>
      <c r="Z1085" s="149">
        <v>2</v>
      </c>
      <c r="AA1085" s="154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129</v>
      </c>
    </row>
    <row r="1086" spans="1:65">
      <c r="A1086" s="30"/>
      <c r="B1086" s="19">
        <v>1</v>
      </c>
      <c r="C1086" s="9">
        <v>6</v>
      </c>
      <c r="D1086" s="11">
        <v>0.72</v>
      </c>
      <c r="E1086" s="11">
        <v>0.71</v>
      </c>
      <c r="F1086" s="149">
        <v>0.7</v>
      </c>
      <c r="G1086" s="11">
        <v>0.86</v>
      </c>
      <c r="H1086" s="149" t="s">
        <v>101</v>
      </c>
      <c r="I1086" s="149">
        <v>0.8</v>
      </c>
      <c r="J1086" s="11">
        <v>0.91</v>
      </c>
      <c r="K1086" s="11">
        <v>0.8</v>
      </c>
      <c r="L1086" s="149">
        <v>0.7</v>
      </c>
      <c r="M1086" s="149">
        <v>0.55000000000000004</v>
      </c>
      <c r="N1086" s="11">
        <v>0.75</v>
      </c>
      <c r="O1086" s="11">
        <v>0.77</v>
      </c>
      <c r="P1086" s="11">
        <v>0.73</v>
      </c>
      <c r="Q1086" s="11">
        <v>0.81</v>
      </c>
      <c r="R1086" s="11">
        <v>0.83</v>
      </c>
      <c r="S1086" s="149">
        <v>1.21</v>
      </c>
      <c r="T1086" s="149" t="s">
        <v>218</v>
      </c>
      <c r="U1086" s="149" t="s">
        <v>103</v>
      </c>
      <c r="V1086" s="149">
        <v>0.46</v>
      </c>
      <c r="W1086" s="149" t="s">
        <v>104</v>
      </c>
      <c r="X1086" s="149" t="s">
        <v>104</v>
      </c>
      <c r="Y1086" s="11">
        <v>0.70933628191244236</v>
      </c>
      <c r="Z1086" s="149">
        <v>1</v>
      </c>
      <c r="AA1086" s="154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274</v>
      </c>
      <c r="C1087" s="12"/>
      <c r="D1087" s="23">
        <v>0.72333333333333327</v>
      </c>
      <c r="E1087" s="23">
        <v>0.73666666666666669</v>
      </c>
      <c r="F1087" s="23">
        <v>0.68333333333333324</v>
      </c>
      <c r="G1087" s="23">
        <v>0.84333333333333338</v>
      </c>
      <c r="H1087" s="23" t="s">
        <v>719</v>
      </c>
      <c r="I1087" s="23">
        <v>0.85000000000000009</v>
      </c>
      <c r="J1087" s="23">
        <v>0.90333333333333332</v>
      </c>
      <c r="K1087" s="23">
        <v>0.78500000000000003</v>
      </c>
      <c r="L1087" s="23">
        <v>0.71666666666666679</v>
      </c>
      <c r="M1087" s="23">
        <v>0.54500000000000004</v>
      </c>
      <c r="N1087" s="23">
        <v>0.78666666666666674</v>
      </c>
      <c r="O1087" s="23">
        <v>0.79499999999999993</v>
      </c>
      <c r="P1087" s="23">
        <v>0.72833333333333317</v>
      </c>
      <c r="Q1087" s="23">
        <v>0.80333333333333334</v>
      </c>
      <c r="R1087" s="23">
        <v>0.80000000000000016</v>
      </c>
      <c r="S1087" s="23">
        <v>1.1983333333333333</v>
      </c>
      <c r="T1087" s="23">
        <v>7.7499999999999999E-2</v>
      </c>
      <c r="U1087" s="23" t="s">
        <v>719</v>
      </c>
      <c r="V1087" s="23">
        <v>0.49666666666666676</v>
      </c>
      <c r="W1087" s="23" t="s">
        <v>719</v>
      </c>
      <c r="X1087" s="23" t="s">
        <v>719</v>
      </c>
      <c r="Y1087" s="23">
        <v>0.72427332758928564</v>
      </c>
      <c r="Z1087" s="23">
        <v>1.1666666666666667</v>
      </c>
      <c r="AA1087" s="154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275</v>
      </c>
      <c r="C1088" s="29"/>
      <c r="D1088" s="11">
        <v>0.73499999999999999</v>
      </c>
      <c r="E1088" s="11">
        <v>0.74</v>
      </c>
      <c r="F1088" s="11">
        <v>0.7</v>
      </c>
      <c r="G1088" s="11">
        <v>0.84499999999999997</v>
      </c>
      <c r="H1088" s="11" t="s">
        <v>719</v>
      </c>
      <c r="I1088" s="11">
        <v>0.85000000000000009</v>
      </c>
      <c r="J1088" s="11">
        <v>0.9</v>
      </c>
      <c r="K1088" s="11">
        <v>0.78500000000000003</v>
      </c>
      <c r="L1088" s="11">
        <v>0.7</v>
      </c>
      <c r="M1088" s="11">
        <v>0.54500000000000004</v>
      </c>
      <c r="N1088" s="11">
        <v>0.77</v>
      </c>
      <c r="O1088" s="11">
        <v>0.79500000000000004</v>
      </c>
      <c r="P1088" s="11">
        <v>0.73</v>
      </c>
      <c r="Q1088" s="11">
        <v>0.80500000000000005</v>
      </c>
      <c r="R1088" s="11">
        <v>0.79500000000000004</v>
      </c>
      <c r="S1088" s="11">
        <v>1.2</v>
      </c>
      <c r="T1088" s="11">
        <v>0.08</v>
      </c>
      <c r="U1088" s="11" t="s">
        <v>719</v>
      </c>
      <c r="V1088" s="11">
        <v>0.495</v>
      </c>
      <c r="W1088" s="11" t="s">
        <v>719</v>
      </c>
      <c r="X1088" s="11" t="s">
        <v>719</v>
      </c>
      <c r="Y1088" s="11">
        <v>0.7155677570379595</v>
      </c>
      <c r="Z1088" s="11">
        <v>1</v>
      </c>
      <c r="AA1088" s="154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276</v>
      </c>
      <c r="C1089" s="29"/>
      <c r="D1089" s="24">
        <v>5.537749241945384E-2</v>
      </c>
      <c r="E1089" s="24">
        <v>2.5819888974716137E-2</v>
      </c>
      <c r="F1089" s="24">
        <v>4.0824829046386291E-2</v>
      </c>
      <c r="G1089" s="24">
        <v>1.6329931618554533E-2</v>
      </c>
      <c r="H1089" s="24" t="s">
        <v>719</v>
      </c>
      <c r="I1089" s="24">
        <v>5.4772255750516599E-2</v>
      </c>
      <c r="J1089" s="24">
        <v>5.1639777949432268E-3</v>
      </c>
      <c r="K1089" s="24">
        <v>5.5407580708780289E-2</v>
      </c>
      <c r="L1089" s="24">
        <v>4.0824829046386332E-2</v>
      </c>
      <c r="M1089" s="24">
        <v>1.0488088481701525E-2</v>
      </c>
      <c r="N1089" s="24">
        <v>4.9665548085837785E-2</v>
      </c>
      <c r="O1089" s="24">
        <v>1.6431676725154963E-2</v>
      </c>
      <c r="P1089" s="24">
        <v>1.4719601443879758E-2</v>
      </c>
      <c r="Q1089" s="24">
        <v>2.5819888974716106E-2</v>
      </c>
      <c r="R1089" s="24">
        <v>1.7888543819998298E-2</v>
      </c>
      <c r="S1089" s="24">
        <v>9.8319208025017587E-3</v>
      </c>
      <c r="T1089" s="24">
        <v>4.9999999999999975E-3</v>
      </c>
      <c r="U1089" s="24" t="s">
        <v>719</v>
      </c>
      <c r="V1089" s="24">
        <v>2.9439202887759502E-2</v>
      </c>
      <c r="W1089" s="24" t="s">
        <v>719</v>
      </c>
      <c r="X1089" s="24" t="s">
        <v>719</v>
      </c>
      <c r="Y1089" s="24">
        <v>1.8849570634285572E-2</v>
      </c>
      <c r="Z1089" s="24">
        <v>0.40824829046386318</v>
      </c>
      <c r="AA1089" s="209"/>
      <c r="AB1089" s="210"/>
      <c r="AC1089" s="210"/>
      <c r="AD1089" s="210"/>
      <c r="AE1089" s="210"/>
      <c r="AF1089" s="210"/>
      <c r="AG1089" s="210"/>
      <c r="AH1089" s="210"/>
      <c r="AI1089" s="210"/>
      <c r="AJ1089" s="210"/>
      <c r="AK1089" s="210"/>
      <c r="AL1089" s="210"/>
      <c r="AM1089" s="210"/>
      <c r="AN1089" s="210"/>
      <c r="AO1089" s="210"/>
      <c r="AP1089" s="210"/>
      <c r="AQ1089" s="210"/>
      <c r="AR1089" s="210"/>
      <c r="AS1089" s="210"/>
      <c r="AT1089" s="210"/>
      <c r="AU1089" s="210"/>
      <c r="AV1089" s="210"/>
      <c r="AW1089" s="210"/>
      <c r="AX1089" s="210"/>
      <c r="AY1089" s="210"/>
      <c r="AZ1089" s="210"/>
      <c r="BA1089" s="210"/>
      <c r="BB1089" s="210"/>
      <c r="BC1089" s="210"/>
      <c r="BD1089" s="210"/>
      <c r="BE1089" s="210"/>
      <c r="BF1089" s="210"/>
      <c r="BG1089" s="210"/>
      <c r="BH1089" s="210"/>
      <c r="BI1089" s="210"/>
      <c r="BJ1089" s="210"/>
      <c r="BK1089" s="210"/>
      <c r="BL1089" s="210"/>
      <c r="BM1089" s="56"/>
    </row>
    <row r="1090" spans="1:65">
      <c r="A1090" s="30"/>
      <c r="B1090" s="3" t="s">
        <v>86</v>
      </c>
      <c r="C1090" s="29"/>
      <c r="D1090" s="13">
        <v>7.6558745280350934E-2</v>
      </c>
      <c r="E1090" s="13">
        <v>3.5049623042601091E-2</v>
      </c>
      <c r="F1090" s="13">
        <v>5.9743652263004335E-2</v>
      </c>
      <c r="G1090" s="13">
        <v>1.9363555278918417E-2</v>
      </c>
      <c r="H1090" s="13" t="s">
        <v>719</v>
      </c>
      <c r="I1090" s="13">
        <v>6.4437947941784229E-2</v>
      </c>
      <c r="J1090" s="13">
        <v>5.7165805848080004E-3</v>
      </c>
      <c r="K1090" s="13">
        <v>7.0582905361503551E-2</v>
      </c>
      <c r="L1090" s="13">
        <v>5.6964877739143709E-2</v>
      </c>
      <c r="M1090" s="13">
        <v>1.9244199048993622E-2</v>
      </c>
      <c r="N1090" s="13">
        <v>6.3134171295556499E-2</v>
      </c>
      <c r="O1090" s="13">
        <v>2.0668775754911904E-2</v>
      </c>
      <c r="P1090" s="13">
        <v>2.0209979099148415E-2</v>
      </c>
      <c r="Q1090" s="13">
        <v>3.2140940632426687E-2</v>
      </c>
      <c r="R1090" s="13">
        <v>2.2360679774997869E-2</v>
      </c>
      <c r="S1090" s="13">
        <v>8.2046627002796326E-3</v>
      </c>
      <c r="T1090" s="13">
        <v>6.4516129032258035E-2</v>
      </c>
      <c r="U1090" s="13" t="s">
        <v>719</v>
      </c>
      <c r="V1090" s="13">
        <v>5.9273562861260731E-2</v>
      </c>
      <c r="W1090" s="13" t="s">
        <v>719</v>
      </c>
      <c r="X1090" s="13" t="s">
        <v>719</v>
      </c>
      <c r="Y1090" s="13">
        <v>2.6025493299643661E-2</v>
      </c>
      <c r="Z1090" s="13">
        <v>0.34992710611188271</v>
      </c>
      <c r="AA1090" s="154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277</v>
      </c>
      <c r="C1091" s="29"/>
      <c r="D1091" s="13">
        <v>-8.0749971854826796E-2</v>
      </c>
      <c r="E1091" s="13">
        <v>-6.3805270875192166E-2</v>
      </c>
      <c r="F1091" s="13">
        <v>-0.13158407479373035</v>
      </c>
      <c r="G1091" s="13">
        <v>7.1752336961884211E-2</v>
      </c>
      <c r="H1091" s="13" t="s">
        <v>719</v>
      </c>
      <c r="I1091" s="13">
        <v>8.0224687451701415E-2</v>
      </c>
      <c r="J1091" s="13">
        <v>0.14800349137023949</v>
      </c>
      <c r="K1091" s="13">
        <v>-2.3807298240169361E-3</v>
      </c>
      <c r="L1091" s="13">
        <v>-8.9222322344643779E-2</v>
      </c>
      <c r="M1091" s="13">
        <v>-0.30738534745743851</v>
      </c>
      <c r="N1091" s="13">
        <v>-2.6264220156257956E-4</v>
      </c>
      <c r="O1091" s="13">
        <v>1.032779591070887E-2</v>
      </c>
      <c r="P1091" s="13">
        <v>-7.4395708987463949E-2</v>
      </c>
      <c r="Q1091" s="13">
        <v>2.0918234022980542E-2</v>
      </c>
      <c r="R1091" s="13">
        <v>1.6682058778072051E-2</v>
      </c>
      <c r="S1091" s="13">
        <v>0.52290500054465339</v>
      </c>
      <c r="T1091" s="13">
        <v>-0.90150892555587425</v>
      </c>
      <c r="U1091" s="13" t="s">
        <v>719</v>
      </c>
      <c r="V1091" s="13">
        <v>-0.36880988850861363</v>
      </c>
      <c r="W1091" s="13" t="s">
        <v>719</v>
      </c>
      <c r="X1091" s="13" t="s">
        <v>719</v>
      </c>
      <c r="Y1091" s="13">
        <v>-7.9555377735600286E-2</v>
      </c>
      <c r="Z1091" s="13">
        <v>0.48266133571802161</v>
      </c>
      <c r="AA1091" s="154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278</v>
      </c>
      <c r="C1092" s="47"/>
      <c r="D1092" s="45">
        <v>0.08</v>
      </c>
      <c r="E1092" s="45">
        <v>0</v>
      </c>
      <c r="F1092" s="45" t="s">
        <v>279</v>
      </c>
      <c r="G1092" s="45">
        <v>0.67</v>
      </c>
      <c r="H1092" s="45">
        <v>1.5</v>
      </c>
      <c r="I1092" s="45" t="s">
        <v>279</v>
      </c>
      <c r="J1092" s="45">
        <v>1.05</v>
      </c>
      <c r="K1092" s="45">
        <v>0.31</v>
      </c>
      <c r="L1092" s="45" t="s">
        <v>279</v>
      </c>
      <c r="M1092" s="45">
        <v>1.21</v>
      </c>
      <c r="N1092" s="45">
        <v>0.32</v>
      </c>
      <c r="O1092" s="45">
        <v>0.37</v>
      </c>
      <c r="P1092" s="45">
        <v>0.05</v>
      </c>
      <c r="Q1092" s="45">
        <v>0.42</v>
      </c>
      <c r="R1092" s="45">
        <v>0.4</v>
      </c>
      <c r="S1092" s="45">
        <v>2.92</v>
      </c>
      <c r="T1092" s="45">
        <v>4.28</v>
      </c>
      <c r="U1092" s="45">
        <v>11.15</v>
      </c>
      <c r="V1092" s="45">
        <v>1.52</v>
      </c>
      <c r="W1092" s="45">
        <v>4.34</v>
      </c>
      <c r="X1092" s="45">
        <v>4.34</v>
      </c>
      <c r="Y1092" s="45">
        <v>0.08</v>
      </c>
      <c r="Z1092" s="45" t="s">
        <v>279</v>
      </c>
      <c r="AA1092" s="154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156" t="s">
        <v>318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BM1093" s="55"/>
    </row>
    <row r="1094" spans="1:65">
      <c r="BM1094" s="55"/>
    </row>
    <row r="1095" spans="1:65" ht="15">
      <c r="B1095" s="8" t="s">
        <v>588</v>
      </c>
      <c r="BM1095" s="28" t="s">
        <v>66</v>
      </c>
    </row>
    <row r="1096" spans="1:65" ht="15">
      <c r="A1096" s="25" t="s">
        <v>38</v>
      </c>
      <c r="B1096" s="18" t="s">
        <v>110</v>
      </c>
      <c r="C1096" s="15" t="s">
        <v>111</v>
      </c>
      <c r="D1096" s="16" t="s">
        <v>237</v>
      </c>
      <c r="E1096" s="17" t="s">
        <v>237</v>
      </c>
      <c r="F1096" s="17" t="s">
        <v>237</v>
      </c>
      <c r="G1096" s="17" t="s">
        <v>237</v>
      </c>
      <c r="H1096" s="17" t="s">
        <v>237</v>
      </c>
      <c r="I1096" s="17" t="s">
        <v>237</v>
      </c>
      <c r="J1096" s="17" t="s">
        <v>237</v>
      </c>
      <c r="K1096" s="17" t="s">
        <v>237</v>
      </c>
      <c r="L1096" s="17" t="s">
        <v>237</v>
      </c>
      <c r="M1096" s="17" t="s">
        <v>237</v>
      </c>
      <c r="N1096" s="17" t="s">
        <v>237</v>
      </c>
      <c r="O1096" s="17" t="s">
        <v>237</v>
      </c>
      <c r="P1096" s="17" t="s">
        <v>237</v>
      </c>
      <c r="Q1096" s="17" t="s">
        <v>237</v>
      </c>
      <c r="R1096" s="17" t="s">
        <v>237</v>
      </c>
      <c r="S1096" s="17" t="s">
        <v>237</v>
      </c>
      <c r="T1096" s="17" t="s">
        <v>237</v>
      </c>
      <c r="U1096" s="17" t="s">
        <v>237</v>
      </c>
      <c r="V1096" s="17" t="s">
        <v>237</v>
      </c>
      <c r="W1096" s="17" t="s">
        <v>237</v>
      </c>
      <c r="X1096" s="17" t="s">
        <v>237</v>
      </c>
      <c r="Y1096" s="17" t="s">
        <v>237</v>
      </c>
      <c r="Z1096" s="17" t="s">
        <v>237</v>
      </c>
      <c r="AA1096" s="154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238</v>
      </c>
      <c r="C1097" s="9" t="s">
        <v>238</v>
      </c>
      <c r="D1097" s="152" t="s">
        <v>240</v>
      </c>
      <c r="E1097" s="153" t="s">
        <v>242</v>
      </c>
      <c r="F1097" s="153" t="s">
        <v>244</v>
      </c>
      <c r="G1097" s="153" t="s">
        <v>245</v>
      </c>
      <c r="H1097" s="153" t="s">
        <v>246</v>
      </c>
      <c r="I1097" s="153" t="s">
        <v>247</v>
      </c>
      <c r="J1097" s="153" t="s">
        <v>248</v>
      </c>
      <c r="K1097" s="153" t="s">
        <v>249</v>
      </c>
      <c r="L1097" s="153" t="s">
        <v>250</v>
      </c>
      <c r="M1097" s="153" t="s">
        <v>251</v>
      </c>
      <c r="N1097" s="153" t="s">
        <v>252</v>
      </c>
      <c r="O1097" s="153" t="s">
        <v>253</v>
      </c>
      <c r="P1097" s="153" t="s">
        <v>254</v>
      </c>
      <c r="Q1097" s="153" t="s">
        <v>255</v>
      </c>
      <c r="R1097" s="153" t="s">
        <v>256</v>
      </c>
      <c r="S1097" s="153" t="s">
        <v>258</v>
      </c>
      <c r="T1097" s="153" t="s">
        <v>259</v>
      </c>
      <c r="U1097" s="153" t="s">
        <v>261</v>
      </c>
      <c r="V1097" s="153" t="s">
        <v>262</v>
      </c>
      <c r="W1097" s="153" t="s">
        <v>264</v>
      </c>
      <c r="X1097" s="153" t="s">
        <v>265</v>
      </c>
      <c r="Y1097" s="153" t="s">
        <v>266</v>
      </c>
      <c r="Z1097" s="153" t="s">
        <v>267</v>
      </c>
      <c r="AA1097" s="154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281</v>
      </c>
      <c r="E1098" s="11" t="s">
        <v>281</v>
      </c>
      <c r="F1098" s="11" t="s">
        <v>281</v>
      </c>
      <c r="G1098" s="11" t="s">
        <v>281</v>
      </c>
      <c r="H1098" s="11" t="s">
        <v>303</v>
      </c>
      <c r="I1098" s="11" t="s">
        <v>281</v>
      </c>
      <c r="J1098" s="11" t="s">
        <v>281</v>
      </c>
      <c r="K1098" s="11" t="s">
        <v>303</v>
      </c>
      <c r="L1098" s="11" t="s">
        <v>303</v>
      </c>
      <c r="M1098" s="11" t="s">
        <v>281</v>
      </c>
      <c r="N1098" s="11" t="s">
        <v>281</v>
      </c>
      <c r="O1098" s="11" t="s">
        <v>281</v>
      </c>
      <c r="P1098" s="11" t="s">
        <v>281</v>
      </c>
      <c r="Q1098" s="11" t="s">
        <v>281</v>
      </c>
      <c r="R1098" s="11" t="s">
        <v>281</v>
      </c>
      <c r="S1098" s="11" t="s">
        <v>281</v>
      </c>
      <c r="T1098" s="11" t="s">
        <v>281</v>
      </c>
      <c r="U1098" s="11" t="s">
        <v>281</v>
      </c>
      <c r="V1098" s="11" t="s">
        <v>281</v>
      </c>
      <c r="W1098" s="11" t="s">
        <v>281</v>
      </c>
      <c r="X1098" s="11" t="s">
        <v>303</v>
      </c>
      <c r="Y1098" s="11" t="s">
        <v>282</v>
      </c>
      <c r="Z1098" s="11" t="s">
        <v>281</v>
      </c>
      <c r="AA1098" s="154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9"/>
      <c r="C1099" s="9"/>
      <c r="D1099" s="26" t="s">
        <v>304</v>
      </c>
      <c r="E1099" s="26" t="s">
        <v>304</v>
      </c>
      <c r="F1099" s="26" t="s">
        <v>305</v>
      </c>
      <c r="G1099" s="26" t="s">
        <v>306</v>
      </c>
      <c r="H1099" s="26" t="s">
        <v>304</v>
      </c>
      <c r="I1099" s="26" t="s">
        <v>304</v>
      </c>
      <c r="J1099" s="26" t="s">
        <v>307</v>
      </c>
      <c r="K1099" s="26" t="s">
        <v>306</v>
      </c>
      <c r="L1099" s="26" t="s">
        <v>305</v>
      </c>
      <c r="M1099" s="26" t="s">
        <v>305</v>
      </c>
      <c r="N1099" s="26" t="s">
        <v>304</v>
      </c>
      <c r="O1099" s="26" t="s">
        <v>304</v>
      </c>
      <c r="P1099" s="26" t="s">
        <v>304</v>
      </c>
      <c r="Q1099" s="26" t="s">
        <v>304</v>
      </c>
      <c r="R1099" s="26" t="s">
        <v>304</v>
      </c>
      <c r="S1099" s="26" t="s">
        <v>308</v>
      </c>
      <c r="T1099" s="26" t="s">
        <v>304</v>
      </c>
      <c r="U1099" s="26" t="s">
        <v>306</v>
      </c>
      <c r="V1099" s="26" t="s">
        <v>304</v>
      </c>
      <c r="W1099" s="26" t="s">
        <v>304</v>
      </c>
      <c r="X1099" s="26" t="s">
        <v>305</v>
      </c>
      <c r="Y1099" s="26" t="s">
        <v>307</v>
      </c>
      <c r="Z1099" s="26" t="s">
        <v>116</v>
      </c>
      <c r="AA1099" s="154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8">
        <v>1</v>
      </c>
      <c r="C1100" s="14">
        <v>1</v>
      </c>
      <c r="D1100" s="148">
        <v>7.59</v>
      </c>
      <c r="E1100" s="22">
        <v>7.34</v>
      </c>
      <c r="F1100" s="22">
        <v>6.86</v>
      </c>
      <c r="G1100" s="22">
        <v>6.8467413411346225</v>
      </c>
      <c r="H1100" s="22">
        <v>6.77</v>
      </c>
      <c r="I1100" s="22">
        <v>6.12</v>
      </c>
      <c r="J1100" s="22">
        <v>6.9250999999999996</v>
      </c>
      <c r="K1100" s="22">
        <v>6.3</v>
      </c>
      <c r="L1100" s="148">
        <v>7.62</v>
      </c>
      <c r="M1100" s="22">
        <v>7.15</v>
      </c>
      <c r="N1100" s="22">
        <v>5.99</v>
      </c>
      <c r="O1100" s="22">
        <v>6.67</v>
      </c>
      <c r="P1100" s="22">
        <v>6.56</v>
      </c>
      <c r="Q1100" s="22">
        <v>6.55</v>
      </c>
      <c r="R1100" s="22">
        <v>6.6</v>
      </c>
      <c r="S1100" s="22">
        <v>6.06</v>
      </c>
      <c r="T1100" s="22">
        <v>6.16</v>
      </c>
      <c r="U1100" s="22">
        <v>6.18</v>
      </c>
      <c r="V1100" s="22">
        <v>6.4095000000000004</v>
      </c>
      <c r="W1100" s="148">
        <v>4.84</v>
      </c>
      <c r="X1100" s="22">
        <v>6.6760677077277917</v>
      </c>
      <c r="Y1100" s="148" t="s">
        <v>95</v>
      </c>
      <c r="Z1100" s="22">
        <v>6.65</v>
      </c>
      <c r="AA1100" s="154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>
        <v>1</v>
      </c>
      <c r="C1101" s="9">
        <v>2</v>
      </c>
      <c r="D1101" s="149">
        <v>7.34</v>
      </c>
      <c r="E1101" s="11">
        <v>7.05</v>
      </c>
      <c r="F1101" s="11">
        <v>6.77</v>
      </c>
      <c r="G1101" s="11">
        <v>6.8688666424324349</v>
      </c>
      <c r="H1101" s="11">
        <v>6.76</v>
      </c>
      <c r="I1101" s="11">
        <v>6.04</v>
      </c>
      <c r="J1101" s="11">
        <v>6.6238999999999999</v>
      </c>
      <c r="K1101" s="11">
        <v>6.5</v>
      </c>
      <c r="L1101" s="149">
        <v>7.53</v>
      </c>
      <c r="M1101" s="11">
        <v>7.06</v>
      </c>
      <c r="N1101" s="11">
        <v>6.07</v>
      </c>
      <c r="O1101" s="11">
        <v>6.63</v>
      </c>
      <c r="P1101" s="11">
        <v>6.53</v>
      </c>
      <c r="Q1101" s="150">
        <v>6.35</v>
      </c>
      <c r="R1101" s="11">
        <v>6.53</v>
      </c>
      <c r="S1101" s="11">
        <v>6.13</v>
      </c>
      <c r="T1101" s="11">
        <v>6.04</v>
      </c>
      <c r="U1101" s="11">
        <v>6.2</v>
      </c>
      <c r="V1101" s="11">
        <v>6.2333999999999996</v>
      </c>
      <c r="W1101" s="149">
        <v>4.79</v>
      </c>
      <c r="X1101" s="11">
        <v>7.0591155477755398</v>
      </c>
      <c r="Y1101" s="149" t="s">
        <v>95</v>
      </c>
      <c r="Z1101" s="11">
        <v>6.52</v>
      </c>
      <c r="AA1101" s="154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35</v>
      </c>
    </row>
    <row r="1102" spans="1:65">
      <c r="A1102" s="30"/>
      <c r="B1102" s="19">
        <v>1</v>
      </c>
      <c r="C1102" s="9">
        <v>3</v>
      </c>
      <c r="D1102" s="149">
        <v>7.68</v>
      </c>
      <c r="E1102" s="11">
        <v>7.56</v>
      </c>
      <c r="F1102" s="11">
        <v>6.8</v>
      </c>
      <c r="G1102" s="11">
        <v>6.7426656540976326</v>
      </c>
      <c r="H1102" s="11">
        <v>6.6</v>
      </c>
      <c r="I1102" s="11">
        <v>6.11</v>
      </c>
      <c r="J1102" s="11">
        <v>6.5279999999999996</v>
      </c>
      <c r="K1102" s="11">
        <v>6.5</v>
      </c>
      <c r="L1102" s="149">
        <v>7.58</v>
      </c>
      <c r="M1102" s="11">
        <v>7.18</v>
      </c>
      <c r="N1102" s="11">
        <v>6.03</v>
      </c>
      <c r="O1102" s="11">
        <v>6.87</v>
      </c>
      <c r="P1102" s="11">
        <v>6.6</v>
      </c>
      <c r="Q1102" s="11">
        <v>6.76</v>
      </c>
      <c r="R1102" s="11">
        <v>6.55</v>
      </c>
      <c r="S1102" s="11">
        <v>6.03</v>
      </c>
      <c r="T1102" s="11">
        <v>5.94</v>
      </c>
      <c r="U1102" s="11">
        <v>6.51</v>
      </c>
      <c r="V1102" s="11">
        <v>6.5637999999999996</v>
      </c>
      <c r="W1102" s="149">
        <v>4.51</v>
      </c>
      <c r="X1102" s="11">
        <v>6.8991866080586828</v>
      </c>
      <c r="Y1102" s="149" t="s">
        <v>95</v>
      </c>
      <c r="Z1102" s="11">
        <v>7.04</v>
      </c>
      <c r="AA1102" s="154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16</v>
      </c>
    </row>
    <row r="1103" spans="1:65">
      <c r="A1103" s="30"/>
      <c r="B1103" s="19">
        <v>1</v>
      </c>
      <c r="C1103" s="9">
        <v>4</v>
      </c>
      <c r="D1103" s="149">
        <v>7.32</v>
      </c>
      <c r="E1103" s="11">
        <v>7.49</v>
      </c>
      <c r="F1103" s="11">
        <v>6.8</v>
      </c>
      <c r="G1103" s="11">
        <v>6.6592705992644117</v>
      </c>
      <c r="H1103" s="11">
        <v>6.71</v>
      </c>
      <c r="I1103" s="11">
        <v>6.1</v>
      </c>
      <c r="J1103" s="11">
        <v>6.2123999999999997</v>
      </c>
      <c r="K1103" s="11">
        <v>6.6</v>
      </c>
      <c r="L1103" s="149">
        <v>7.45</v>
      </c>
      <c r="M1103" s="11">
        <v>7.28</v>
      </c>
      <c r="N1103" s="11">
        <v>6.06</v>
      </c>
      <c r="O1103" s="11">
        <v>6.89</v>
      </c>
      <c r="P1103" s="11">
        <v>6.68</v>
      </c>
      <c r="Q1103" s="11">
        <v>6.64</v>
      </c>
      <c r="R1103" s="150">
        <v>6.24</v>
      </c>
      <c r="S1103" s="11">
        <v>5.98</v>
      </c>
      <c r="T1103" s="11">
        <v>6.11</v>
      </c>
      <c r="U1103" s="11">
        <v>6.66</v>
      </c>
      <c r="V1103" s="11">
        <v>7.5423</v>
      </c>
      <c r="W1103" s="149">
        <v>4.72</v>
      </c>
      <c r="X1103" s="11">
        <v>7.0368732400762832</v>
      </c>
      <c r="Y1103" s="149" t="s">
        <v>95</v>
      </c>
      <c r="Z1103" s="11">
        <v>6.73</v>
      </c>
      <c r="AA1103" s="154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6.5827441281794972</v>
      </c>
    </row>
    <row r="1104" spans="1:65">
      <c r="A1104" s="30"/>
      <c r="B1104" s="19">
        <v>1</v>
      </c>
      <c r="C1104" s="9">
        <v>5</v>
      </c>
      <c r="D1104" s="149">
        <v>7.84</v>
      </c>
      <c r="E1104" s="11">
        <v>7.48</v>
      </c>
      <c r="F1104" s="11">
        <v>6.75</v>
      </c>
      <c r="G1104" s="11">
        <v>6.6380369496245342</v>
      </c>
      <c r="H1104" s="11">
        <v>6.74</v>
      </c>
      <c r="I1104" s="11">
        <v>6.1</v>
      </c>
      <c r="J1104" s="11">
        <v>6.4542999999999999</v>
      </c>
      <c r="K1104" s="150">
        <v>6.1</v>
      </c>
      <c r="L1104" s="149">
        <v>7.55</v>
      </c>
      <c r="M1104" s="11">
        <v>7.2</v>
      </c>
      <c r="N1104" s="11">
        <v>6.09</v>
      </c>
      <c r="O1104" s="11">
        <v>6.91</v>
      </c>
      <c r="P1104" s="11">
        <v>6.58</v>
      </c>
      <c r="Q1104" s="11">
        <v>6.64</v>
      </c>
      <c r="R1104" s="11">
        <v>6.56</v>
      </c>
      <c r="S1104" s="11">
        <v>6.09</v>
      </c>
      <c r="T1104" s="11">
        <v>6.23</v>
      </c>
      <c r="U1104" s="11">
        <v>6.29</v>
      </c>
      <c r="V1104" s="11">
        <v>6.0491000000000001</v>
      </c>
      <c r="W1104" s="149">
        <v>4.6399999999999997</v>
      </c>
      <c r="X1104" s="11">
        <v>6.8082357842504777</v>
      </c>
      <c r="Y1104" s="149" t="s">
        <v>95</v>
      </c>
      <c r="Z1104" s="11">
        <v>6.08</v>
      </c>
      <c r="AA1104" s="154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130</v>
      </c>
    </row>
    <row r="1105" spans="1:65">
      <c r="A1105" s="30"/>
      <c r="B1105" s="19">
        <v>1</v>
      </c>
      <c r="C1105" s="9">
        <v>6</v>
      </c>
      <c r="D1105" s="149">
        <v>7.57</v>
      </c>
      <c r="E1105" s="11">
        <v>7.01</v>
      </c>
      <c r="F1105" s="11">
        <v>6.79</v>
      </c>
      <c r="G1105" s="11">
        <v>6.6811247981859108</v>
      </c>
      <c r="H1105" s="11">
        <v>6.83</v>
      </c>
      <c r="I1105" s="11">
        <v>6.18</v>
      </c>
      <c r="J1105" s="11">
        <v>6.5869</v>
      </c>
      <c r="K1105" s="11">
        <v>6.5</v>
      </c>
      <c r="L1105" s="149">
        <v>7.42</v>
      </c>
      <c r="M1105" s="11">
        <v>7.15</v>
      </c>
      <c r="N1105" s="11">
        <v>6.12</v>
      </c>
      <c r="O1105" s="11">
        <v>6.85</v>
      </c>
      <c r="P1105" s="11">
        <v>6.65</v>
      </c>
      <c r="Q1105" s="11">
        <v>6.7</v>
      </c>
      <c r="R1105" s="11">
        <v>6.35</v>
      </c>
      <c r="S1105" s="11">
        <v>6.16</v>
      </c>
      <c r="T1105" s="11">
        <v>6.18</v>
      </c>
      <c r="U1105" s="11">
        <v>6.08</v>
      </c>
      <c r="V1105" s="11">
        <v>6.7812000000000001</v>
      </c>
      <c r="W1105" s="149">
        <v>4.63</v>
      </c>
      <c r="X1105" s="11">
        <v>6.7507457398343798</v>
      </c>
      <c r="Y1105" s="149" t="s">
        <v>95</v>
      </c>
      <c r="Z1105" s="11">
        <v>6.31</v>
      </c>
      <c r="AA1105" s="154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20" t="s">
        <v>274</v>
      </c>
      <c r="C1106" s="12"/>
      <c r="D1106" s="23">
        <v>7.5566666666666658</v>
      </c>
      <c r="E1106" s="23">
        <v>7.3216666666666663</v>
      </c>
      <c r="F1106" s="23">
        <v>6.7950000000000008</v>
      </c>
      <c r="G1106" s="23">
        <v>6.7394509974565908</v>
      </c>
      <c r="H1106" s="23">
        <v>6.7349999999999994</v>
      </c>
      <c r="I1106" s="23">
        <v>6.1083333333333334</v>
      </c>
      <c r="J1106" s="23">
        <v>6.5550999999999995</v>
      </c>
      <c r="K1106" s="23">
        <v>6.416666666666667</v>
      </c>
      <c r="L1106" s="23">
        <v>7.5249999999999995</v>
      </c>
      <c r="M1106" s="23">
        <v>7.1700000000000008</v>
      </c>
      <c r="N1106" s="23">
        <v>6.06</v>
      </c>
      <c r="O1106" s="23">
        <v>6.8033333333333337</v>
      </c>
      <c r="P1106" s="23">
        <v>6.5999999999999988</v>
      </c>
      <c r="Q1106" s="23">
        <v>6.6066666666666665</v>
      </c>
      <c r="R1106" s="23">
        <v>6.4716666666666676</v>
      </c>
      <c r="S1106" s="23">
        <v>6.0750000000000002</v>
      </c>
      <c r="T1106" s="23">
        <v>6.1099999999999994</v>
      </c>
      <c r="U1106" s="23">
        <v>6.32</v>
      </c>
      <c r="V1106" s="23">
        <v>6.5965500000000006</v>
      </c>
      <c r="W1106" s="23">
        <v>4.6883333333333335</v>
      </c>
      <c r="X1106" s="23">
        <v>6.8717041046205258</v>
      </c>
      <c r="Y1106" s="23" t="s">
        <v>719</v>
      </c>
      <c r="Z1106" s="23">
        <v>6.5550000000000006</v>
      </c>
      <c r="AA1106" s="154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275</v>
      </c>
      <c r="C1107" s="29"/>
      <c r="D1107" s="11">
        <v>7.58</v>
      </c>
      <c r="E1107" s="11">
        <v>7.41</v>
      </c>
      <c r="F1107" s="11">
        <v>6.7949999999999999</v>
      </c>
      <c r="G1107" s="11">
        <v>6.7118952261417721</v>
      </c>
      <c r="H1107" s="11">
        <v>6.75</v>
      </c>
      <c r="I1107" s="11">
        <v>6.1050000000000004</v>
      </c>
      <c r="J1107" s="11">
        <v>6.5574499999999993</v>
      </c>
      <c r="K1107" s="11">
        <v>6.5</v>
      </c>
      <c r="L1107" s="11">
        <v>7.54</v>
      </c>
      <c r="M1107" s="11">
        <v>7.165</v>
      </c>
      <c r="N1107" s="11">
        <v>6.0649999999999995</v>
      </c>
      <c r="O1107" s="11">
        <v>6.8599999999999994</v>
      </c>
      <c r="P1107" s="11">
        <v>6.59</v>
      </c>
      <c r="Q1107" s="11">
        <v>6.64</v>
      </c>
      <c r="R1107" s="11">
        <v>6.54</v>
      </c>
      <c r="S1107" s="11">
        <v>6.0749999999999993</v>
      </c>
      <c r="T1107" s="11">
        <v>6.1349999999999998</v>
      </c>
      <c r="U1107" s="11">
        <v>6.2450000000000001</v>
      </c>
      <c r="V1107" s="11">
        <v>6.48665</v>
      </c>
      <c r="W1107" s="11">
        <v>4.68</v>
      </c>
      <c r="X1107" s="11">
        <v>6.8537111961545802</v>
      </c>
      <c r="Y1107" s="11" t="s">
        <v>719</v>
      </c>
      <c r="Z1107" s="11">
        <v>6.585</v>
      </c>
      <c r="AA1107" s="154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276</v>
      </c>
      <c r="C1108" s="29"/>
      <c r="D1108" s="24">
        <v>0.19986662219256776</v>
      </c>
      <c r="E1108" s="24">
        <v>0.23726918608758854</v>
      </c>
      <c r="F1108" s="24">
        <v>3.7282703764614657E-2</v>
      </c>
      <c r="G1108" s="24">
        <v>9.8372365938494979E-2</v>
      </c>
      <c r="H1108" s="24">
        <v>7.7136243102707655E-2</v>
      </c>
      <c r="I1108" s="24">
        <v>4.4907311951024861E-2</v>
      </c>
      <c r="J1108" s="24">
        <v>0.23280164088768787</v>
      </c>
      <c r="K1108" s="24">
        <v>0.18348478592697187</v>
      </c>
      <c r="L1108" s="24">
        <v>7.6615925237511831E-2</v>
      </c>
      <c r="M1108" s="24">
        <v>7.2111025509279947E-2</v>
      </c>
      <c r="N1108" s="24">
        <v>4.5607017003965439E-2</v>
      </c>
      <c r="O1108" s="24">
        <v>0.12110601416389967</v>
      </c>
      <c r="P1108" s="24">
        <v>5.621387729022076E-2</v>
      </c>
      <c r="Q1108" s="24">
        <v>0.14389811210251055</v>
      </c>
      <c r="R1108" s="24">
        <v>0.14302680401472526</v>
      </c>
      <c r="S1108" s="24">
        <v>6.5954529791364472E-2</v>
      </c>
      <c r="T1108" s="24">
        <v>0.10545141061171248</v>
      </c>
      <c r="U1108" s="24">
        <v>0.22099773754498031</v>
      </c>
      <c r="V1108" s="24">
        <v>0.52842754943322179</v>
      </c>
      <c r="W1108" s="24">
        <v>0.11990273836183508</v>
      </c>
      <c r="X1108" s="24">
        <v>0.15497866551198622</v>
      </c>
      <c r="Y1108" s="24" t="s">
        <v>719</v>
      </c>
      <c r="Z1108" s="24">
        <v>0.33518651524188753</v>
      </c>
      <c r="AA1108" s="209"/>
      <c r="AB1108" s="210"/>
      <c r="AC1108" s="210"/>
      <c r="AD1108" s="210"/>
      <c r="AE1108" s="210"/>
      <c r="AF1108" s="210"/>
      <c r="AG1108" s="210"/>
      <c r="AH1108" s="210"/>
      <c r="AI1108" s="210"/>
      <c r="AJ1108" s="210"/>
      <c r="AK1108" s="210"/>
      <c r="AL1108" s="210"/>
      <c r="AM1108" s="210"/>
      <c r="AN1108" s="210"/>
      <c r="AO1108" s="210"/>
      <c r="AP1108" s="210"/>
      <c r="AQ1108" s="210"/>
      <c r="AR1108" s="210"/>
      <c r="AS1108" s="210"/>
      <c r="AT1108" s="210"/>
      <c r="AU1108" s="210"/>
      <c r="AV1108" s="210"/>
      <c r="AW1108" s="210"/>
      <c r="AX1108" s="210"/>
      <c r="AY1108" s="210"/>
      <c r="AZ1108" s="210"/>
      <c r="BA1108" s="210"/>
      <c r="BB1108" s="210"/>
      <c r="BC1108" s="210"/>
      <c r="BD1108" s="210"/>
      <c r="BE1108" s="210"/>
      <c r="BF1108" s="210"/>
      <c r="BG1108" s="210"/>
      <c r="BH1108" s="210"/>
      <c r="BI1108" s="210"/>
      <c r="BJ1108" s="210"/>
      <c r="BK1108" s="210"/>
      <c r="BL1108" s="210"/>
      <c r="BM1108" s="56"/>
    </row>
    <row r="1109" spans="1:65">
      <c r="A1109" s="30"/>
      <c r="B1109" s="3" t="s">
        <v>86</v>
      </c>
      <c r="C1109" s="29"/>
      <c r="D1109" s="13">
        <v>2.6449045724645053E-2</v>
      </c>
      <c r="E1109" s="13">
        <v>3.2406444719452115E-2</v>
      </c>
      <c r="F1109" s="13">
        <v>5.4867849543215087E-3</v>
      </c>
      <c r="G1109" s="13">
        <v>1.459649546760112E-2</v>
      </c>
      <c r="H1109" s="13">
        <v>1.1453042776942488E-2</v>
      </c>
      <c r="I1109" s="13">
        <v>7.3518109606043429E-3</v>
      </c>
      <c r="J1109" s="13">
        <v>3.551458267420602E-2</v>
      </c>
      <c r="K1109" s="13">
        <v>2.8595031573034575E-2</v>
      </c>
      <c r="L1109" s="13">
        <v>1.0181518303988285E-2</v>
      </c>
      <c r="M1109" s="13">
        <v>1.0057325733511846E-2</v>
      </c>
      <c r="N1109" s="13">
        <v>7.525910396693967E-3</v>
      </c>
      <c r="O1109" s="13">
        <v>1.7800981993713817E-2</v>
      </c>
      <c r="P1109" s="13">
        <v>8.5172541348819356E-3</v>
      </c>
      <c r="Q1109" s="13">
        <v>2.1780743506939034E-2</v>
      </c>
      <c r="R1109" s="13">
        <v>2.2100459028801221E-2</v>
      </c>
      <c r="S1109" s="13">
        <v>1.0856712722858349E-2</v>
      </c>
      <c r="T1109" s="13">
        <v>1.725882334070581E-2</v>
      </c>
      <c r="U1109" s="13">
        <v>3.4967996446990557E-2</v>
      </c>
      <c r="V1109" s="13">
        <v>8.0106654150005951E-2</v>
      </c>
      <c r="W1109" s="13">
        <v>2.5574704236438338E-2</v>
      </c>
      <c r="X1109" s="13">
        <v>2.2553163400586287E-2</v>
      </c>
      <c r="Y1109" s="13" t="s">
        <v>719</v>
      </c>
      <c r="Z1109" s="13">
        <v>5.1134479823323802E-2</v>
      </c>
      <c r="AA1109" s="154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277</v>
      </c>
      <c r="C1110" s="29"/>
      <c r="D1110" s="13">
        <v>0.14795084231179345</v>
      </c>
      <c r="E1110" s="13">
        <v>0.11225144470130322</v>
      </c>
      <c r="F1110" s="13">
        <v>3.2244284099069764E-2</v>
      </c>
      <c r="G1110" s="13">
        <v>2.3805705679225797E-2</v>
      </c>
      <c r="H1110" s="13">
        <v>2.3129544283625236E-2</v>
      </c>
      <c r="I1110" s="13">
        <v>-7.2068849344348651E-2</v>
      </c>
      <c r="J1110" s="13">
        <v>-4.1994839296819464E-3</v>
      </c>
      <c r="K1110" s="13">
        <v>-2.5229214181648585E-2</v>
      </c>
      <c r="L1110" s="13">
        <v>0.14314028518697564</v>
      </c>
      <c r="M1110" s="13">
        <v>8.9211407945596788E-2</v>
      </c>
      <c r="N1110" s="13">
        <v>-7.9411278640123317E-2</v>
      </c>
      <c r="O1110" s="13">
        <v>3.3510220184548078E-2</v>
      </c>
      <c r="P1110" s="13">
        <v>2.6213796988754368E-3</v>
      </c>
      <c r="Q1110" s="13">
        <v>3.6341285672583101E-3</v>
      </c>
      <c r="R1110" s="13">
        <v>-1.6874036017491156E-2</v>
      </c>
      <c r="S1110" s="13">
        <v>-7.713259368626213E-2</v>
      </c>
      <c r="T1110" s="13">
        <v>-7.1815662127253099E-2</v>
      </c>
      <c r="U1110" s="13">
        <v>-3.9914072773197806E-2</v>
      </c>
      <c r="V1110" s="13">
        <v>2.09728215948779E-3</v>
      </c>
      <c r="W1110" s="13">
        <v>-0.28778435830986426</v>
      </c>
      <c r="X1110" s="13">
        <v>4.3896583372281528E-2</v>
      </c>
      <c r="Y1110" s="13" t="s">
        <v>719</v>
      </c>
      <c r="Z1110" s="13">
        <v>-4.2146751627074597E-3</v>
      </c>
      <c r="AA1110" s="154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278</v>
      </c>
      <c r="C1111" s="47"/>
      <c r="D1111" s="45">
        <v>2.35</v>
      </c>
      <c r="E1111" s="45">
        <v>1.78</v>
      </c>
      <c r="F1111" s="45">
        <v>0.49</v>
      </c>
      <c r="G1111" s="45">
        <v>0.35</v>
      </c>
      <c r="H1111" s="45">
        <v>0.34</v>
      </c>
      <c r="I1111" s="45">
        <v>1.2</v>
      </c>
      <c r="J1111" s="45">
        <v>0.1</v>
      </c>
      <c r="K1111" s="45">
        <v>0.44</v>
      </c>
      <c r="L1111" s="45">
        <v>2.2799999999999998</v>
      </c>
      <c r="M1111" s="45">
        <v>1.41</v>
      </c>
      <c r="N1111" s="45">
        <v>1.31</v>
      </c>
      <c r="O1111" s="45">
        <v>0.51</v>
      </c>
      <c r="P1111" s="45">
        <v>0.01</v>
      </c>
      <c r="Q1111" s="45">
        <v>0.02</v>
      </c>
      <c r="R1111" s="45">
        <v>0.31</v>
      </c>
      <c r="S1111" s="45">
        <v>1.28</v>
      </c>
      <c r="T1111" s="45">
        <v>1.19</v>
      </c>
      <c r="U1111" s="45">
        <v>0.68</v>
      </c>
      <c r="V1111" s="45">
        <v>0</v>
      </c>
      <c r="W1111" s="45">
        <v>4.68</v>
      </c>
      <c r="X1111" s="45">
        <v>0.67</v>
      </c>
      <c r="Y1111" s="45">
        <v>3.91</v>
      </c>
      <c r="Z1111" s="45">
        <v>0.1</v>
      </c>
      <c r="AA1111" s="154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BM1112" s="55"/>
    </row>
    <row r="1113" spans="1:65" ht="15">
      <c r="B1113" s="8" t="s">
        <v>589</v>
      </c>
      <c r="BM1113" s="28" t="s">
        <v>66</v>
      </c>
    </row>
    <row r="1114" spans="1:65" ht="15">
      <c r="A1114" s="25" t="s">
        <v>41</v>
      </c>
      <c r="B1114" s="18" t="s">
        <v>110</v>
      </c>
      <c r="C1114" s="15" t="s">
        <v>111</v>
      </c>
      <c r="D1114" s="16" t="s">
        <v>237</v>
      </c>
      <c r="E1114" s="17" t="s">
        <v>237</v>
      </c>
      <c r="F1114" s="17" t="s">
        <v>237</v>
      </c>
      <c r="G1114" s="17" t="s">
        <v>237</v>
      </c>
      <c r="H1114" s="17" t="s">
        <v>237</v>
      </c>
      <c r="I1114" s="17" t="s">
        <v>237</v>
      </c>
      <c r="J1114" s="17" t="s">
        <v>237</v>
      </c>
      <c r="K1114" s="17" t="s">
        <v>237</v>
      </c>
      <c r="L1114" s="17" t="s">
        <v>237</v>
      </c>
      <c r="M1114" s="17" t="s">
        <v>237</v>
      </c>
      <c r="N1114" s="154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238</v>
      </c>
      <c r="C1115" s="9" t="s">
        <v>238</v>
      </c>
      <c r="D1115" s="152" t="s">
        <v>242</v>
      </c>
      <c r="E1115" s="153" t="s">
        <v>244</v>
      </c>
      <c r="F1115" s="153" t="s">
        <v>245</v>
      </c>
      <c r="G1115" s="153" t="s">
        <v>246</v>
      </c>
      <c r="H1115" s="153" t="s">
        <v>248</v>
      </c>
      <c r="I1115" s="153" t="s">
        <v>251</v>
      </c>
      <c r="J1115" s="153" t="s">
        <v>258</v>
      </c>
      <c r="K1115" s="153" t="s">
        <v>262</v>
      </c>
      <c r="L1115" s="153" t="s">
        <v>264</v>
      </c>
      <c r="M1115" s="153" t="s">
        <v>267</v>
      </c>
      <c r="N1115" s="154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281</v>
      </c>
      <c r="E1116" s="11" t="s">
        <v>281</v>
      </c>
      <c r="F1116" s="11" t="s">
        <v>281</v>
      </c>
      <c r="G1116" s="11" t="s">
        <v>303</v>
      </c>
      <c r="H1116" s="11" t="s">
        <v>281</v>
      </c>
      <c r="I1116" s="11" t="s">
        <v>281</v>
      </c>
      <c r="J1116" s="11" t="s">
        <v>281</v>
      </c>
      <c r="K1116" s="11" t="s">
        <v>281</v>
      </c>
      <c r="L1116" s="11" t="s">
        <v>281</v>
      </c>
      <c r="M1116" s="11" t="s">
        <v>281</v>
      </c>
      <c r="N1116" s="154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304</v>
      </c>
      <c r="E1117" s="26" t="s">
        <v>305</v>
      </c>
      <c r="F1117" s="26" t="s">
        <v>306</v>
      </c>
      <c r="G1117" s="26" t="s">
        <v>304</v>
      </c>
      <c r="H1117" s="26" t="s">
        <v>307</v>
      </c>
      <c r="I1117" s="26" t="s">
        <v>305</v>
      </c>
      <c r="J1117" s="26" t="s">
        <v>308</v>
      </c>
      <c r="K1117" s="26" t="s">
        <v>304</v>
      </c>
      <c r="L1117" s="26" t="s">
        <v>304</v>
      </c>
      <c r="M1117" s="26" t="s">
        <v>116</v>
      </c>
      <c r="N1117" s="154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2">
        <v>0.21</v>
      </c>
      <c r="E1118" s="22">
        <v>0.21299999999999999</v>
      </c>
      <c r="F1118" s="22">
        <v>0.22795102023975772</v>
      </c>
      <c r="G1118" s="148">
        <v>0.2</v>
      </c>
      <c r="H1118" s="148">
        <v>0.1651</v>
      </c>
      <c r="I1118" s="22">
        <v>0.23</v>
      </c>
      <c r="J1118" s="148">
        <v>0.3</v>
      </c>
      <c r="K1118" s="22">
        <v>0.22770000000000001</v>
      </c>
      <c r="L1118" s="148">
        <v>0.18</v>
      </c>
      <c r="M1118" s="22">
        <v>0.23</v>
      </c>
      <c r="N1118" s="154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0.21</v>
      </c>
      <c r="E1119" s="150">
        <v>0.20200000000000001</v>
      </c>
      <c r="F1119" s="11">
        <v>0.23244909882488951</v>
      </c>
      <c r="G1119" s="149">
        <v>0.2</v>
      </c>
      <c r="H1119" s="149">
        <v>0.17</v>
      </c>
      <c r="I1119" s="11">
        <v>0.23</v>
      </c>
      <c r="J1119" s="149">
        <v>0.3</v>
      </c>
      <c r="K1119" s="11">
        <v>0.22509999999999999</v>
      </c>
      <c r="L1119" s="149">
        <v>0.18</v>
      </c>
      <c r="M1119" s="150">
        <v>0.27</v>
      </c>
      <c r="N1119" s="154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36</v>
      </c>
    </row>
    <row r="1120" spans="1:65">
      <c r="A1120" s="30"/>
      <c r="B1120" s="19">
        <v>1</v>
      </c>
      <c r="C1120" s="9">
        <v>3</v>
      </c>
      <c r="D1120" s="11">
        <v>0.2</v>
      </c>
      <c r="E1120" s="11">
        <v>0.21299999999999999</v>
      </c>
      <c r="F1120" s="11">
        <v>0.22193807948693317</v>
      </c>
      <c r="G1120" s="149">
        <v>0.2</v>
      </c>
      <c r="H1120" s="149">
        <v>0.17949999999999999</v>
      </c>
      <c r="I1120" s="11">
        <v>0.22</v>
      </c>
      <c r="J1120" s="149">
        <v>0.2</v>
      </c>
      <c r="K1120" s="11">
        <v>0.23269999999999999</v>
      </c>
      <c r="L1120" s="149">
        <v>0.16</v>
      </c>
      <c r="M1120" s="11">
        <v>0.25</v>
      </c>
      <c r="N1120" s="154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0.22</v>
      </c>
      <c r="E1121" s="11">
        <v>0.214</v>
      </c>
      <c r="F1121" s="11">
        <v>0.22557292496913034</v>
      </c>
      <c r="G1121" s="149">
        <v>0.2</v>
      </c>
      <c r="H1121" s="149">
        <v>0.16259999999999999</v>
      </c>
      <c r="I1121" s="11">
        <v>0.23</v>
      </c>
      <c r="J1121" s="149">
        <v>0.3</v>
      </c>
      <c r="K1121" s="11">
        <v>0.24550000000000002</v>
      </c>
      <c r="L1121" s="149">
        <v>0.17</v>
      </c>
      <c r="M1121" s="11">
        <v>0.24</v>
      </c>
      <c r="N1121" s="154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0.22235462994523927</v>
      </c>
    </row>
    <row r="1122" spans="1:65">
      <c r="A1122" s="30"/>
      <c r="B1122" s="19">
        <v>1</v>
      </c>
      <c r="C1122" s="9">
        <v>5</v>
      </c>
      <c r="D1122" s="11">
        <v>0.22</v>
      </c>
      <c r="E1122" s="11">
        <v>0.21099999999999999</v>
      </c>
      <c r="F1122" s="11">
        <v>0.21804269668721241</v>
      </c>
      <c r="G1122" s="149">
        <v>0.2</v>
      </c>
      <c r="H1122" s="149">
        <v>0.17530000000000001</v>
      </c>
      <c r="I1122" s="11">
        <v>0.23</v>
      </c>
      <c r="J1122" s="149">
        <v>0.3</v>
      </c>
      <c r="K1122" s="11">
        <v>0.21540000000000001</v>
      </c>
      <c r="L1122" s="149">
        <v>0.17</v>
      </c>
      <c r="M1122" s="11">
        <v>0.22</v>
      </c>
      <c r="N1122" s="154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131</v>
      </c>
    </row>
    <row r="1123" spans="1:65">
      <c r="A1123" s="30"/>
      <c r="B1123" s="19">
        <v>1</v>
      </c>
      <c r="C1123" s="9">
        <v>6</v>
      </c>
      <c r="D1123" s="11">
        <v>0.2</v>
      </c>
      <c r="E1123" s="11">
        <v>0.20899999999999999</v>
      </c>
      <c r="F1123" s="11">
        <v>0.22171285782069011</v>
      </c>
      <c r="G1123" s="149">
        <v>0.2</v>
      </c>
      <c r="H1123" s="149">
        <v>0.16259999999999999</v>
      </c>
      <c r="I1123" s="11">
        <v>0.22</v>
      </c>
      <c r="J1123" s="149">
        <v>0.2</v>
      </c>
      <c r="K1123" s="11">
        <v>0.22670000000000001</v>
      </c>
      <c r="L1123" s="149">
        <v>0.17</v>
      </c>
      <c r="M1123" s="11">
        <v>0.22</v>
      </c>
      <c r="N1123" s="154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274</v>
      </c>
      <c r="C1124" s="12"/>
      <c r="D1124" s="23">
        <v>0.21</v>
      </c>
      <c r="E1124" s="23">
        <v>0.21033333333333334</v>
      </c>
      <c r="F1124" s="23">
        <v>0.22461111300476888</v>
      </c>
      <c r="G1124" s="23">
        <v>0.19999999999999998</v>
      </c>
      <c r="H1124" s="23">
        <v>0.16918333333333332</v>
      </c>
      <c r="I1124" s="23">
        <v>0.22666666666666668</v>
      </c>
      <c r="J1124" s="23">
        <v>0.26666666666666666</v>
      </c>
      <c r="K1124" s="23">
        <v>0.22885</v>
      </c>
      <c r="L1124" s="23">
        <v>0.17166666666666666</v>
      </c>
      <c r="M1124" s="23">
        <v>0.23833333333333331</v>
      </c>
      <c r="N1124" s="154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275</v>
      </c>
      <c r="C1125" s="29"/>
      <c r="D1125" s="11">
        <v>0.21</v>
      </c>
      <c r="E1125" s="11">
        <v>0.21199999999999999</v>
      </c>
      <c r="F1125" s="11">
        <v>0.22375550222803176</v>
      </c>
      <c r="G1125" s="11">
        <v>0.2</v>
      </c>
      <c r="H1125" s="11">
        <v>0.16755</v>
      </c>
      <c r="I1125" s="11">
        <v>0.23</v>
      </c>
      <c r="J1125" s="11">
        <v>0.3</v>
      </c>
      <c r="K1125" s="11">
        <v>0.22720000000000001</v>
      </c>
      <c r="L1125" s="11">
        <v>0.17</v>
      </c>
      <c r="M1125" s="11">
        <v>0.23499999999999999</v>
      </c>
      <c r="N1125" s="154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276</v>
      </c>
      <c r="C1126" s="29"/>
      <c r="D1126" s="24">
        <v>8.9442719099991543E-3</v>
      </c>
      <c r="E1126" s="24">
        <v>4.4572039067858017E-3</v>
      </c>
      <c r="F1126" s="24">
        <v>5.1420456732663598E-3</v>
      </c>
      <c r="G1126" s="24">
        <v>3.0404709722440586E-17</v>
      </c>
      <c r="H1126" s="24">
        <v>7.0408569554186156E-3</v>
      </c>
      <c r="I1126" s="24">
        <v>5.1639777949432277E-3</v>
      </c>
      <c r="J1126" s="24">
        <v>5.1639777949432177E-2</v>
      </c>
      <c r="K1126" s="24">
        <v>9.9293000760375914E-3</v>
      </c>
      <c r="L1126" s="24">
        <v>7.5277265270908035E-3</v>
      </c>
      <c r="M1126" s="24">
        <v>1.940790217067952E-2</v>
      </c>
      <c r="N1126" s="209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F1126" s="210"/>
      <c r="BG1126" s="210"/>
      <c r="BH1126" s="210"/>
      <c r="BI1126" s="210"/>
      <c r="BJ1126" s="210"/>
      <c r="BK1126" s="210"/>
      <c r="BL1126" s="210"/>
      <c r="BM1126" s="56"/>
    </row>
    <row r="1127" spans="1:65">
      <c r="A1127" s="30"/>
      <c r="B1127" s="3" t="s">
        <v>86</v>
      </c>
      <c r="C1127" s="29"/>
      <c r="D1127" s="13">
        <v>4.2591770999995976E-2</v>
      </c>
      <c r="E1127" s="13">
        <v>2.1191143772357219E-2</v>
      </c>
      <c r="F1127" s="13">
        <v>2.2893104461653175E-2</v>
      </c>
      <c r="G1127" s="13">
        <v>1.5202354861220294E-16</v>
      </c>
      <c r="H1127" s="13">
        <v>4.1616729122758052E-2</v>
      </c>
      <c r="I1127" s="13">
        <v>2.2782254977690708E-2</v>
      </c>
      <c r="J1127" s="13">
        <v>0.19364916731037066</v>
      </c>
      <c r="K1127" s="13">
        <v>4.3387808940518205E-2</v>
      </c>
      <c r="L1127" s="13">
        <v>4.3850834138393031E-2</v>
      </c>
      <c r="M1127" s="13">
        <v>8.1431757359494497E-2</v>
      </c>
      <c r="N1127" s="154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277</v>
      </c>
      <c r="C1128" s="29"/>
      <c r="D1128" s="13">
        <v>-5.5562728548903761E-2</v>
      </c>
      <c r="E1128" s="13">
        <v>-5.4063621768822623E-2</v>
      </c>
      <c r="F1128" s="13">
        <v>1.0148127161037079E-2</v>
      </c>
      <c r="G1128" s="13">
        <v>-0.10053593195133692</v>
      </c>
      <c r="H1128" s="13">
        <v>-0.2391283537698351</v>
      </c>
      <c r="I1128" s="13">
        <v>1.9392610455151615E-2</v>
      </c>
      <c r="J1128" s="13">
        <v>0.19928542406488403</v>
      </c>
      <c r="K1128" s="13">
        <v>2.9211759864682829E-2</v>
      </c>
      <c r="L1128" s="13">
        <v>-0.22796000825823082</v>
      </c>
      <c r="M1128" s="13">
        <v>7.1861347757990135E-2</v>
      </c>
      <c r="N1128" s="154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278</v>
      </c>
      <c r="C1129" s="47"/>
      <c r="D1129" s="45">
        <v>0.49</v>
      </c>
      <c r="E1129" s="45">
        <v>0.47</v>
      </c>
      <c r="F1129" s="45">
        <v>0.47</v>
      </c>
      <c r="G1129" s="45" t="s">
        <v>279</v>
      </c>
      <c r="H1129" s="45">
        <v>3.17</v>
      </c>
      <c r="I1129" s="45">
        <v>0.6</v>
      </c>
      <c r="J1129" s="45" t="s">
        <v>279</v>
      </c>
      <c r="K1129" s="45">
        <v>0.75</v>
      </c>
      <c r="L1129" s="45">
        <v>3</v>
      </c>
      <c r="M1129" s="45">
        <v>1.37</v>
      </c>
      <c r="N1129" s="154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 t="s">
        <v>319</v>
      </c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BM1130" s="55"/>
    </row>
    <row r="1131" spans="1:65">
      <c r="BM1131" s="55"/>
    </row>
    <row r="1132" spans="1:65" ht="15">
      <c r="B1132" s="8" t="s">
        <v>590</v>
      </c>
      <c r="BM1132" s="28" t="s">
        <v>66</v>
      </c>
    </row>
    <row r="1133" spans="1:65" ht="15">
      <c r="A1133" s="25" t="s">
        <v>44</v>
      </c>
      <c r="B1133" s="18" t="s">
        <v>110</v>
      </c>
      <c r="C1133" s="15" t="s">
        <v>111</v>
      </c>
      <c r="D1133" s="16" t="s">
        <v>237</v>
      </c>
      <c r="E1133" s="17" t="s">
        <v>237</v>
      </c>
      <c r="F1133" s="17" t="s">
        <v>237</v>
      </c>
      <c r="G1133" s="17" t="s">
        <v>237</v>
      </c>
      <c r="H1133" s="17" t="s">
        <v>237</v>
      </c>
      <c r="I1133" s="17" t="s">
        <v>237</v>
      </c>
      <c r="J1133" s="17" t="s">
        <v>237</v>
      </c>
      <c r="K1133" s="17" t="s">
        <v>237</v>
      </c>
      <c r="L1133" s="17" t="s">
        <v>237</v>
      </c>
      <c r="M1133" s="17" t="s">
        <v>237</v>
      </c>
      <c r="N1133" s="17" t="s">
        <v>237</v>
      </c>
      <c r="O1133" s="17" t="s">
        <v>237</v>
      </c>
      <c r="P1133" s="17" t="s">
        <v>237</v>
      </c>
      <c r="Q1133" s="17" t="s">
        <v>237</v>
      </c>
      <c r="R1133" s="17" t="s">
        <v>237</v>
      </c>
      <c r="S1133" s="17" t="s">
        <v>237</v>
      </c>
      <c r="T1133" s="17" t="s">
        <v>237</v>
      </c>
      <c r="U1133" s="17" t="s">
        <v>237</v>
      </c>
      <c r="V1133" s="17" t="s">
        <v>237</v>
      </c>
      <c r="W1133" s="17" t="s">
        <v>237</v>
      </c>
      <c r="X1133" s="17" t="s">
        <v>237</v>
      </c>
      <c r="Y1133" s="17" t="s">
        <v>237</v>
      </c>
      <c r="Z1133" s="17" t="s">
        <v>237</v>
      </c>
      <c r="AA1133" s="17" t="s">
        <v>237</v>
      </c>
      <c r="AB1133" s="17" t="s">
        <v>237</v>
      </c>
      <c r="AC1133" s="17" t="s">
        <v>237</v>
      </c>
      <c r="AD1133" s="154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 t="s">
        <v>238</v>
      </c>
      <c r="C1134" s="9" t="s">
        <v>238</v>
      </c>
      <c r="D1134" s="152" t="s">
        <v>240</v>
      </c>
      <c r="E1134" s="153" t="s">
        <v>242</v>
      </c>
      <c r="F1134" s="153" t="s">
        <v>243</v>
      </c>
      <c r="G1134" s="153" t="s">
        <v>244</v>
      </c>
      <c r="H1134" s="153" t="s">
        <v>245</v>
      </c>
      <c r="I1134" s="153" t="s">
        <v>246</v>
      </c>
      <c r="J1134" s="153" t="s">
        <v>247</v>
      </c>
      <c r="K1134" s="153" t="s">
        <v>248</v>
      </c>
      <c r="L1134" s="153" t="s">
        <v>249</v>
      </c>
      <c r="M1134" s="153" t="s">
        <v>250</v>
      </c>
      <c r="N1134" s="153" t="s">
        <v>251</v>
      </c>
      <c r="O1134" s="153" t="s">
        <v>252</v>
      </c>
      <c r="P1134" s="153" t="s">
        <v>253</v>
      </c>
      <c r="Q1134" s="153" t="s">
        <v>254</v>
      </c>
      <c r="R1134" s="153" t="s">
        <v>255</v>
      </c>
      <c r="S1134" s="153" t="s">
        <v>256</v>
      </c>
      <c r="T1134" s="153" t="s">
        <v>257</v>
      </c>
      <c r="U1134" s="153" t="s">
        <v>258</v>
      </c>
      <c r="V1134" s="153" t="s">
        <v>259</v>
      </c>
      <c r="W1134" s="153" t="s">
        <v>260</v>
      </c>
      <c r="X1134" s="153" t="s">
        <v>261</v>
      </c>
      <c r="Y1134" s="153" t="s">
        <v>262</v>
      </c>
      <c r="Z1134" s="153" t="s">
        <v>264</v>
      </c>
      <c r="AA1134" s="153" t="s">
        <v>265</v>
      </c>
      <c r="AB1134" s="153" t="s">
        <v>266</v>
      </c>
      <c r="AC1134" s="153" t="s">
        <v>267</v>
      </c>
      <c r="AD1134" s="154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 t="s">
        <v>3</v>
      </c>
    </row>
    <row r="1135" spans="1:65">
      <c r="A1135" s="30"/>
      <c r="B1135" s="19"/>
      <c r="C1135" s="9"/>
      <c r="D1135" s="10" t="s">
        <v>281</v>
      </c>
      <c r="E1135" s="11" t="s">
        <v>281</v>
      </c>
      <c r="F1135" s="11" t="s">
        <v>281</v>
      </c>
      <c r="G1135" s="11" t="s">
        <v>281</v>
      </c>
      <c r="H1135" s="11" t="s">
        <v>281</v>
      </c>
      <c r="I1135" s="11" t="s">
        <v>303</v>
      </c>
      <c r="J1135" s="11" t="s">
        <v>281</v>
      </c>
      <c r="K1135" s="11" t="s">
        <v>282</v>
      </c>
      <c r="L1135" s="11" t="s">
        <v>303</v>
      </c>
      <c r="M1135" s="11" t="s">
        <v>303</v>
      </c>
      <c r="N1135" s="11" t="s">
        <v>281</v>
      </c>
      <c r="O1135" s="11" t="s">
        <v>281</v>
      </c>
      <c r="P1135" s="11" t="s">
        <v>281</v>
      </c>
      <c r="Q1135" s="11" t="s">
        <v>281</v>
      </c>
      <c r="R1135" s="11" t="s">
        <v>281</v>
      </c>
      <c r="S1135" s="11" t="s">
        <v>281</v>
      </c>
      <c r="T1135" s="11" t="s">
        <v>303</v>
      </c>
      <c r="U1135" s="11" t="s">
        <v>281</v>
      </c>
      <c r="V1135" s="11" t="s">
        <v>282</v>
      </c>
      <c r="W1135" s="11" t="s">
        <v>282</v>
      </c>
      <c r="X1135" s="11" t="s">
        <v>303</v>
      </c>
      <c r="Y1135" s="11" t="s">
        <v>282</v>
      </c>
      <c r="Z1135" s="11" t="s">
        <v>281</v>
      </c>
      <c r="AA1135" s="11" t="s">
        <v>303</v>
      </c>
      <c r="AB1135" s="11" t="s">
        <v>282</v>
      </c>
      <c r="AC1135" s="11" t="s">
        <v>281</v>
      </c>
      <c r="AD1135" s="154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9"/>
      <c r="C1136" s="9"/>
      <c r="D1136" s="26" t="s">
        <v>304</v>
      </c>
      <c r="E1136" s="26" t="s">
        <v>304</v>
      </c>
      <c r="F1136" s="26" t="s">
        <v>273</v>
      </c>
      <c r="G1136" s="26" t="s">
        <v>305</v>
      </c>
      <c r="H1136" s="26" t="s">
        <v>306</v>
      </c>
      <c r="I1136" s="26" t="s">
        <v>304</v>
      </c>
      <c r="J1136" s="26" t="s">
        <v>304</v>
      </c>
      <c r="K1136" s="26" t="s">
        <v>307</v>
      </c>
      <c r="L1136" s="26" t="s">
        <v>306</v>
      </c>
      <c r="M1136" s="26" t="s">
        <v>305</v>
      </c>
      <c r="N1136" s="26" t="s">
        <v>305</v>
      </c>
      <c r="O1136" s="26" t="s">
        <v>304</v>
      </c>
      <c r="P1136" s="26" t="s">
        <v>304</v>
      </c>
      <c r="Q1136" s="26" t="s">
        <v>304</v>
      </c>
      <c r="R1136" s="26" t="s">
        <v>304</v>
      </c>
      <c r="S1136" s="26" t="s">
        <v>304</v>
      </c>
      <c r="T1136" s="26" t="s">
        <v>304</v>
      </c>
      <c r="U1136" s="26" t="s">
        <v>308</v>
      </c>
      <c r="V1136" s="26" t="s">
        <v>304</v>
      </c>
      <c r="W1136" s="26" t="s">
        <v>305</v>
      </c>
      <c r="X1136" s="26" t="s">
        <v>306</v>
      </c>
      <c r="Y1136" s="26" t="s">
        <v>304</v>
      </c>
      <c r="Z1136" s="26" t="s">
        <v>304</v>
      </c>
      <c r="AA1136" s="26" t="s">
        <v>305</v>
      </c>
      <c r="AB1136" s="26" t="s">
        <v>307</v>
      </c>
      <c r="AC1136" s="26" t="s">
        <v>116</v>
      </c>
      <c r="AD1136" s="154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0</v>
      </c>
    </row>
    <row r="1137" spans="1:65">
      <c r="A1137" s="30"/>
      <c r="B1137" s="18">
        <v>1</v>
      </c>
      <c r="C1137" s="14">
        <v>1</v>
      </c>
      <c r="D1137" s="223">
        <v>631</v>
      </c>
      <c r="E1137" s="223">
        <v>613.6</v>
      </c>
      <c r="F1137" s="223">
        <v>638</v>
      </c>
      <c r="G1137" s="223">
        <v>626</v>
      </c>
      <c r="H1137" s="223">
        <v>613.40642040861712</v>
      </c>
      <c r="I1137" s="223">
        <v>644</v>
      </c>
      <c r="J1137" s="223">
        <v>641</v>
      </c>
      <c r="K1137" s="223">
        <v>583.23850000000004</v>
      </c>
      <c r="L1137" s="223">
        <v>625</v>
      </c>
      <c r="M1137" s="223">
        <v>648</v>
      </c>
      <c r="N1137" s="223">
        <v>593</v>
      </c>
      <c r="O1137" s="223">
        <v>623</v>
      </c>
      <c r="P1137" s="223">
        <v>619</v>
      </c>
      <c r="Q1137" s="223">
        <v>617</v>
      </c>
      <c r="R1137" s="223">
        <v>650</v>
      </c>
      <c r="S1137" s="223">
        <v>650</v>
      </c>
      <c r="T1137" s="223">
        <v>687</v>
      </c>
      <c r="U1137" s="224">
        <v>531</v>
      </c>
      <c r="V1137" s="225">
        <v>599</v>
      </c>
      <c r="W1137" s="223">
        <v>559.5</v>
      </c>
      <c r="X1137" s="223">
        <v>604</v>
      </c>
      <c r="Y1137" s="223">
        <v>573.85919999999999</v>
      </c>
      <c r="Z1137" s="223">
        <v>645</v>
      </c>
      <c r="AA1137" s="223">
        <v>638.23524431544126</v>
      </c>
      <c r="AB1137" s="223">
        <v>562.79700000000003</v>
      </c>
      <c r="AC1137" s="223">
        <v>562</v>
      </c>
      <c r="AD1137" s="226"/>
      <c r="AE1137" s="227"/>
      <c r="AF1137" s="227"/>
      <c r="AG1137" s="227"/>
      <c r="AH1137" s="227"/>
      <c r="AI1137" s="227"/>
      <c r="AJ1137" s="227"/>
      <c r="AK1137" s="227"/>
      <c r="AL1137" s="227"/>
      <c r="AM1137" s="227"/>
      <c r="AN1137" s="227"/>
      <c r="AO1137" s="227"/>
      <c r="AP1137" s="227"/>
      <c r="AQ1137" s="227"/>
      <c r="AR1137" s="227"/>
      <c r="AS1137" s="227"/>
      <c r="AT1137" s="227"/>
      <c r="AU1137" s="227"/>
      <c r="AV1137" s="227"/>
      <c r="AW1137" s="227"/>
      <c r="AX1137" s="227"/>
      <c r="AY1137" s="227"/>
      <c r="AZ1137" s="227"/>
      <c r="BA1137" s="227"/>
      <c r="BB1137" s="227"/>
      <c r="BC1137" s="227"/>
      <c r="BD1137" s="227"/>
      <c r="BE1137" s="227"/>
      <c r="BF1137" s="227"/>
      <c r="BG1137" s="227"/>
      <c r="BH1137" s="227"/>
      <c r="BI1137" s="227"/>
      <c r="BJ1137" s="227"/>
      <c r="BK1137" s="227"/>
      <c r="BL1137" s="227"/>
      <c r="BM1137" s="228">
        <v>1</v>
      </c>
    </row>
    <row r="1138" spans="1:65">
      <c r="A1138" s="30"/>
      <c r="B1138" s="19">
        <v>1</v>
      </c>
      <c r="C1138" s="9">
        <v>2</v>
      </c>
      <c r="D1138" s="229">
        <v>664</v>
      </c>
      <c r="E1138" s="229">
        <v>607.5</v>
      </c>
      <c r="F1138" s="229">
        <v>640</v>
      </c>
      <c r="G1138" s="229">
        <v>621</v>
      </c>
      <c r="H1138" s="229">
        <v>621.37254387782014</v>
      </c>
      <c r="I1138" s="229">
        <v>639</v>
      </c>
      <c r="J1138" s="229">
        <v>646</v>
      </c>
      <c r="K1138" s="229">
        <v>588.029</v>
      </c>
      <c r="L1138" s="229">
        <v>624</v>
      </c>
      <c r="M1138" s="229">
        <v>659</v>
      </c>
      <c r="N1138" s="229">
        <v>590</v>
      </c>
      <c r="O1138" s="229">
        <v>622</v>
      </c>
      <c r="P1138" s="229">
        <v>608</v>
      </c>
      <c r="Q1138" s="229">
        <v>607</v>
      </c>
      <c r="R1138" s="229">
        <v>668</v>
      </c>
      <c r="S1138" s="229">
        <v>654</v>
      </c>
      <c r="T1138" s="231">
        <v>718</v>
      </c>
      <c r="U1138" s="230">
        <v>537</v>
      </c>
      <c r="V1138" s="230">
        <v>762</v>
      </c>
      <c r="W1138" s="229">
        <v>559.9</v>
      </c>
      <c r="X1138" s="229">
        <v>604</v>
      </c>
      <c r="Y1138" s="229">
        <v>573.49530000000004</v>
      </c>
      <c r="Z1138" s="229">
        <v>641</v>
      </c>
      <c r="AA1138" s="229">
        <v>634.72814156220352</v>
      </c>
      <c r="AB1138" s="229">
        <v>556.83500000000004</v>
      </c>
      <c r="AC1138" s="229">
        <v>553</v>
      </c>
      <c r="AD1138" s="226"/>
      <c r="AE1138" s="227"/>
      <c r="AF1138" s="227"/>
      <c r="AG1138" s="227"/>
      <c r="AH1138" s="227"/>
      <c r="AI1138" s="227"/>
      <c r="AJ1138" s="227"/>
      <c r="AK1138" s="227"/>
      <c r="AL1138" s="227"/>
      <c r="AM1138" s="227"/>
      <c r="AN1138" s="227"/>
      <c r="AO1138" s="227"/>
      <c r="AP1138" s="227"/>
      <c r="AQ1138" s="227"/>
      <c r="AR1138" s="227"/>
      <c r="AS1138" s="227"/>
      <c r="AT1138" s="227"/>
      <c r="AU1138" s="227"/>
      <c r="AV1138" s="227"/>
      <c r="AW1138" s="227"/>
      <c r="AX1138" s="227"/>
      <c r="AY1138" s="227"/>
      <c r="AZ1138" s="227"/>
      <c r="BA1138" s="227"/>
      <c r="BB1138" s="227"/>
      <c r="BC1138" s="227"/>
      <c r="BD1138" s="227"/>
      <c r="BE1138" s="227"/>
      <c r="BF1138" s="227"/>
      <c r="BG1138" s="227"/>
      <c r="BH1138" s="227"/>
      <c r="BI1138" s="227"/>
      <c r="BJ1138" s="227"/>
      <c r="BK1138" s="227"/>
      <c r="BL1138" s="227"/>
      <c r="BM1138" s="228">
        <v>17</v>
      </c>
    </row>
    <row r="1139" spans="1:65">
      <c r="A1139" s="30"/>
      <c r="B1139" s="19">
        <v>1</v>
      </c>
      <c r="C1139" s="9">
        <v>3</v>
      </c>
      <c r="D1139" s="229">
        <v>656</v>
      </c>
      <c r="E1139" s="229">
        <v>629.5</v>
      </c>
      <c r="F1139" s="229">
        <v>633</v>
      </c>
      <c r="G1139" s="229">
        <v>631</v>
      </c>
      <c r="H1139" s="229">
        <v>621.75496342829524</v>
      </c>
      <c r="I1139" s="229">
        <v>660</v>
      </c>
      <c r="J1139" s="229">
        <v>625</v>
      </c>
      <c r="K1139" s="229">
        <v>588.22199999999998</v>
      </c>
      <c r="L1139" s="229">
        <v>624</v>
      </c>
      <c r="M1139" s="229">
        <v>667</v>
      </c>
      <c r="N1139" s="229">
        <v>593</v>
      </c>
      <c r="O1139" s="229">
        <v>624</v>
      </c>
      <c r="P1139" s="229">
        <v>613</v>
      </c>
      <c r="Q1139" s="229">
        <v>612</v>
      </c>
      <c r="R1139" s="229">
        <v>667</v>
      </c>
      <c r="S1139" s="229">
        <v>649</v>
      </c>
      <c r="T1139" s="229">
        <v>684</v>
      </c>
      <c r="U1139" s="230">
        <v>528</v>
      </c>
      <c r="V1139" s="230">
        <v>729</v>
      </c>
      <c r="W1139" s="229">
        <v>550.4</v>
      </c>
      <c r="X1139" s="229">
        <v>601</v>
      </c>
      <c r="Y1139" s="229">
        <v>557.61670000000004</v>
      </c>
      <c r="Z1139" s="229">
        <v>615</v>
      </c>
      <c r="AA1139" s="229">
        <v>613.1700656138579</v>
      </c>
      <c r="AB1139" s="229">
        <v>556.38699999999994</v>
      </c>
      <c r="AC1139" s="229">
        <v>592</v>
      </c>
      <c r="AD1139" s="226"/>
      <c r="AE1139" s="227"/>
      <c r="AF1139" s="227"/>
      <c r="AG1139" s="227"/>
      <c r="AH1139" s="227"/>
      <c r="AI1139" s="227"/>
      <c r="AJ1139" s="227"/>
      <c r="AK1139" s="227"/>
      <c r="AL1139" s="227"/>
      <c r="AM1139" s="227"/>
      <c r="AN1139" s="227"/>
      <c r="AO1139" s="227"/>
      <c r="AP1139" s="227"/>
      <c r="AQ1139" s="227"/>
      <c r="AR1139" s="227"/>
      <c r="AS1139" s="227"/>
      <c r="AT1139" s="227"/>
      <c r="AU1139" s="227"/>
      <c r="AV1139" s="227"/>
      <c r="AW1139" s="227"/>
      <c r="AX1139" s="227"/>
      <c r="AY1139" s="227"/>
      <c r="AZ1139" s="227"/>
      <c r="BA1139" s="227"/>
      <c r="BB1139" s="227"/>
      <c r="BC1139" s="227"/>
      <c r="BD1139" s="227"/>
      <c r="BE1139" s="227"/>
      <c r="BF1139" s="227"/>
      <c r="BG1139" s="227"/>
      <c r="BH1139" s="227"/>
      <c r="BI1139" s="227"/>
      <c r="BJ1139" s="227"/>
      <c r="BK1139" s="227"/>
      <c r="BL1139" s="227"/>
      <c r="BM1139" s="228">
        <v>16</v>
      </c>
    </row>
    <row r="1140" spans="1:65">
      <c r="A1140" s="30"/>
      <c r="B1140" s="19">
        <v>1</v>
      </c>
      <c r="C1140" s="9">
        <v>4</v>
      </c>
      <c r="D1140" s="229">
        <v>654</v>
      </c>
      <c r="E1140" s="229">
        <v>634.4</v>
      </c>
      <c r="F1140" s="229">
        <v>636</v>
      </c>
      <c r="G1140" s="229">
        <v>627</v>
      </c>
      <c r="H1140" s="229">
        <v>623.29705020046754</v>
      </c>
      <c r="I1140" s="229">
        <v>641</v>
      </c>
      <c r="J1140" s="229">
        <v>661</v>
      </c>
      <c r="K1140" s="229">
        <v>587.65100000000007</v>
      </c>
      <c r="L1140" s="229">
        <v>630</v>
      </c>
      <c r="M1140" s="229">
        <v>644</v>
      </c>
      <c r="N1140" s="229">
        <v>605</v>
      </c>
      <c r="O1140" s="229">
        <v>631</v>
      </c>
      <c r="P1140" s="229">
        <v>610</v>
      </c>
      <c r="Q1140" s="229">
        <v>628</v>
      </c>
      <c r="R1140" s="229">
        <v>656</v>
      </c>
      <c r="S1140" s="229">
        <v>650</v>
      </c>
      <c r="T1140" s="229">
        <v>684</v>
      </c>
      <c r="U1140" s="230">
        <v>533</v>
      </c>
      <c r="V1140" s="230">
        <v>759</v>
      </c>
      <c r="W1140" s="229">
        <v>568.4</v>
      </c>
      <c r="X1140" s="229">
        <v>603</v>
      </c>
      <c r="Y1140" s="229">
        <v>567.57119999999998</v>
      </c>
      <c r="Z1140" s="229">
        <v>641</v>
      </c>
      <c r="AA1140" s="229">
        <v>627.43378829205574</v>
      </c>
      <c r="AB1140" s="229">
        <v>559.55600000000004</v>
      </c>
      <c r="AC1140" s="229">
        <v>590</v>
      </c>
      <c r="AD1140" s="226"/>
      <c r="AE1140" s="227"/>
      <c r="AF1140" s="227"/>
      <c r="AG1140" s="227"/>
      <c r="AH1140" s="227"/>
      <c r="AI1140" s="227"/>
      <c r="AJ1140" s="227"/>
      <c r="AK1140" s="227"/>
      <c r="AL1140" s="227"/>
      <c r="AM1140" s="227"/>
      <c r="AN1140" s="227"/>
      <c r="AO1140" s="227"/>
      <c r="AP1140" s="227"/>
      <c r="AQ1140" s="227"/>
      <c r="AR1140" s="227"/>
      <c r="AS1140" s="227"/>
      <c r="AT1140" s="227"/>
      <c r="AU1140" s="227"/>
      <c r="AV1140" s="227"/>
      <c r="AW1140" s="227"/>
      <c r="AX1140" s="227"/>
      <c r="AY1140" s="227"/>
      <c r="AZ1140" s="227"/>
      <c r="BA1140" s="227"/>
      <c r="BB1140" s="227"/>
      <c r="BC1140" s="227"/>
      <c r="BD1140" s="227"/>
      <c r="BE1140" s="227"/>
      <c r="BF1140" s="227"/>
      <c r="BG1140" s="227"/>
      <c r="BH1140" s="227"/>
      <c r="BI1140" s="227"/>
      <c r="BJ1140" s="227"/>
      <c r="BK1140" s="227"/>
      <c r="BL1140" s="227"/>
      <c r="BM1140" s="228">
        <v>619.83449981920194</v>
      </c>
    </row>
    <row r="1141" spans="1:65">
      <c r="A1141" s="30"/>
      <c r="B1141" s="19">
        <v>1</v>
      </c>
      <c r="C1141" s="9">
        <v>5</v>
      </c>
      <c r="D1141" s="229">
        <v>632</v>
      </c>
      <c r="E1141" s="229">
        <v>617.70000000000005</v>
      </c>
      <c r="F1141" s="229">
        <v>627</v>
      </c>
      <c r="G1141" s="229">
        <v>626</v>
      </c>
      <c r="H1141" s="229">
        <v>610.12671874887201</v>
      </c>
      <c r="I1141" s="229">
        <v>647</v>
      </c>
      <c r="J1141" s="229">
        <v>632</v>
      </c>
      <c r="K1141" s="229">
        <v>585.904</v>
      </c>
      <c r="L1141" s="229">
        <v>623</v>
      </c>
      <c r="M1141" s="229">
        <v>666</v>
      </c>
      <c r="N1141" s="229">
        <v>587</v>
      </c>
      <c r="O1141" s="229">
        <v>621</v>
      </c>
      <c r="P1141" s="229">
        <v>620</v>
      </c>
      <c r="Q1141" s="229">
        <v>609</v>
      </c>
      <c r="R1141" s="229">
        <v>671</v>
      </c>
      <c r="S1141" s="229">
        <v>658</v>
      </c>
      <c r="T1141" s="229">
        <v>688</v>
      </c>
      <c r="U1141" s="230">
        <v>542</v>
      </c>
      <c r="V1141" s="230">
        <v>751</v>
      </c>
      <c r="W1141" s="229">
        <v>552.1</v>
      </c>
      <c r="X1141" s="229">
        <v>603</v>
      </c>
      <c r="Y1141" s="229">
        <v>564.96</v>
      </c>
      <c r="Z1141" s="229">
        <v>630</v>
      </c>
      <c r="AA1141" s="229">
        <v>613.53116793050867</v>
      </c>
      <c r="AB1141" s="229">
        <v>562.59400000000005</v>
      </c>
      <c r="AC1141" s="229">
        <v>586</v>
      </c>
      <c r="AD1141" s="226"/>
      <c r="AE1141" s="227"/>
      <c r="AF1141" s="227"/>
      <c r="AG1141" s="227"/>
      <c r="AH1141" s="227"/>
      <c r="AI1141" s="227"/>
      <c r="AJ1141" s="227"/>
      <c r="AK1141" s="227"/>
      <c r="AL1141" s="227"/>
      <c r="AM1141" s="227"/>
      <c r="AN1141" s="227"/>
      <c r="AO1141" s="227"/>
      <c r="AP1141" s="227"/>
      <c r="AQ1141" s="227"/>
      <c r="AR1141" s="227"/>
      <c r="AS1141" s="227"/>
      <c r="AT1141" s="227"/>
      <c r="AU1141" s="227"/>
      <c r="AV1141" s="227"/>
      <c r="AW1141" s="227"/>
      <c r="AX1141" s="227"/>
      <c r="AY1141" s="227"/>
      <c r="AZ1141" s="227"/>
      <c r="BA1141" s="227"/>
      <c r="BB1141" s="227"/>
      <c r="BC1141" s="227"/>
      <c r="BD1141" s="227"/>
      <c r="BE1141" s="227"/>
      <c r="BF1141" s="227"/>
      <c r="BG1141" s="227"/>
      <c r="BH1141" s="227"/>
      <c r="BI1141" s="227"/>
      <c r="BJ1141" s="227"/>
      <c r="BK1141" s="227"/>
      <c r="BL1141" s="227"/>
      <c r="BM1141" s="228">
        <v>132</v>
      </c>
    </row>
    <row r="1142" spans="1:65">
      <c r="A1142" s="30"/>
      <c r="B1142" s="19">
        <v>1</v>
      </c>
      <c r="C1142" s="9">
        <v>6</v>
      </c>
      <c r="D1142" s="229">
        <v>634</v>
      </c>
      <c r="E1142" s="229">
        <v>619.20000000000005</v>
      </c>
      <c r="F1142" s="229">
        <v>629</v>
      </c>
      <c r="G1142" s="229">
        <v>624</v>
      </c>
      <c r="H1142" s="229">
        <v>616.68869607065756</v>
      </c>
      <c r="I1142" s="229">
        <v>670</v>
      </c>
      <c r="J1142" s="229">
        <v>651</v>
      </c>
      <c r="K1142" s="229">
        <v>585.12050000000011</v>
      </c>
      <c r="L1142" s="229">
        <v>624</v>
      </c>
      <c r="M1142" s="229">
        <v>666</v>
      </c>
      <c r="N1142" s="229">
        <v>590</v>
      </c>
      <c r="O1142" s="229">
        <v>620</v>
      </c>
      <c r="P1142" s="229">
        <v>621</v>
      </c>
      <c r="Q1142" s="229">
        <v>612</v>
      </c>
      <c r="R1142" s="229">
        <v>683</v>
      </c>
      <c r="S1142" s="229">
        <v>632</v>
      </c>
      <c r="T1142" s="229">
        <v>686</v>
      </c>
      <c r="U1142" s="230">
        <v>551</v>
      </c>
      <c r="V1142" s="230">
        <v>755</v>
      </c>
      <c r="W1142" s="229">
        <v>555.79999999999995</v>
      </c>
      <c r="X1142" s="229">
        <v>602</v>
      </c>
      <c r="Y1142" s="229">
        <v>567.92070000000001</v>
      </c>
      <c r="Z1142" s="229">
        <v>630</v>
      </c>
      <c r="AA1142" s="229">
        <v>619.99607351628833</v>
      </c>
      <c r="AB1142" s="229">
        <v>561.87</v>
      </c>
      <c r="AC1142" s="229">
        <v>585</v>
      </c>
      <c r="AD1142" s="226"/>
      <c r="AE1142" s="227"/>
      <c r="AF1142" s="227"/>
      <c r="AG1142" s="227"/>
      <c r="AH1142" s="227"/>
      <c r="AI1142" s="227"/>
      <c r="AJ1142" s="227"/>
      <c r="AK1142" s="227"/>
      <c r="AL1142" s="227"/>
      <c r="AM1142" s="227"/>
      <c r="AN1142" s="227"/>
      <c r="AO1142" s="227"/>
      <c r="AP1142" s="227"/>
      <c r="AQ1142" s="227"/>
      <c r="AR1142" s="227"/>
      <c r="AS1142" s="227"/>
      <c r="AT1142" s="227"/>
      <c r="AU1142" s="227"/>
      <c r="AV1142" s="227"/>
      <c r="AW1142" s="227"/>
      <c r="AX1142" s="227"/>
      <c r="AY1142" s="227"/>
      <c r="AZ1142" s="227"/>
      <c r="BA1142" s="227"/>
      <c r="BB1142" s="227"/>
      <c r="BC1142" s="227"/>
      <c r="BD1142" s="227"/>
      <c r="BE1142" s="227"/>
      <c r="BF1142" s="227"/>
      <c r="BG1142" s="227"/>
      <c r="BH1142" s="227"/>
      <c r="BI1142" s="227"/>
      <c r="BJ1142" s="227"/>
      <c r="BK1142" s="227"/>
      <c r="BL1142" s="227"/>
      <c r="BM1142" s="232"/>
    </row>
    <row r="1143" spans="1:65">
      <c r="A1143" s="30"/>
      <c r="B1143" s="20" t="s">
        <v>274</v>
      </c>
      <c r="C1143" s="12"/>
      <c r="D1143" s="233">
        <v>645.16666666666663</v>
      </c>
      <c r="E1143" s="233">
        <v>620.31666666666661</v>
      </c>
      <c r="F1143" s="233">
        <v>633.83333333333337</v>
      </c>
      <c r="G1143" s="233">
        <v>625.83333333333337</v>
      </c>
      <c r="H1143" s="233">
        <v>617.77439878912162</v>
      </c>
      <c r="I1143" s="233">
        <v>650.16666666666663</v>
      </c>
      <c r="J1143" s="233">
        <v>642.66666666666663</v>
      </c>
      <c r="K1143" s="233">
        <v>586.36083333333329</v>
      </c>
      <c r="L1143" s="233">
        <v>625</v>
      </c>
      <c r="M1143" s="233">
        <v>658.33333333333337</v>
      </c>
      <c r="N1143" s="233">
        <v>593</v>
      </c>
      <c r="O1143" s="233">
        <v>623.5</v>
      </c>
      <c r="P1143" s="233">
        <v>615.16666666666663</v>
      </c>
      <c r="Q1143" s="233">
        <v>614.16666666666663</v>
      </c>
      <c r="R1143" s="233">
        <v>665.83333333333337</v>
      </c>
      <c r="S1143" s="233">
        <v>648.83333333333337</v>
      </c>
      <c r="T1143" s="233">
        <v>691.16666666666663</v>
      </c>
      <c r="U1143" s="233">
        <v>537</v>
      </c>
      <c r="V1143" s="233">
        <v>725.83333333333337</v>
      </c>
      <c r="W1143" s="233">
        <v>557.68333333333339</v>
      </c>
      <c r="X1143" s="233">
        <v>602.83333333333337</v>
      </c>
      <c r="Y1143" s="233">
        <v>567.57051666666666</v>
      </c>
      <c r="Z1143" s="233">
        <v>633.66666666666663</v>
      </c>
      <c r="AA1143" s="233">
        <v>624.51574687172581</v>
      </c>
      <c r="AB1143" s="233">
        <v>560.00649999999996</v>
      </c>
      <c r="AC1143" s="233">
        <v>578</v>
      </c>
      <c r="AD1143" s="226"/>
      <c r="AE1143" s="227"/>
      <c r="AF1143" s="227"/>
      <c r="AG1143" s="227"/>
      <c r="AH1143" s="227"/>
      <c r="AI1143" s="227"/>
      <c r="AJ1143" s="227"/>
      <c r="AK1143" s="227"/>
      <c r="AL1143" s="227"/>
      <c r="AM1143" s="227"/>
      <c r="AN1143" s="227"/>
      <c r="AO1143" s="227"/>
      <c r="AP1143" s="227"/>
      <c r="AQ1143" s="227"/>
      <c r="AR1143" s="227"/>
      <c r="AS1143" s="227"/>
      <c r="AT1143" s="227"/>
      <c r="AU1143" s="227"/>
      <c r="AV1143" s="227"/>
      <c r="AW1143" s="227"/>
      <c r="AX1143" s="227"/>
      <c r="AY1143" s="227"/>
      <c r="AZ1143" s="227"/>
      <c r="BA1143" s="227"/>
      <c r="BB1143" s="227"/>
      <c r="BC1143" s="227"/>
      <c r="BD1143" s="227"/>
      <c r="BE1143" s="227"/>
      <c r="BF1143" s="227"/>
      <c r="BG1143" s="227"/>
      <c r="BH1143" s="227"/>
      <c r="BI1143" s="227"/>
      <c r="BJ1143" s="227"/>
      <c r="BK1143" s="227"/>
      <c r="BL1143" s="227"/>
      <c r="BM1143" s="232"/>
    </row>
    <row r="1144" spans="1:65">
      <c r="A1144" s="30"/>
      <c r="B1144" s="3" t="s">
        <v>275</v>
      </c>
      <c r="C1144" s="29"/>
      <c r="D1144" s="229">
        <v>644</v>
      </c>
      <c r="E1144" s="229">
        <v>618.45000000000005</v>
      </c>
      <c r="F1144" s="229">
        <v>634.5</v>
      </c>
      <c r="G1144" s="229">
        <v>626</v>
      </c>
      <c r="H1144" s="229">
        <v>619.03061997423879</v>
      </c>
      <c r="I1144" s="229">
        <v>645.5</v>
      </c>
      <c r="J1144" s="229">
        <v>643.5</v>
      </c>
      <c r="K1144" s="229">
        <v>586.77750000000003</v>
      </c>
      <c r="L1144" s="229">
        <v>624</v>
      </c>
      <c r="M1144" s="229">
        <v>662.5</v>
      </c>
      <c r="N1144" s="229">
        <v>591.5</v>
      </c>
      <c r="O1144" s="229">
        <v>622.5</v>
      </c>
      <c r="P1144" s="229">
        <v>616</v>
      </c>
      <c r="Q1144" s="229">
        <v>612</v>
      </c>
      <c r="R1144" s="229">
        <v>667.5</v>
      </c>
      <c r="S1144" s="229">
        <v>650</v>
      </c>
      <c r="T1144" s="229">
        <v>686.5</v>
      </c>
      <c r="U1144" s="229">
        <v>535</v>
      </c>
      <c r="V1144" s="229">
        <v>753</v>
      </c>
      <c r="W1144" s="229">
        <v>557.65</v>
      </c>
      <c r="X1144" s="229">
        <v>603</v>
      </c>
      <c r="Y1144" s="229">
        <v>567.74594999999999</v>
      </c>
      <c r="Z1144" s="229">
        <v>635.5</v>
      </c>
      <c r="AA1144" s="229">
        <v>623.71493090417198</v>
      </c>
      <c r="AB1144" s="229">
        <v>560.71299999999997</v>
      </c>
      <c r="AC1144" s="229">
        <v>585.5</v>
      </c>
      <c r="AD1144" s="226"/>
      <c r="AE1144" s="227"/>
      <c r="AF1144" s="227"/>
      <c r="AG1144" s="227"/>
      <c r="AH1144" s="227"/>
      <c r="AI1144" s="227"/>
      <c r="AJ1144" s="227"/>
      <c r="AK1144" s="227"/>
      <c r="AL1144" s="227"/>
      <c r="AM1144" s="227"/>
      <c r="AN1144" s="227"/>
      <c r="AO1144" s="227"/>
      <c r="AP1144" s="227"/>
      <c r="AQ1144" s="227"/>
      <c r="AR1144" s="227"/>
      <c r="AS1144" s="227"/>
      <c r="AT1144" s="227"/>
      <c r="AU1144" s="227"/>
      <c r="AV1144" s="227"/>
      <c r="AW1144" s="227"/>
      <c r="AX1144" s="227"/>
      <c r="AY1144" s="227"/>
      <c r="AZ1144" s="227"/>
      <c r="BA1144" s="227"/>
      <c r="BB1144" s="227"/>
      <c r="BC1144" s="227"/>
      <c r="BD1144" s="227"/>
      <c r="BE1144" s="227"/>
      <c r="BF1144" s="227"/>
      <c r="BG1144" s="227"/>
      <c r="BH1144" s="227"/>
      <c r="BI1144" s="227"/>
      <c r="BJ1144" s="227"/>
      <c r="BK1144" s="227"/>
      <c r="BL1144" s="227"/>
      <c r="BM1144" s="232"/>
    </row>
    <row r="1145" spans="1:65">
      <c r="A1145" s="30"/>
      <c r="B1145" s="3" t="s">
        <v>276</v>
      </c>
      <c r="C1145" s="29"/>
      <c r="D1145" s="229">
        <v>14.483323743763609</v>
      </c>
      <c r="E1145" s="229">
        <v>10.001483223335747</v>
      </c>
      <c r="F1145" s="229">
        <v>5.1153364177409353</v>
      </c>
      <c r="G1145" s="229">
        <v>3.3115957885386109</v>
      </c>
      <c r="H1145" s="229">
        <v>5.2542595493689301</v>
      </c>
      <c r="I1145" s="229">
        <v>12.221565638929681</v>
      </c>
      <c r="J1145" s="229">
        <v>13.00256384974389</v>
      </c>
      <c r="K1145" s="229">
        <v>1.9701441740813226</v>
      </c>
      <c r="L1145" s="229">
        <v>2.5298221281347035</v>
      </c>
      <c r="M1145" s="229">
        <v>10.053191864610298</v>
      </c>
      <c r="N1145" s="229">
        <v>6.2928530890209098</v>
      </c>
      <c r="O1145" s="229">
        <v>3.9370039370059056</v>
      </c>
      <c r="P1145" s="229">
        <v>5.564770136013407</v>
      </c>
      <c r="Q1145" s="229">
        <v>7.5740786018278605</v>
      </c>
      <c r="R1145" s="229">
        <v>11.617515511789371</v>
      </c>
      <c r="S1145" s="229">
        <v>8.9087971503826857</v>
      </c>
      <c r="T1145" s="229">
        <v>13.242608000944022</v>
      </c>
      <c r="U1145" s="229">
        <v>8.4142735871850522</v>
      </c>
      <c r="V1145" s="229">
        <v>63.227894687919715</v>
      </c>
      <c r="W1145" s="229">
        <v>6.493509580085842</v>
      </c>
      <c r="X1145" s="229">
        <v>1.1690451944500122</v>
      </c>
      <c r="Y1145" s="229">
        <v>6.0110978689143426</v>
      </c>
      <c r="Z1145" s="229">
        <v>11.057425860780919</v>
      </c>
      <c r="AA1145" s="229">
        <v>10.684994020717005</v>
      </c>
      <c r="AB1145" s="229">
        <v>2.8746068078956668</v>
      </c>
      <c r="AC1145" s="229">
        <v>16.334013591276335</v>
      </c>
      <c r="AD1145" s="226"/>
      <c r="AE1145" s="227"/>
      <c r="AF1145" s="227"/>
      <c r="AG1145" s="227"/>
      <c r="AH1145" s="227"/>
      <c r="AI1145" s="227"/>
      <c r="AJ1145" s="227"/>
      <c r="AK1145" s="227"/>
      <c r="AL1145" s="227"/>
      <c r="AM1145" s="227"/>
      <c r="AN1145" s="227"/>
      <c r="AO1145" s="227"/>
      <c r="AP1145" s="227"/>
      <c r="AQ1145" s="227"/>
      <c r="AR1145" s="227"/>
      <c r="AS1145" s="227"/>
      <c r="AT1145" s="227"/>
      <c r="AU1145" s="227"/>
      <c r="AV1145" s="227"/>
      <c r="AW1145" s="227"/>
      <c r="AX1145" s="227"/>
      <c r="AY1145" s="227"/>
      <c r="AZ1145" s="227"/>
      <c r="BA1145" s="227"/>
      <c r="BB1145" s="227"/>
      <c r="BC1145" s="227"/>
      <c r="BD1145" s="227"/>
      <c r="BE1145" s="227"/>
      <c r="BF1145" s="227"/>
      <c r="BG1145" s="227"/>
      <c r="BH1145" s="227"/>
      <c r="BI1145" s="227"/>
      <c r="BJ1145" s="227"/>
      <c r="BK1145" s="227"/>
      <c r="BL1145" s="227"/>
      <c r="BM1145" s="232"/>
    </row>
    <row r="1146" spans="1:65">
      <c r="A1146" s="30"/>
      <c r="B1146" s="3" t="s">
        <v>86</v>
      </c>
      <c r="C1146" s="29"/>
      <c r="D1146" s="13">
        <v>2.2448964728127529E-2</v>
      </c>
      <c r="E1146" s="13">
        <v>1.6123189591341649E-2</v>
      </c>
      <c r="F1146" s="13">
        <v>8.0704755473167532E-3</v>
      </c>
      <c r="G1146" s="13">
        <v>5.2914979310869949E-3</v>
      </c>
      <c r="H1146" s="13">
        <v>8.5051429124735883E-3</v>
      </c>
      <c r="I1146" s="13">
        <v>1.8797588780717276E-2</v>
      </c>
      <c r="J1146" s="13">
        <v>2.0232205160389871E-2</v>
      </c>
      <c r="K1146" s="13">
        <v>3.3599518625442343E-3</v>
      </c>
      <c r="L1146" s="13">
        <v>4.0477154050155258E-3</v>
      </c>
      <c r="M1146" s="13">
        <v>1.5270671186749818E-2</v>
      </c>
      <c r="N1146" s="13">
        <v>1.0611893910659207E-2</v>
      </c>
      <c r="O1146" s="13">
        <v>6.3143607650455579E-3</v>
      </c>
      <c r="P1146" s="13">
        <v>9.0459552468383757E-3</v>
      </c>
      <c r="Q1146" s="13">
        <v>1.2332285376110494E-2</v>
      </c>
      <c r="R1146" s="13">
        <v>1.7448083371898928E-2</v>
      </c>
      <c r="S1146" s="13">
        <v>1.3730486232287724E-2</v>
      </c>
      <c r="T1146" s="13">
        <v>1.9159789728879707E-2</v>
      </c>
      <c r="U1146" s="13">
        <v>1.5669038337402331E-2</v>
      </c>
      <c r="V1146" s="13">
        <v>8.7110761912174109E-2</v>
      </c>
      <c r="W1146" s="13">
        <v>1.1643721789699963E-2</v>
      </c>
      <c r="X1146" s="13">
        <v>1.9392510828587428E-3</v>
      </c>
      <c r="Y1146" s="13">
        <v>1.0590926928723205E-2</v>
      </c>
      <c r="Z1146" s="13">
        <v>1.7449909301600609E-2</v>
      </c>
      <c r="AA1146" s="13">
        <v>1.7109246763175181E-2</v>
      </c>
      <c r="AB1146" s="13">
        <v>5.1331668612697653E-3</v>
      </c>
      <c r="AC1146" s="13">
        <v>2.8259539085253176E-2</v>
      </c>
      <c r="AD1146" s="154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277</v>
      </c>
      <c r="C1147" s="29"/>
      <c r="D1147" s="13">
        <v>4.0869243088039964E-2</v>
      </c>
      <c r="E1147" s="13">
        <v>7.778961119546679E-4</v>
      </c>
      <c r="F1147" s="13">
        <v>2.2584792421549205E-2</v>
      </c>
      <c r="G1147" s="13">
        <v>9.6781213628496232E-3</v>
      </c>
      <c r="H1147" s="13">
        <v>-3.3236307928667941E-3</v>
      </c>
      <c r="I1147" s="13">
        <v>4.8935912499727285E-2</v>
      </c>
      <c r="J1147" s="13">
        <v>3.6835908382196525E-2</v>
      </c>
      <c r="K1147" s="13">
        <v>-5.4004200307715244E-2</v>
      </c>
      <c r="L1147" s="13">
        <v>8.3336764609016623E-3</v>
      </c>
      <c r="M1147" s="13">
        <v>6.2111472538816548E-2</v>
      </c>
      <c r="N1147" s="13">
        <v>-4.3293007773896441E-2</v>
      </c>
      <c r="O1147" s="13">
        <v>5.9136756373956434E-3</v>
      </c>
      <c r="P1147" s="13">
        <v>-7.530773382083189E-3</v>
      </c>
      <c r="Q1147" s="13">
        <v>-9.1441072644206089E-3</v>
      </c>
      <c r="R1147" s="13">
        <v>7.4211476656347308E-2</v>
      </c>
      <c r="S1147" s="13">
        <v>4.6784800656610726E-2</v>
      </c>
      <c r="T1147" s="13">
        <v>0.11508260167556239</v>
      </c>
      <c r="U1147" s="13">
        <v>-0.13363970518479329</v>
      </c>
      <c r="V1147" s="13">
        <v>0.17101150959659384</v>
      </c>
      <c r="W1147" s="13">
        <v>-0.10027058271844702</v>
      </c>
      <c r="X1147" s="13">
        <v>-2.742855793091159E-2</v>
      </c>
      <c r="Y1147" s="13">
        <v>-8.4319254845898417E-2</v>
      </c>
      <c r="Z1147" s="13">
        <v>2.2315903441159524E-2</v>
      </c>
      <c r="AA1147" s="13">
        <v>7.5524144814289595E-3</v>
      </c>
      <c r="AB1147" s="13">
        <v>-9.6522539220796899E-2</v>
      </c>
      <c r="AC1147" s="13">
        <v>-6.7493016008958073E-2</v>
      </c>
      <c r="AD1147" s="154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46" t="s">
        <v>278</v>
      </c>
      <c r="C1148" s="47"/>
      <c r="D1148" s="45">
        <v>0.62</v>
      </c>
      <c r="E1148" s="45">
        <v>0.11</v>
      </c>
      <c r="F1148" s="45">
        <v>0.28999999999999998</v>
      </c>
      <c r="G1148" s="45">
        <v>0.05</v>
      </c>
      <c r="H1148" s="45">
        <v>0.18</v>
      </c>
      <c r="I1148" s="45">
        <v>0.77</v>
      </c>
      <c r="J1148" s="45">
        <v>0.55000000000000004</v>
      </c>
      <c r="K1148" s="45">
        <v>1.1000000000000001</v>
      </c>
      <c r="L1148" s="45">
        <v>0.03</v>
      </c>
      <c r="M1148" s="45">
        <v>1.01</v>
      </c>
      <c r="N1148" s="45">
        <v>0.91</v>
      </c>
      <c r="O1148" s="45">
        <v>0.01</v>
      </c>
      <c r="P1148" s="45">
        <v>0.26</v>
      </c>
      <c r="Q1148" s="45">
        <v>0.28999999999999998</v>
      </c>
      <c r="R1148" s="45">
        <v>1.23</v>
      </c>
      <c r="S1148" s="45">
        <v>0.73</v>
      </c>
      <c r="T1148" s="45">
        <v>1.97</v>
      </c>
      <c r="U1148" s="45">
        <v>2.5499999999999998</v>
      </c>
      <c r="V1148" s="45">
        <v>2.99</v>
      </c>
      <c r="W1148" s="45">
        <v>1.94</v>
      </c>
      <c r="X1148" s="45">
        <v>0.62</v>
      </c>
      <c r="Y1148" s="45">
        <v>1.65</v>
      </c>
      <c r="Z1148" s="45">
        <v>0.28000000000000003</v>
      </c>
      <c r="AA1148" s="45">
        <v>0.01</v>
      </c>
      <c r="AB1148" s="45">
        <v>1.88</v>
      </c>
      <c r="AC1148" s="45">
        <v>1.35</v>
      </c>
      <c r="AD1148" s="154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1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BM1149" s="55"/>
    </row>
    <row r="1150" spans="1:65" ht="15">
      <c r="B1150" s="8" t="s">
        <v>591</v>
      </c>
      <c r="BM1150" s="28" t="s">
        <v>66</v>
      </c>
    </row>
    <row r="1151" spans="1:65" ht="15">
      <c r="A1151" s="25" t="s">
        <v>45</v>
      </c>
      <c r="B1151" s="18" t="s">
        <v>110</v>
      </c>
      <c r="C1151" s="15" t="s">
        <v>111</v>
      </c>
      <c r="D1151" s="16" t="s">
        <v>237</v>
      </c>
      <c r="E1151" s="17" t="s">
        <v>237</v>
      </c>
      <c r="F1151" s="17" t="s">
        <v>237</v>
      </c>
      <c r="G1151" s="17" t="s">
        <v>237</v>
      </c>
      <c r="H1151" s="17" t="s">
        <v>237</v>
      </c>
      <c r="I1151" s="17" t="s">
        <v>237</v>
      </c>
      <c r="J1151" s="17" t="s">
        <v>237</v>
      </c>
      <c r="K1151" s="17" t="s">
        <v>237</v>
      </c>
      <c r="L1151" s="17" t="s">
        <v>237</v>
      </c>
      <c r="M1151" s="17" t="s">
        <v>237</v>
      </c>
      <c r="N1151" s="17" t="s">
        <v>237</v>
      </c>
      <c r="O1151" s="17" t="s">
        <v>237</v>
      </c>
      <c r="P1151" s="17" t="s">
        <v>237</v>
      </c>
      <c r="Q1151" s="17" t="s">
        <v>237</v>
      </c>
      <c r="R1151" s="17" t="s">
        <v>237</v>
      </c>
      <c r="S1151" s="17" t="s">
        <v>237</v>
      </c>
      <c r="T1151" s="17" t="s">
        <v>237</v>
      </c>
      <c r="U1151" s="17" t="s">
        <v>237</v>
      </c>
      <c r="V1151" s="17" t="s">
        <v>237</v>
      </c>
      <c r="W1151" s="17" t="s">
        <v>237</v>
      </c>
      <c r="X1151" s="17" t="s">
        <v>237</v>
      </c>
      <c r="Y1151" s="17" t="s">
        <v>237</v>
      </c>
      <c r="Z1151" s="17" t="s">
        <v>237</v>
      </c>
      <c r="AA1151" s="17" t="s">
        <v>237</v>
      </c>
      <c r="AB1151" s="154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 t="s">
        <v>238</v>
      </c>
      <c r="C1152" s="9" t="s">
        <v>238</v>
      </c>
      <c r="D1152" s="152" t="s">
        <v>240</v>
      </c>
      <c r="E1152" s="153" t="s">
        <v>242</v>
      </c>
      <c r="F1152" s="153" t="s">
        <v>244</v>
      </c>
      <c r="G1152" s="153" t="s">
        <v>245</v>
      </c>
      <c r="H1152" s="153" t="s">
        <v>246</v>
      </c>
      <c r="I1152" s="153" t="s">
        <v>247</v>
      </c>
      <c r="J1152" s="153" t="s">
        <v>248</v>
      </c>
      <c r="K1152" s="153" t="s">
        <v>249</v>
      </c>
      <c r="L1152" s="153" t="s">
        <v>250</v>
      </c>
      <c r="M1152" s="153" t="s">
        <v>251</v>
      </c>
      <c r="N1152" s="153" t="s">
        <v>252</v>
      </c>
      <c r="O1152" s="153" t="s">
        <v>253</v>
      </c>
      <c r="P1152" s="153" t="s">
        <v>254</v>
      </c>
      <c r="Q1152" s="153" t="s">
        <v>255</v>
      </c>
      <c r="R1152" s="153" t="s">
        <v>256</v>
      </c>
      <c r="S1152" s="153" t="s">
        <v>258</v>
      </c>
      <c r="T1152" s="153" t="s">
        <v>259</v>
      </c>
      <c r="U1152" s="153" t="s">
        <v>260</v>
      </c>
      <c r="V1152" s="153" t="s">
        <v>261</v>
      </c>
      <c r="W1152" s="153" t="s">
        <v>262</v>
      </c>
      <c r="X1152" s="153" t="s">
        <v>264</v>
      </c>
      <c r="Y1152" s="153" t="s">
        <v>265</v>
      </c>
      <c r="Z1152" s="153" t="s">
        <v>266</v>
      </c>
      <c r="AA1152" s="153" t="s">
        <v>267</v>
      </c>
      <c r="AB1152" s="154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 t="s">
        <v>3</v>
      </c>
    </row>
    <row r="1153" spans="1:65">
      <c r="A1153" s="30"/>
      <c r="B1153" s="19"/>
      <c r="C1153" s="9"/>
      <c r="D1153" s="10" t="s">
        <v>281</v>
      </c>
      <c r="E1153" s="11" t="s">
        <v>281</v>
      </c>
      <c r="F1153" s="11" t="s">
        <v>281</v>
      </c>
      <c r="G1153" s="11" t="s">
        <v>281</v>
      </c>
      <c r="H1153" s="11" t="s">
        <v>303</v>
      </c>
      <c r="I1153" s="11" t="s">
        <v>281</v>
      </c>
      <c r="J1153" s="11" t="s">
        <v>282</v>
      </c>
      <c r="K1153" s="11" t="s">
        <v>303</v>
      </c>
      <c r="L1153" s="11" t="s">
        <v>303</v>
      </c>
      <c r="M1153" s="11" t="s">
        <v>281</v>
      </c>
      <c r="N1153" s="11" t="s">
        <v>281</v>
      </c>
      <c r="O1153" s="11" t="s">
        <v>281</v>
      </c>
      <c r="P1153" s="11" t="s">
        <v>281</v>
      </c>
      <c r="Q1153" s="11" t="s">
        <v>281</v>
      </c>
      <c r="R1153" s="11" t="s">
        <v>281</v>
      </c>
      <c r="S1153" s="11" t="s">
        <v>282</v>
      </c>
      <c r="T1153" s="11" t="s">
        <v>281</v>
      </c>
      <c r="U1153" s="11" t="s">
        <v>282</v>
      </c>
      <c r="V1153" s="11" t="s">
        <v>281</v>
      </c>
      <c r="W1153" s="11" t="s">
        <v>282</v>
      </c>
      <c r="X1153" s="11" t="s">
        <v>281</v>
      </c>
      <c r="Y1153" s="11" t="s">
        <v>303</v>
      </c>
      <c r="Z1153" s="11" t="s">
        <v>282</v>
      </c>
      <c r="AA1153" s="11" t="s">
        <v>281</v>
      </c>
      <c r="AB1153" s="154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/>
      <c r="C1154" s="9"/>
      <c r="D1154" s="26" t="s">
        <v>304</v>
      </c>
      <c r="E1154" s="26" t="s">
        <v>304</v>
      </c>
      <c r="F1154" s="26" t="s">
        <v>305</v>
      </c>
      <c r="G1154" s="26" t="s">
        <v>306</v>
      </c>
      <c r="H1154" s="26" t="s">
        <v>304</v>
      </c>
      <c r="I1154" s="26" t="s">
        <v>304</v>
      </c>
      <c r="J1154" s="26" t="s">
        <v>307</v>
      </c>
      <c r="K1154" s="26" t="s">
        <v>306</v>
      </c>
      <c r="L1154" s="26" t="s">
        <v>305</v>
      </c>
      <c r="M1154" s="26" t="s">
        <v>305</v>
      </c>
      <c r="N1154" s="26" t="s">
        <v>304</v>
      </c>
      <c r="O1154" s="26" t="s">
        <v>304</v>
      </c>
      <c r="P1154" s="26" t="s">
        <v>304</v>
      </c>
      <c r="Q1154" s="26" t="s">
        <v>304</v>
      </c>
      <c r="R1154" s="26" t="s">
        <v>304</v>
      </c>
      <c r="S1154" s="26" t="s">
        <v>308</v>
      </c>
      <c r="T1154" s="26" t="s">
        <v>304</v>
      </c>
      <c r="U1154" s="26" t="s">
        <v>305</v>
      </c>
      <c r="V1154" s="26" t="s">
        <v>306</v>
      </c>
      <c r="W1154" s="26" t="s">
        <v>304</v>
      </c>
      <c r="X1154" s="26" t="s">
        <v>304</v>
      </c>
      <c r="Y1154" s="26" t="s">
        <v>305</v>
      </c>
      <c r="Z1154" s="26" t="s">
        <v>307</v>
      </c>
      <c r="AA1154" s="26" t="s">
        <v>116</v>
      </c>
      <c r="AB1154" s="154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8">
        <v>1</v>
      </c>
      <c r="C1155" s="14">
        <v>1</v>
      </c>
      <c r="D1155" s="214">
        <v>41.3</v>
      </c>
      <c r="E1155" s="214">
        <v>42.8</v>
      </c>
      <c r="F1155" s="214">
        <v>37.1</v>
      </c>
      <c r="G1155" s="214">
        <v>36.372993013906175</v>
      </c>
      <c r="H1155" s="214">
        <v>31.4</v>
      </c>
      <c r="I1155" s="214">
        <v>34</v>
      </c>
      <c r="J1155" s="214">
        <v>41.503999999999998</v>
      </c>
      <c r="K1155" s="214">
        <v>36.6</v>
      </c>
      <c r="L1155" s="214">
        <v>42.1</v>
      </c>
      <c r="M1155" s="214">
        <v>42.7</v>
      </c>
      <c r="N1155" s="214">
        <v>34.700000000000003</v>
      </c>
      <c r="O1155" s="214">
        <v>36.200000000000003</v>
      </c>
      <c r="P1155" s="214">
        <v>35.200000000000003</v>
      </c>
      <c r="Q1155" s="214">
        <v>38.6</v>
      </c>
      <c r="R1155" s="214">
        <v>36.5</v>
      </c>
      <c r="S1155" s="214">
        <v>33.9</v>
      </c>
      <c r="T1155" s="214">
        <v>38.5</v>
      </c>
      <c r="U1155" s="215">
        <v>48.8</v>
      </c>
      <c r="V1155" s="214">
        <v>25.8</v>
      </c>
      <c r="W1155" s="215">
        <v>60.304200000000002</v>
      </c>
      <c r="X1155" s="215">
        <v>23</v>
      </c>
      <c r="Y1155" s="214">
        <v>32.506476389970359</v>
      </c>
      <c r="Z1155" s="214">
        <v>38.08</v>
      </c>
      <c r="AA1155" s="214">
        <v>45.7</v>
      </c>
      <c r="AB1155" s="216"/>
      <c r="AC1155" s="217"/>
      <c r="AD1155" s="217"/>
      <c r="AE1155" s="217"/>
      <c r="AF1155" s="217"/>
      <c r="AG1155" s="217"/>
      <c r="AH1155" s="217"/>
      <c r="AI1155" s="217"/>
      <c r="AJ1155" s="217"/>
      <c r="AK1155" s="217"/>
      <c r="AL1155" s="217"/>
      <c r="AM1155" s="217"/>
      <c r="AN1155" s="217"/>
      <c r="AO1155" s="217"/>
      <c r="AP1155" s="217"/>
      <c r="AQ1155" s="217"/>
      <c r="AR1155" s="217"/>
      <c r="AS1155" s="217"/>
      <c r="AT1155" s="217"/>
      <c r="AU1155" s="217"/>
      <c r="AV1155" s="217"/>
      <c r="AW1155" s="217"/>
      <c r="AX1155" s="217"/>
      <c r="AY1155" s="217"/>
      <c r="AZ1155" s="217"/>
      <c r="BA1155" s="217"/>
      <c r="BB1155" s="217"/>
      <c r="BC1155" s="217"/>
      <c r="BD1155" s="217"/>
      <c r="BE1155" s="217"/>
      <c r="BF1155" s="217"/>
      <c r="BG1155" s="217"/>
      <c r="BH1155" s="217"/>
      <c r="BI1155" s="217"/>
      <c r="BJ1155" s="217"/>
      <c r="BK1155" s="217"/>
      <c r="BL1155" s="217"/>
      <c r="BM1155" s="218">
        <v>1</v>
      </c>
    </row>
    <row r="1156" spans="1:65">
      <c r="A1156" s="30"/>
      <c r="B1156" s="19">
        <v>1</v>
      </c>
      <c r="C1156" s="9">
        <v>2</v>
      </c>
      <c r="D1156" s="219">
        <v>41</v>
      </c>
      <c r="E1156" s="219">
        <v>42.3</v>
      </c>
      <c r="F1156" s="219">
        <v>37.200000000000003</v>
      </c>
      <c r="G1156" s="219">
        <v>36.30515214081953</v>
      </c>
      <c r="H1156" s="219">
        <v>32.799999999999997</v>
      </c>
      <c r="I1156" s="219">
        <v>33.1</v>
      </c>
      <c r="J1156" s="219">
        <v>41.609000000000002</v>
      </c>
      <c r="K1156" s="219">
        <v>37.200000000000003</v>
      </c>
      <c r="L1156" s="219">
        <v>41.4</v>
      </c>
      <c r="M1156" s="219">
        <v>42.6</v>
      </c>
      <c r="N1156" s="219">
        <v>34.4</v>
      </c>
      <c r="O1156" s="219">
        <v>35.5</v>
      </c>
      <c r="P1156" s="219">
        <v>35.6</v>
      </c>
      <c r="Q1156" s="219">
        <v>38.9</v>
      </c>
      <c r="R1156" s="219">
        <v>36.700000000000003</v>
      </c>
      <c r="S1156" s="219">
        <v>34.5</v>
      </c>
      <c r="T1156" s="219">
        <v>38.6</v>
      </c>
      <c r="U1156" s="220">
        <v>53</v>
      </c>
      <c r="V1156" s="235">
        <v>24.3</v>
      </c>
      <c r="W1156" s="220">
        <v>59.981499999999997</v>
      </c>
      <c r="X1156" s="220">
        <v>23.1</v>
      </c>
      <c r="Y1156" s="219">
        <v>37.468442588027401</v>
      </c>
      <c r="Z1156" s="219">
        <v>39.56</v>
      </c>
      <c r="AA1156" s="219">
        <v>44.2</v>
      </c>
      <c r="AB1156" s="216"/>
      <c r="AC1156" s="217"/>
      <c r="AD1156" s="217"/>
      <c r="AE1156" s="217"/>
      <c r="AF1156" s="217"/>
      <c r="AG1156" s="217"/>
      <c r="AH1156" s="217"/>
      <c r="AI1156" s="217"/>
      <c r="AJ1156" s="217"/>
      <c r="AK1156" s="217"/>
      <c r="AL1156" s="217"/>
      <c r="AM1156" s="217"/>
      <c r="AN1156" s="217"/>
      <c r="AO1156" s="217"/>
      <c r="AP1156" s="217"/>
      <c r="AQ1156" s="217"/>
      <c r="AR1156" s="217"/>
      <c r="AS1156" s="217"/>
      <c r="AT1156" s="217"/>
      <c r="AU1156" s="217"/>
      <c r="AV1156" s="217"/>
      <c r="AW1156" s="217"/>
      <c r="AX1156" s="217"/>
      <c r="AY1156" s="217"/>
      <c r="AZ1156" s="217"/>
      <c r="BA1156" s="217"/>
      <c r="BB1156" s="217"/>
      <c r="BC1156" s="217"/>
      <c r="BD1156" s="217"/>
      <c r="BE1156" s="217"/>
      <c r="BF1156" s="217"/>
      <c r="BG1156" s="217"/>
      <c r="BH1156" s="217"/>
      <c r="BI1156" s="217"/>
      <c r="BJ1156" s="217"/>
      <c r="BK1156" s="217"/>
      <c r="BL1156" s="217"/>
      <c r="BM1156" s="218">
        <v>18</v>
      </c>
    </row>
    <row r="1157" spans="1:65">
      <c r="A1157" s="30"/>
      <c r="B1157" s="19">
        <v>1</v>
      </c>
      <c r="C1157" s="9">
        <v>3</v>
      </c>
      <c r="D1157" s="219">
        <v>41.1</v>
      </c>
      <c r="E1157" s="219">
        <v>43.7</v>
      </c>
      <c r="F1157" s="219">
        <v>37.200000000000003</v>
      </c>
      <c r="G1157" s="219">
        <v>36.325869565035724</v>
      </c>
      <c r="H1157" s="219">
        <v>36</v>
      </c>
      <c r="I1157" s="219">
        <v>33.700000000000003</v>
      </c>
      <c r="J1157" s="219">
        <v>42.186500000000002</v>
      </c>
      <c r="K1157" s="219">
        <v>37.9</v>
      </c>
      <c r="L1157" s="219">
        <v>42.9</v>
      </c>
      <c r="M1157" s="219">
        <v>42.8</v>
      </c>
      <c r="N1157" s="219">
        <v>34.5</v>
      </c>
      <c r="O1157" s="219">
        <v>37</v>
      </c>
      <c r="P1157" s="219">
        <v>35.6</v>
      </c>
      <c r="Q1157" s="219">
        <v>39.799999999999997</v>
      </c>
      <c r="R1157" s="219">
        <v>36</v>
      </c>
      <c r="S1157" s="219">
        <v>33.6</v>
      </c>
      <c r="T1157" s="219">
        <v>38.799999999999997</v>
      </c>
      <c r="U1157" s="220">
        <v>51.3</v>
      </c>
      <c r="V1157" s="219">
        <v>27.8</v>
      </c>
      <c r="W1157" s="235">
        <v>49.372</v>
      </c>
      <c r="X1157" s="220">
        <v>21.1</v>
      </c>
      <c r="Y1157" s="219">
        <v>34.357111335955437</v>
      </c>
      <c r="Z1157" s="219">
        <v>38.700000000000003</v>
      </c>
      <c r="AA1157" s="219">
        <v>50.2</v>
      </c>
      <c r="AB1157" s="216"/>
      <c r="AC1157" s="217"/>
      <c r="AD1157" s="217"/>
      <c r="AE1157" s="217"/>
      <c r="AF1157" s="217"/>
      <c r="AG1157" s="217"/>
      <c r="AH1157" s="217"/>
      <c r="AI1157" s="217"/>
      <c r="AJ1157" s="217"/>
      <c r="AK1157" s="217"/>
      <c r="AL1157" s="217"/>
      <c r="AM1157" s="217"/>
      <c r="AN1157" s="217"/>
      <c r="AO1157" s="217"/>
      <c r="AP1157" s="217"/>
      <c r="AQ1157" s="217"/>
      <c r="AR1157" s="217"/>
      <c r="AS1157" s="217"/>
      <c r="AT1157" s="217"/>
      <c r="AU1157" s="217"/>
      <c r="AV1157" s="217"/>
      <c r="AW1157" s="217"/>
      <c r="AX1157" s="217"/>
      <c r="AY1157" s="217"/>
      <c r="AZ1157" s="217"/>
      <c r="BA1157" s="217"/>
      <c r="BB1157" s="217"/>
      <c r="BC1157" s="217"/>
      <c r="BD1157" s="217"/>
      <c r="BE1157" s="217"/>
      <c r="BF1157" s="217"/>
      <c r="BG1157" s="217"/>
      <c r="BH1157" s="217"/>
      <c r="BI1157" s="217"/>
      <c r="BJ1157" s="217"/>
      <c r="BK1157" s="217"/>
      <c r="BL1157" s="217"/>
      <c r="BM1157" s="218">
        <v>16</v>
      </c>
    </row>
    <row r="1158" spans="1:65">
      <c r="A1158" s="30"/>
      <c r="B1158" s="19">
        <v>1</v>
      </c>
      <c r="C1158" s="9">
        <v>4</v>
      </c>
      <c r="D1158" s="219">
        <v>41.5</v>
      </c>
      <c r="E1158" s="219">
        <v>44.4</v>
      </c>
      <c r="F1158" s="219">
        <v>37.6</v>
      </c>
      <c r="G1158" s="219">
        <v>36.434725378565091</v>
      </c>
      <c r="H1158" s="219">
        <v>36.200000000000003</v>
      </c>
      <c r="I1158" s="219">
        <v>33.700000000000003</v>
      </c>
      <c r="J1158" s="219">
        <v>43.352000000000004</v>
      </c>
      <c r="K1158" s="219">
        <v>37.5</v>
      </c>
      <c r="L1158" s="219">
        <v>42</v>
      </c>
      <c r="M1158" s="235">
        <v>44</v>
      </c>
      <c r="N1158" s="219">
        <v>34.799999999999997</v>
      </c>
      <c r="O1158" s="219">
        <v>36.700000000000003</v>
      </c>
      <c r="P1158" s="235">
        <v>36.799999999999997</v>
      </c>
      <c r="Q1158" s="219">
        <v>38.799999999999997</v>
      </c>
      <c r="R1158" s="219">
        <v>36.799999999999997</v>
      </c>
      <c r="S1158" s="219">
        <v>34.1</v>
      </c>
      <c r="T1158" s="219">
        <v>41.6</v>
      </c>
      <c r="U1158" s="220">
        <v>52.7</v>
      </c>
      <c r="V1158" s="219">
        <v>28.6</v>
      </c>
      <c r="W1158" s="220">
        <v>59.92</v>
      </c>
      <c r="X1158" s="220">
        <v>23.1</v>
      </c>
      <c r="Y1158" s="219">
        <v>39.334345289314676</v>
      </c>
      <c r="Z1158" s="219">
        <v>38.82</v>
      </c>
      <c r="AA1158" s="219">
        <v>46.5</v>
      </c>
      <c r="AB1158" s="216"/>
      <c r="AC1158" s="217"/>
      <c r="AD1158" s="217"/>
      <c r="AE1158" s="217"/>
      <c r="AF1158" s="217"/>
      <c r="AG1158" s="217"/>
      <c r="AH1158" s="217"/>
      <c r="AI1158" s="217"/>
      <c r="AJ1158" s="217"/>
      <c r="AK1158" s="217"/>
      <c r="AL1158" s="217"/>
      <c r="AM1158" s="217"/>
      <c r="AN1158" s="217"/>
      <c r="AO1158" s="217"/>
      <c r="AP1158" s="217"/>
      <c r="AQ1158" s="217"/>
      <c r="AR1158" s="217"/>
      <c r="AS1158" s="217"/>
      <c r="AT1158" s="217"/>
      <c r="AU1158" s="217"/>
      <c r="AV1158" s="217"/>
      <c r="AW1158" s="217"/>
      <c r="AX1158" s="217"/>
      <c r="AY1158" s="217"/>
      <c r="AZ1158" s="217"/>
      <c r="BA1158" s="217"/>
      <c r="BB1158" s="217"/>
      <c r="BC1158" s="217"/>
      <c r="BD1158" s="217"/>
      <c r="BE1158" s="217"/>
      <c r="BF1158" s="217"/>
      <c r="BG1158" s="217"/>
      <c r="BH1158" s="217"/>
      <c r="BI1158" s="217"/>
      <c r="BJ1158" s="217"/>
      <c r="BK1158" s="217"/>
      <c r="BL1158" s="217"/>
      <c r="BM1158" s="218">
        <v>37.743087271765347</v>
      </c>
    </row>
    <row r="1159" spans="1:65">
      <c r="A1159" s="30"/>
      <c r="B1159" s="19">
        <v>1</v>
      </c>
      <c r="C1159" s="9">
        <v>5</v>
      </c>
      <c r="D1159" s="219">
        <v>42.7</v>
      </c>
      <c r="E1159" s="219">
        <v>43.1</v>
      </c>
      <c r="F1159" s="219">
        <v>37.1</v>
      </c>
      <c r="G1159" s="219">
        <v>35.635629990576334</v>
      </c>
      <c r="H1159" s="219">
        <v>35.799999999999997</v>
      </c>
      <c r="I1159" s="219">
        <v>33.799999999999997</v>
      </c>
      <c r="J1159" s="219">
        <v>43.016000000000005</v>
      </c>
      <c r="K1159" s="235">
        <v>33.9</v>
      </c>
      <c r="L1159" s="219">
        <v>42.1</v>
      </c>
      <c r="M1159" s="219">
        <v>42.7</v>
      </c>
      <c r="N1159" s="219">
        <v>34.9</v>
      </c>
      <c r="O1159" s="219">
        <v>37.1</v>
      </c>
      <c r="P1159" s="219">
        <v>35.6</v>
      </c>
      <c r="Q1159" s="219">
        <v>38.299999999999997</v>
      </c>
      <c r="R1159" s="235">
        <v>44.8</v>
      </c>
      <c r="S1159" s="219">
        <v>33.700000000000003</v>
      </c>
      <c r="T1159" s="219">
        <v>40.5</v>
      </c>
      <c r="U1159" s="220">
        <v>52.1</v>
      </c>
      <c r="V1159" s="219">
        <v>25.5</v>
      </c>
      <c r="W1159" s="220">
        <v>61.281700000000008</v>
      </c>
      <c r="X1159" s="220">
        <v>22</v>
      </c>
      <c r="Y1159" s="219">
        <v>33.167922903291718</v>
      </c>
      <c r="Z1159" s="219">
        <v>39.57</v>
      </c>
      <c r="AA1159" s="219">
        <v>39.4</v>
      </c>
      <c r="AB1159" s="216"/>
      <c r="AC1159" s="217"/>
      <c r="AD1159" s="217"/>
      <c r="AE1159" s="217"/>
      <c r="AF1159" s="217"/>
      <c r="AG1159" s="217"/>
      <c r="AH1159" s="217"/>
      <c r="AI1159" s="217"/>
      <c r="AJ1159" s="217"/>
      <c r="AK1159" s="217"/>
      <c r="AL1159" s="217"/>
      <c r="AM1159" s="217"/>
      <c r="AN1159" s="217"/>
      <c r="AO1159" s="217"/>
      <c r="AP1159" s="217"/>
      <c r="AQ1159" s="217"/>
      <c r="AR1159" s="217"/>
      <c r="AS1159" s="217"/>
      <c r="AT1159" s="217"/>
      <c r="AU1159" s="217"/>
      <c r="AV1159" s="217"/>
      <c r="AW1159" s="217"/>
      <c r="AX1159" s="217"/>
      <c r="AY1159" s="217"/>
      <c r="AZ1159" s="217"/>
      <c r="BA1159" s="217"/>
      <c r="BB1159" s="217"/>
      <c r="BC1159" s="217"/>
      <c r="BD1159" s="217"/>
      <c r="BE1159" s="217"/>
      <c r="BF1159" s="217"/>
      <c r="BG1159" s="217"/>
      <c r="BH1159" s="217"/>
      <c r="BI1159" s="217"/>
      <c r="BJ1159" s="217"/>
      <c r="BK1159" s="217"/>
      <c r="BL1159" s="217"/>
      <c r="BM1159" s="218">
        <v>133</v>
      </c>
    </row>
    <row r="1160" spans="1:65">
      <c r="A1160" s="30"/>
      <c r="B1160" s="19">
        <v>1</v>
      </c>
      <c r="C1160" s="9">
        <v>6</v>
      </c>
      <c r="D1160" s="219">
        <v>41.8</v>
      </c>
      <c r="E1160" s="219">
        <v>41.8</v>
      </c>
      <c r="F1160" s="219">
        <v>36.700000000000003</v>
      </c>
      <c r="G1160" s="219">
        <v>35.826005976629403</v>
      </c>
      <c r="H1160" s="219">
        <v>34.6</v>
      </c>
      <c r="I1160" s="219">
        <v>33.9</v>
      </c>
      <c r="J1160" s="219">
        <v>44.412500000000001</v>
      </c>
      <c r="K1160" s="219">
        <v>37.200000000000003</v>
      </c>
      <c r="L1160" s="219">
        <v>41.4</v>
      </c>
      <c r="M1160" s="219">
        <v>42.7</v>
      </c>
      <c r="N1160" s="219">
        <v>35.200000000000003</v>
      </c>
      <c r="O1160" s="219">
        <v>37</v>
      </c>
      <c r="P1160" s="219">
        <v>35.9</v>
      </c>
      <c r="Q1160" s="219">
        <v>38.4</v>
      </c>
      <c r="R1160" s="219">
        <v>37.1</v>
      </c>
      <c r="S1160" s="219">
        <v>33.9</v>
      </c>
      <c r="T1160" s="219">
        <v>39.299999999999997</v>
      </c>
      <c r="U1160" s="220">
        <v>48</v>
      </c>
      <c r="V1160" s="219">
        <v>25.4</v>
      </c>
      <c r="W1160" s="220">
        <v>54.916699999999999</v>
      </c>
      <c r="X1160" s="220">
        <v>22</v>
      </c>
      <c r="Y1160" s="219">
        <v>37.354321670341797</v>
      </c>
      <c r="Z1160" s="219">
        <v>39.03</v>
      </c>
      <c r="AA1160" s="219">
        <v>42.8</v>
      </c>
      <c r="AB1160" s="216"/>
      <c r="AC1160" s="217"/>
      <c r="AD1160" s="217"/>
      <c r="AE1160" s="217"/>
      <c r="AF1160" s="217"/>
      <c r="AG1160" s="217"/>
      <c r="AH1160" s="217"/>
      <c r="AI1160" s="217"/>
      <c r="AJ1160" s="217"/>
      <c r="AK1160" s="217"/>
      <c r="AL1160" s="217"/>
      <c r="AM1160" s="217"/>
      <c r="AN1160" s="217"/>
      <c r="AO1160" s="217"/>
      <c r="AP1160" s="217"/>
      <c r="AQ1160" s="217"/>
      <c r="AR1160" s="217"/>
      <c r="AS1160" s="217"/>
      <c r="AT1160" s="217"/>
      <c r="AU1160" s="217"/>
      <c r="AV1160" s="217"/>
      <c r="AW1160" s="217"/>
      <c r="AX1160" s="217"/>
      <c r="AY1160" s="217"/>
      <c r="AZ1160" s="217"/>
      <c r="BA1160" s="217"/>
      <c r="BB1160" s="217"/>
      <c r="BC1160" s="217"/>
      <c r="BD1160" s="217"/>
      <c r="BE1160" s="217"/>
      <c r="BF1160" s="217"/>
      <c r="BG1160" s="217"/>
      <c r="BH1160" s="217"/>
      <c r="BI1160" s="217"/>
      <c r="BJ1160" s="217"/>
      <c r="BK1160" s="217"/>
      <c r="BL1160" s="217"/>
      <c r="BM1160" s="221"/>
    </row>
    <row r="1161" spans="1:65">
      <c r="A1161" s="30"/>
      <c r="B1161" s="20" t="s">
        <v>274</v>
      </c>
      <c r="C1161" s="12"/>
      <c r="D1161" s="222">
        <v>41.56666666666667</v>
      </c>
      <c r="E1161" s="222">
        <v>43.016666666666673</v>
      </c>
      <c r="F1161" s="222">
        <v>37.150000000000006</v>
      </c>
      <c r="G1161" s="222">
        <v>36.150062677588714</v>
      </c>
      <c r="H1161" s="222">
        <v>34.466666666666661</v>
      </c>
      <c r="I1161" s="222">
        <v>33.700000000000003</v>
      </c>
      <c r="J1161" s="222">
        <v>42.680000000000007</v>
      </c>
      <c r="K1161" s="222">
        <v>36.716666666666669</v>
      </c>
      <c r="L1161" s="222">
        <v>41.983333333333334</v>
      </c>
      <c r="M1161" s="222">
        <v>42.916666666666664</v>
      </c>
      <c r="N1161" s="222">
        <v>34.75</v>
      </c>
      <c r="O1161" s="222">
        <v>36.583333333333336</v>
      </c>
      <c r="P1161" s="222">
        <v>35.783333333333331</v>
      </c>
      <c r="Q1161" s="222">
        <v>38.799999999999997</v>
      </c>
      <c r="R1161" s="222">
        <v>37.983333333333334</v>
      </c>
      <c r="S1161" s="222">
        <v>33.950000000000003</v>
      </c>
      <c r="T1161" s="222">
        <v>39.550000000000004</v>
      </c>
      <c r="U1161" s="222">
        <v>50.983333333333341</v>
      </c>
      <c r="V1161" s="222">
        <v>26.233333333333334</v>
      </c>
      <c r="W1161" s="222">
        <v>57.629349999999995</v>
      </c>
      <c r="X1161" s="222">
        <v>22.383333333333336</v>
      </c>
      <c r="Y1161" s="222">
        <v>35.698103362816902</v>
      </c>
      <c r="Z1161" s="222">
        <v>38.96</v>
      </c>
      <c r="AA1161" s="222">
        <v>44.800000000000004</v>
      </c>
      <c r="AB1161" s="216"/>
      <c r="AC1161" s="217"/>
      <c r="AD1161" s="217"/>
      <c r="AE1161" s="217"/>
      <c r="AF1161" s="217"/>
      <c r="AG1161" s="217"/>
      <c r="AH1161" s="217"/>
      <c r="AI1161" s="217"/>
      <c r="AJ1161" s="217"/>
      <c r="AK1161" s="217"/>
      <c r="AL1161" s="217"/>
      <c r="AM1161" s="217"/>
      <c r="AN1161" s="217"/>
      <c r="AO1161" s="217"/>
      <c r="AP1161" s="217"/>
      <c r="AQ1161" s="217"/>
      <c r="AR1161" s="217"/>
      <c r="AS1161" s="217"/>
      <c r="AT1161" s="217"/>
      <c r="AU1161" s="217"/>
      <c r="AV1161" s="217"/>
      <c r="AW1161" s="217"/>
      <c r="AX1161" s="217"/>
      <c r="AY1161" s="217"/>
      <c r="AZ1161" s="217"/>
      <c r="BA1161" s="217"/>
      <c r="BB1161" s="217"/>
      <c r="BC1161" s="217"/>
      <c r="BD1161" s="217"/>
      <c r="BE1161" s="217"/>
      <c r="BF1161" s="217"/>
      <c r="BG1161" s="217"/>
      <c r="BH1161" s="217"/>
      <c r="BI1161" s="217"/>
      <c r="BJ1161" s="217"/>
      <c r="BK1161" s="217"/>
      <c r="BL1161" s="217"/>
      <c r="BM1161" s="221"/>
    </row>
    <row r="1162" spans="1:65">
      <c r="A1162" s="30"/>
      <c r="B1162" s="3" t="s">
        <v>275</v>
      </c>
      <c r="C1162" s="29"/>
      <c r="D1162" s="219">
        <v>41.4</v>
      </c>
      <c r="E1162" s="219">
        <v>42.95</v>
      </c>
      <c r="F1162" s="219">
        <v>37.150000000000006</v>
      </c>
      <c r="G1162" s="219">
        <v>36.31551085292763</v>
      </c>
      <c r="H1162" s="219">
        <v>35.200000000000003</v>
      </c>
      <c r="I1162" s="219">
        <v>33.75</v>
      </c>
      <c r="J1162" s="219">
        <v>42.601250000000007</v>
      </c>
      <c r="K1162" s="219">
        <v>37.200000000000003</v>
      </c>
      <c r="L1162" s="219">
        <v>42.05</v>
      </c>
      <c r="M1162" s="219">
        <v>42.7</v>
      </c>
      <c r="N1162" s="219">
        <v>34.75</v>
      </c>
      <c r="O1162" s="219">
        <v>36.85</v>
      </c>
      <c r="P1162" s="219">
        <v>35.6</v>
      </c>
      <c r="Q1162" s="219">
        <v>38.700000000000003</v>
      </c>
      <c r="R1162" s="219">
        <v>36.75</v>
      </c>
      <c r="S1162" s="219">
        <v>33.9</v>
      </c>
      <c r="T1162" s="219">
        <v>39.049999999999997</v>
      </c>
      <c r="U1162" s="219">
        <v>51.7</v>
      </c>
      <c r="V1162" s="219">
        <v>25.65</v>
      </c>
      <c r="W1162" s="219">
        <v>59.950749999999999</v>
      </c>
      <c r="X1162" s="219">
        <v>22.5</v>
      </c>
      <c r="Y1162" s="219">
        <v>35.855716503148614</v>
      </c>
      <c r="Z1162" s="219">
        <v>38.924999999999997</v>
      </c>
      <c r="AA1162" s="219">
        <v>44.95</v>
      </c>
      <c r="AB1162" s="216"/>
      <c r="AC1162" s="217"/>
      <c r="AD1162" s="217"/>
      <c r="AE1162" s="217"/>
      <c r="AF1162" s="217"/>
      <c r="AG1162" s="217"/>
      <c r="AH1162" s="217"/>
      <c r="AI1162" s="217"/>
      <c r="AJ1162" s="217"/>
      <c r="AK1162" s="217"/>
      <c r="AL1162" s="217"/>
      <c r="AM1162" s="217"/>
      <c r="AN1162" s="217"/>
      <c r="AO1162" s="217"/>
      <c r="AP1162" s="217"/>
      <c r="AQ1162" s="217"/>
      <c r="AR1162" s="217"/>
      <c r="AS1162" s="217"/>
      <c r="AT1162" s="217"/>
      <c r="AU1162" s="217"/>
      <c r="AV1162" s="217"/>
      <c r="AW1162" s="217"/>
      <c r="AX1162" s="217"/>
      <c r="AY1162" s="217"/>
      <c r="AZ1162" s="217"/>
      <c r="BA1162" s="217"/>
      <c r="BB1162" s="217"/>
      <c r="BC1162" s="217"/>
      <c r="BD1162" s="217"/>
      <c r="BE1162" s="217"/>
      <c r="BF1162" s="217"/>
      <c r="BG1162" s="217"/>
      <c r="BH1162" s="217"/>
      <c r="BI1162" s="217"/>
      <c r="BJ1162" s="217"/>
      <c r="BK1162" s="217"/>
      <c r="BL1162" s="217"/>
      <c r="BM1162" s="221"/>
    </row>
    <row r="1163" spans="1:65">
      <c r="A1163" s="30"/>
      <c r="B1163" s="3" t="s">
        <v>276</v>
      </c>
      <c r="C1163" s="29"/>
      <c r="D1163" s="219">
        <v>0.62503333244449266</v>
      </c>
      <c r="E1163" s="219">
        <v>0.94109864874340843</v>
      </c>
      <c r="F1163" s="219">
        <v>0.28809720581775833</v>
      </c>
      <c r="G1163" s="219">
        <v>0.33327025860710113</v>
      </c>
      <c r="H1163" s="219">
        <v>1.9663841605003514</v>
      </c>
      <c r="I1163" s="219">
        <v>0.31622776601683705</v>
      </c>
      <c r="J1163" s="219">
        <v>1.1260191383808724</v>
      </c>
      <c r="K1163" s="219">
        <v>1.4441837371562765</v>
      </c>
      <c r="L1163" s="219">
        <v>0.55647701360134094</v>
      </c>
      <c r="M1163" s="219">
        <v>0.53447793842839375</v>
      </c>
      <c r="N1163" s="219">
        <v>0.28809720581775955</v>
      </c>
      <c r="O1163" s="219">
        <v>0.62423286253341925</v>
      </c>
      <c r="P1163" s="219">
        <v>0.54558836742242267</v>
      </c>
      <c r="Q1163" s="219">
        <v>0.54037024344425133</v>
      </c>
      <c r="R1163" s="219">
        <v>3.3594146315491717</v>
      </c>
      <c r="S1163" s="219">
        <v>0.32093613071762372</v>
      </c>
      <c r="T1163" s="219">
        <v>1.24378454725889</v>
      </c>
      <c r="U1163" s="219">
        <v>2.0989680003913045</v>
      </c>
      <c r="V1163" s="219">
        <v>1.6256280837469153</v>
      </c>
      <c r="W1163" s="219">
        <v>4.6220443341664321</v>
      </c>
      <c r="X1163" s="219">
        <v>0.81833163611500859</v>
      </c>
      <c r="Y1163" s="219">
        <v>2.7381004696756639</v>
      </c>
      <c r="Z1163" s="219">
        <v>0.56543788341426238</v>
      </c>
      <c r="AA1163" s="219">
        <v>3.6436245690246425</v>
      </c>
      <c r="AB1163" s="216"/>
      <c r="AC1163" s="217"/>
      <c r="AD1163" s="217"/>
      <c r="AE1163" s="217"/>
      <c r="AF1163" s="217"/>
      <c r="AG1163" s="217"/>
      <c r="AH1163" s="217"/>
      <c r="AI1163" s="217"/>
      <c r="AJ1163" s="217"/>
      <c r="AK1163" s="217"/>
      <c r="AL1163" s="217"/>
      <c r="AM1163" s="217"/>
      <c r="AN1163" s="217"/>
      <c r="AO1163" s="217"/>
      <c r="AP1163" s="217"/>
      <c r="AQ1163" s="217"/>
      <c r="AR1163" s="217"/>
      <c r="AS1163" s="217"/>
      <c r="AT1163" s="217"/>
      <c r="AU1163" s="217"/>
      <c r="AV1163" s="217"/>
      <c r="AW1163" s="217"/>
      <c r="AX1163" s="217"/>
      <c r="AY1163" s="217"/>
      <c r="AZ1163" s="217"/>
      <c r="BA1163" s="217"/>
      <c r="BB1163" s="217"/>
      <c r="BC1163" s="217"/>
      <c r="BD1163" s="217"/>
      <c r="BE1163" s="217"/>
      <c r="BF1163" s="217"/>
      <c r="BG1163" s="217"/>
      <c r="BH1163" s="217"/>
      <c r="BI1163" s="217"/>
      <c r="BJ1163" s="217"/>
      <c r="BK1163" s="217"/>
      <c r="BL1163" s="217"/>
      <c r="BM1163" s="221"/>
    </row>
    <row r="1164" spans="1:65">
      <c r="A1164" s="30"/>
      <c r="B1164" s="3" t="s">
        <v>86</v>
      </c>
      <c r="C1164" s="29"/>
      <c r="D1164" s="13">
        <v>1.503688851109445E-2</v>
      </c>
      <c r="E1164" s="13">
        <v>2.1877535422163696E-2</v>
      </c>
      <c r="F1164" s="13">
        <v>7.7549718928064141E-3</v>
      </c>
      <c r="G1164" s="13">
        <v>9.2190783064316113E-3</v>
      </c>
      <c r="H1164" s="13">
        <v>5.7051764811422198E-2</v>
      </c>
      <c r="I1164" s="13">
        <v>9.3836132349209792E-3</v>
      </c>
      <c r="J1164" s="13">
        <v>2.6382828921763642E-2</v>
      </c>
      <c r="K1164" s="13">
        <v>3.9333193022867266E-2</v>
      </c>
      <c r="L1164" s="13">
        <v>1.3254712511345954E-2</v>
      </c>
      <c r="M1164" s="13">
        <v>1.2453854876001409E-2</v>
      </c>
      <c r="N1164" s="13">
        <v>8.2905670738923614E-3</v>
      </c>
      <c r="O1164" s="13">
        <v>1.7063312871072961E-2</v>
      </c>
      <c r="P1164" s="13">
        <v>1.5246996760757039E-2</v>
      </c>
      <c r="Q1164" s="13">
        <v>1.3927068130006479E-2</v>
      </c>
      <c r="R1164" s="13">
        <v>8.8444439619548176E-2</v>
      </c>
      <c r="S1164" s="13">
        <v>9.4531997265868539E-3</v>
      </c>
      <c r="T1164" s="13">
        <v>3.1448408274561059E-2</v>
      </c>
      <c r="U1164" s="13">
        <v>4.1169689448668931E-2</v>
      </c>
      <c r="V1164" s="13">
        <v>6.1968033687938316E-2</v>
      </c>
      <c r="W1164" s="13">
        <v>8.0202957940119612E-2</v>
      </c>
      <c r="X1164" s="13">
        <v>3.6559864606776252E-2</v>
      </c>
      <c r="Y1164" s="13">
        <v>7.670156707898565E-2</v>
      </c>
      <c r="Z1164" s="13">
        <v>1.4513292695437946E-2</v>
      </c>
      <c r="AA1164" s="13">
        <v>8.1330905558585756E-2</v>
      </c>
      <c r="AB1164" s="154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277</v>
      </c>
      <c r="C1165" s="29"/>
      <c r="D1165" s="13">
        <v>0.10130542229812889</v>
      </c>
      <c r="E1165" s="13">
        <v>0.13972305330852874</v>
      </c>
      <c r="F1165" s="13">
        <v>-1.5713798595617723E-2</v>
      </c>
      <c r="G1165" s="13">
        <v>-4.2207055896255063E-2</v>
      </c>
      <c r="H1165" s="13">
        <v>-8.6808495063139479E-2</v>
      </c>
      <c r="I1165" s="13">
        <v>-0.10712126548243117</v>
      </c>
      <c r="J1165" s="13">
        <v>0.13080309760266595</v>
      </c>
      <c r="K1165" s="13">
        <v>-2.7194929702174075E-2</v>
      </c>
      <c r="L1165" s="13">
        <v>0.11234497143904831</v>
      </c>
      <c r="M1165" s="13">
        <v>0.13707356151470784</v>
      </c>
      <c r="N1165" s="13">
        <v>-7.9301601647314146E-2</v>
      </c>
      <c r="O1165" s="13">
        <v>-3.0727585427268278E-2</v>
      </c>
      <c r="P1165" s="13">
        <v>-5.1923519777833826E-2</v>
      </c>
      <c r="Q1165" s="13">
        <v>2.800281600242327E-2</v>
      </c>
      <c r="R1165" s="13">
        <v>6.3652996862211264E-3</v>
      </c>
      <c r="S1165" s="13">
        <v>-0.10049753599787947</v>
      </c>
      <c r="T1165" s="13">
        <v>4.7874004456078589E-2</v>
      </c>
      <c r="U1165" s="13">
        <v>0.35079923288290971</v>
      </c>
      <c r="V1165" s="13">
        <v>-0.30494998608770851</v>
      </c>
      <c r="W1165" s="13">
        <v>0.52688489908219727</v>
      </c>
      <c r="X1165" s="13">
        <v>-0.40695542014980468</v>
      </c>
      <c r="Y1165" s="13">
        <v>-5.418168085254238E-2</v>
      </c>
      <c r="Z1165" s="13">
        <v>3.2242002872536535E-2</v>
      </c>
      <c r="AA1165" s="13">
        <v>0.18697232363166427</v>
      </c>
      <c r="AB1165" s="154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46" t="s">
        <v>278</v>
      </c>
      <c r="C1166" s="47"/>
      <c r="D1166" s="45">
        <v>0.8</v>
      </c>
      <c r="E1166" s="45">
        <v>1.0900000000000001</v>
      </c>
      <c r="F1166" s="45">
        <v>0.08</v>
      </c>
      <c r="G1166" s="45">
        <v>0.28000000000000003</v>
      </c>
      <c r="H1166" s="45">
        <v>0.62</v>
      </c>
      <c r="I1166" s="45">
        <v>0.78</v>
      </c>
      <c r="J1166" s="45">
        <v>1.03</v>
      </c>
      <c r="K1166" s="45">
        <v>0.17</v>
      </c>
      <c r="L1166" s="45">
        <v>0.89</v>
      </c>
      <c r="M1166" s="45">
        <v>1.07</v>
      </c>
      <c r="N1166" s="45">
        <v>0.56999999999999995</v>
      </c>
      <c r="O1166" s="45">
        <v>0.2</v>
      </c>
      <c r="P1166" s="45">
        <v>0.36</v>
      </c>
      <c r="Q1166" s="45">
        <v>0.25</v>
      </c>
      <c r="R1166" s="45">
        <v>0.08</v>
      </c>
      <c r="S1166" s="45">
        <v>0.73</v>
      </c>
      <c r="T1166" s="45">
        <v>0.4</v>
      </c>
      <c r="U1166" s="45">
        <v>2.69</v>
      </c>
      <c r="V1166" s="45">
        <v>2.2799999999999998</v>
      </c>
      <c r="W1166" s="45">
        <v>4.03</v>
      </c>
      <c r="X1166" s="45">
        <v>3.05</v>
      </c>
      <c r="Y1166" s="45">
        <v>0.38</v>
      </c>
      <c r="Z1166" s="45">
        <v>0.28000000000000003</v>
      </c>
      <c r="AA1166" s="45">
        <v>1.45</v>
      </c>
      <c r="AB1166" s="154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1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6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</sheetData>
  <dataConsolidate/>
  <conditionalFormatting sqref="B6:AC11 B24:Z29 B42:AC47 B60:P65 B78:Z83 B96:Z101 B115:AB120 B133:AA138 B151:AA156 B169:Z174 B187:AA192 B205:Z210 B223:X228 B241:AC246 B259:M264 B277:M282 B296:M301 B315:AA320 B333:AA338 B352:M357 B370:Q375 B388:W393 B407:X412 B426:M431 B445:U450 B464:Z469 B482:AB487 B500:Z505 B519:K524 B537:Z542 B555:AA560 B573:AB578 B591:Z596 B609:W614 B628:M633 B646:AA651 B665:Y670 B683:AC688 B701:F706 B719:M724 B737:F742 B755:W760 B773:U778 B791:AC796 B809:AB814 B827:AA832 B846:Y851 B864:M869 B882:Y887 B900:AA905 B918:T923 B936:M941 B955:Y960 B973:Z978 B991:X996 B1009:Y1014 B1027:I1032 B1045:AA1050 B1063:Z1068 B1081:Z1086 B1100:Z1105 B1118:M1123 B1137:AC1142 B1155:AA1160">
    <cfRule type="expression" dxfId="20" priority="192">
      <formula>AND($B6&lt;&gt;$B5,NOT(ISBLANK(INDIRECT(Anlyt_LabRefThisCol))))</formula>
    </cfRule>
  </conditionalFormatting>
  <conditionalFormatting sqref="C2:AC17 C20:Z35 C38:AC53 C56:P71 C74:Z89 C92:Z107 C111:AB126 C129:AA144 C147:AA162 C165:Z180 C183:AA198 C201:Z216 C219:X234 C237:AC252 C255:M270 C273:M288 C292:M307 C311:AA326 C329:AA344 C348:M363 C366:Q381 C384:W399 C403:X418 C422:M437 C441:U456 C460:Z475 C478:AB493 C496:Z511 C515:K530 C533:Z548 C551:AA566 C569:AB584 C587:Z602 C605:W620 C624:M639 C642:AA657 C661:Y676 C679:AC694 C697:F712 C715:M730 C733:F748 C751:W766 C769:U784 C787:AC802 C805:AB820 C823:AA838 C842:Y857 C860:M875 C878:Y893 C896:AA911 C914:T929 C932:M947 C951:Y966 C969:Z984 C987:X1002 C1005:Y1020 C1023:I1038 C1041:AA1056 C1059:Z1074 C1077:Z1092 C1096:Z1111 C1114:M1129 C1133:AC1148 C1151:AA1166">
    <cfRule type="expression" dxfId="19" priority="190" stopIfTrue="1">
      <formula>AND(ISBLANK(INDIRECT(Anlyt_LabRefLastCol)),ISBLANK(INDIRECT(Anlyt_LabRefThisCol)))</formula>
    </cfRule>
    <cfRule type="expression" dxfId="18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22A2-AACB-481A-9ED5-9C0E5D415139}">
  <sheetPr codeName="Sheet16"/>
  <dimension ref="A1:BN119"/>
  <sheetViews>
    <sheetView zoomScaleNormal="100" workbookViewId="0"/>
  </sheetViews>
  <sheetFormatPr defaultColWidth="9.140625" defaultRowHeight="12.75"/>
  <cols>
    <col min="1" max="1" width="13.425781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592</v>
      </c>
      <c r="BM1" s="28" t="s">
        <v>287</v>
      </c>
    </row>
    <row r="2" spans="1:66" ht="15">
      <c r="A2" s="25" t="s">
        <v>210</v>
      </c>
      <c r="B2" s="18" t="s">
        <v>110</v>
      </c>
      <c r="C2" s="15" t="s">
        <v>111</v>
      </c>
      <c r="D2" s="16" t="s">
        <v>237</v>
      </c>
      <c r="E2" s="17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54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2" t="s">
        <v>240</v>
      </c>
      <c r="E3" s="153" t="s">
        <v>242</v>
      </c>
      <c r="F3" s="153" t="s">
        <v>243</v>
      </c>
      <c r="G3" s="153" t="s">
        <v>245</v>
      </c>
      <c r="H3" s="153" t="s">
        <v>246</v>
      </c>
      <c r="I3" s="153" t="s">
        <v>250</v>
      </c>
      <c r="J3" s="153" t="s">
        <v>252</v>
      </c>
      <c r="K3" s="153" t="s">
        <v>253</v>
      </c>
      <c r="L3" s="153" t="s">
        <v>254</v>
      </c>
      <c r="M3" s="153" t="s">
        <v>255</v>
      </c>
      <c r="N3" s="153" t="s">
        <v>257</v>
      </c>
      <c r="O3" s="153" t="s">
        <v>258</v>
      </c>
      <c r="P3" s="153" t="s">
        <v>259</v>
      </c>
      <c r="Q3" s="153" t="s">
        <v>260</v>
      </c>
      <c r="R3" s="153" t="s">
        <v>264</v>
      </c>
      <c r="S3" s="153" t="s">
        <v>265</v>
      </c>
      <c r="T3" s="154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320</v>
      </c>
      <c r="E4" s="11" t="s">
        <v>320</v>
      </c>
      <c r="F4" s="11" t="s">
        <v>320</v>
      </c>
      <c r="G4" s="11" t="s">
        <v>321</v>
      </c>
      <c r="H4" s="11" t="s">
        <v>320</v>
      </c>
      <c r="I4" s="11" t="s">
        <v>320</v>
      </c>
      <c r="J4" s="11" t="s">
        <v>322</v>
      </c>
      <c r="K4" s="11" t="s">
        <v>320</v>
      </c>
      <c r="L4" s="11" t="s">
        <v>320</v>
      </c>
      <c r="M4" s="11" t="s">
        <v>322</v>
      </c>
      <c r="N4" s="11" t="s">
        <v>285</v>
      </c>
      <c r="O4" s="11" t="s">
        <v>321</v>
      </c>
      <c r="P4" s="11" t="s">
        <v>320</v>
      </c>
      <c r="Q4" s="11" t="s">
        <v>321</v>
      </c>
      <c r="R4" s="11" t="s">
        <v>99</v>
      </c>
      <c r="S4" s="11" t="s">
        <v>322</v>
      </c>
      <c r="T4" s="15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4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0.15</v>
      </c>
      <c r="E6" s="211">
        <v>0.57000000000000006</v>
      </c>
      <c r="F6" s="211">
        <v>0.68755309402848341</v>
      </c>
      <c r="G6" s="211">
        <v>0.61305000000000009</v>
      </c>
      <c r="H6" s="211">
        <v>0.92786291330057424</v>
      </c>
      <c r="I6" s="211">
        <v>0.91999999999999993</v>
      </c>
      <c r="J6" s="211">
        <v>0.73</v>
      </c>
      <c r="K6" s="211">
        <v>0.22999999999999998</v>
      </c>
      <c r="L6" s="211">
        <v>0.76</v>
      </c>
      <c r="M6" s="211">
        <v>0.67</v>
      </c>
      <c r="N6" s="211">
        <v>0.27</v>
      </c>
      <c r="O6" s="211">
        <v>0.4439056383776131</v>
      </c>
      <c r="P6" s="211">
        <v>0.90000000000000013</v>
      </c>
      <c r="Q6" s="211">
        <v>0.88</v>
      </c>
      <c r="R6" s="211">
        <v>0.33</v>
      </c>
      <c r="S6" s="211">
        <v>0.62414999999999998</v>
      </c>
      <c r="T6" s="209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2">
        <v>1</v>
      </c>
    </row>
    <row r="7" spans="1:66">
      <c r="A7" s="30"/>
      <c r="B7" s="19">
        <v>1</v>
      </c>
      <c r="C7" s="9">
        <v>2</v>
      </c>
      <c r="D7" s="24">
        <v>0.17</v>
      </c>
      <c r="E7" s="24">
        <v>0.57000000000000006</v>
      </c>
      <c r="F7" s="24">
        <v>0.69089073040726234</v>
      </c>
      <c r="G7" s="24">
        <v>0.60575000000000001</v>
      </c>
      <c r="H7" s="24">
        <v>0.92118764054301627</v>
      </c>
      <c r="I7" s="24">
        <v>0.90999999999999992</v>
      </c>
      <c r="J7" s="24">
        <v>0.66</v>
      </c>
      <c r="K7" s="24">
        <v>0.35000000000000009</v>
      </c>
      <c r="L7" s="24">
        <v>0.74</v>
      </c>
      <c r="M7" s="24">
        <v>0.65</v>
      </c>
      <c r="N7" s="24">
        <v>0.27</v>
      </c>
      <c r="O7" s="24">
        <v>0.4005163654534854</v>
      </c>
      <c r="P7" s="24">
        <v>0.93</v>
      </c>
      <c r="Q7" s="24">
        <v>0.86999999999999988</v>
      </c>
      <c r="R7" s="24">
        <v>0.34</v>
      </c>
      <c r="S7" s="24">
        <v>0.62516587882423513</v>
      </c>
      <c r="T7" s="209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2">
        <v>7</v>
      </c>
    </row>
    <row r="8" spans="1:66">
      <c r="A8" s="30"/>
      <c r="B8" s="19">
        <v>1</v>
      </c>
      <c r="C8" s="9">
        <v>3</v>
      </c>
      <c r="D8" s="24">
        <v>0.17</v>
      </c>
      <c r="E8" s="24">
        <v>0.59000000000000008</v>
      </c>
      <c r="F8" s="24">
        <v>0.7342800033313901</v>
      </c>
      <c r="G8" s="24">
        <v>0.61135000000000006</v>
      </c>
      <c r="H8" s="24">
        <v>0.92786291330057424</v>
      </c>
      <c r="I8" s="24">
        <v>0.93999999999999984</v>
      </c>
      <c r="J8" s="24">
        <v>0.7</v>
      </c>
      <c r="K8" s="24">
        <v>0.28000000000000003</v>
      </c>
      <c r="L8" s="24">
        <v>0.75</v>
      </c>
      <c r="M8" s="24">
        <v>0.7</v>
      </c>
      <c r="N8" s="24">
        <v>0.21</v>
      </c>
      <c r="O8" s="24">
        <v>0.46059382027150819</v>
      </c>
      <c r="P8" s="24">
        <v>0.91999999999999993</v>
      </c>
      <c r="Q8" s="24">
        <v>0.88</v>
      </c>
      <c r="R8" s="24">
        <v>0.32</v>
      </c>
      <c r="S8" s="24">
        <v>0.60274722638680656</v>
      </c>
      <c r="T8" s="209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2">
        <v>16</v>
      </c>
    </row>
    <row r="9" spans="1:66">
      <c r="A9" s="30"/>
      <c r="B9" s="19">
        <v>1</v>
      </c>
      <c r="C9" s="9">
        <v>4</v>
      </c>
      <c r="D9" s="24">
        <v>0.16</v>
      </c>
      <c r="E9" s="24">
        <v>0.6100000000000001</v>
      </c>
      <c r="F9" s="24">
        <v>0.69756600316482054</v>
      </c>
      <c r="G9" s="24">
        <v>0.59935000000000005</v>
      </c>
      <c r="H9" s="24">
        <v>0.91785000416423712</v>
      </c>
      <c r="I9" s="24">
        <v>0.89999999999999991</v>
      </c>
      <c r="J9" s="24">
        <v>0.71</v>
      </c>
      <c r="K9" s="24">
        <v>0.33000000000000007</v>
      </c>
      <c r="L9" s="24">
        <v>0.77</v>
      </c>
      <c r="M9" s="24">
        <v>0.62</v>
      </c>
      <c r="N9" s="24">
        <v>0.21</v>
      </c>
      <c r="O9" s="24">
        <v>0.46059382027150819</v>
      </c>
      <c r="P9" s="24">
        <v>0.86999999999999988</v>
      </c>
      <c r="Q9" s="239">
        <v>0.84</v>
      </c>
      <c r="R9" s="24">
        <v>0.34</v>
      </c>
      <c r="S9" s="24">
        <v>0.61322994000000008</v>
      </c>
      <c r="T9" s="209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2">
        <v>0.60681016458108505</v>
      </c>
      <c r="BN9" s="28"/>
    </row>
    <row r="10" spans="1:66">
      <c r="A10" s="30"/>
      <c r="B10" s="19">
        <v>1</v>
      </c>
      <c r="C10" s="9">
        <v>5</v>
      </c>
      <c r="D10" s="24">
        <v>0.16</v>
      </c>
      <c r="E10" s="24">
        <v>0.55000000000000016</v>
      </c>
      <c r="F10" s="24">
        <v>0.71425418505871585</v>
      </c>
      <c r="G10" s="24">
        <v>0.57479999999999998</v>
      </c>
      <c r="H10" s="24">
        <v>0.92118764054301627</v>
      </c>
      <c r="I10" s="24">
        <v>0.89999999999999991</v>
      </c>
      <c r="J10" s="24">
        <v>0.68</v>
      </c>
      <c r="K10" s="24">
        <v>0.29000000000000004</v>
      </c>
      <c r="L10" s="24">
        <v>0.83</v>
      </c>
      <c r="M10" s="24">
        <v>0.65</v>
      </c>
      <c r="N10" s="24">
        <v>0.26</v>
      </c>
      <c r="O10" s="24">
        <v>0.43723036562005496</v>
      </c>
      <c r="P10" s="24">
        <v>0.91</v>
      </c>
      <c r="Q10" s="24">
        <v>0.90000000000000013</v>
      </c>
      <c r="R10" s="24">
        <v>0.34</v>
      </c>
      <c r="S10" s="24">
        <v>0.64600000000000002</v>
      </c>
      <c r="T10" s="209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2">
        <v>13</v>
      </c>
    </row>
    <row r="11" spans="1:66">
      <c r="A11" s="30"/>
      <c r="B11" s="19">
        <v>1</v>
      </c>
      <c r="C11" s="9">
        <v>6</v>
      </c>
      <c r="D11" s="24">
        <v>0.17</v>
      </c>
      <c r="E11" s="24">
        <v>0.59000000000000008</v>
      </c>
      <c r="F11" s="24">
        <v>0.73761763971016903</v>
      </c>
      <c r="G11" s="24">
        <v>0.58774999999999999</v>
      </c>
      <c r="H11" s="24">
        <v>0.91117473140667893</v>
      </c>
      <c r="I11" s="24">
        <v>0.87999999999999989</v>
      </c>
      <c r="J11" s="24">
        <v>0.66</v>
      </c>
      <c r="K11" s="24">
        <v>0.28000000000000003</v>
      </c>
      <c r="L11" s="24">
        <v>0.68</v>
      </c>
      <c r="M11" s="24">
        <v>0.69</v>
      </c>
      <c r="N11" s="24">
        <v>0.21</v>
      </c>
      <c r="O11" s="24">
        <v>0.43723036562005496</v>
      </c>
      <c r="P11" s="24">
        <v>0.91</v>
      </c>
      <c r="Q11" s="24">
        <v>0.88</v>
      </c>
      <c r="R11" s="24">
        <v>0.33</v>
      </c>
      <c r="S11" s="24">
        <v>0.6390748799999999</v>
      </c>
      <c r="T11" s="209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274</v>
      </c>
      <c r="C12" s="12"/>
      <c r="D12" s="213">
        <v>0.16333333333333336</v>
      </c>
      <c r="E12" s="213">
        <v>0.58000000000000007</v>
      </c>
      <c r="F12" s="213">
        <v>0.71036027595014017</v>
      </c>
      <c r="G12" s="213">
        <v>0.59867499999999996</v>
      </c>
      <c r="H12" s="213">
        <v>0.92118764054301616</v>
      </c>
      <c r="I12" s="213">
        <v>0.90833333333333321</v>
      </c>
      <c r="J12" s="213">
        <v>0.69</v>
      </c>
      <c r="K12" s="213">
        <v>0.29333333333333339</v>
      </c>
      <c r="L12" s="213">
        <v>0.755</v>
      </c>
      <c r="M12" s="213">
        <v>0.66333333333333333</v>
      </c>
      <c r="N12" s="213">
        <v>0.23833333333333331</v>
      </c>
      <c r="O12" s="213">
        <v>0.44001172926903753</v>
      </c>
      <c r="P12" s="213">
        <v>0.90666666666666673</v>
      </c>
      <c r="Q12" s="213">
        <v>0.875</v>
      </c>
      <c r="R12" s="213">
        <v>0.33333333333333331</v>
      </c>
      <c r="S12" s="213">
        <v>0.62506132086850696</v>
      </c>
      <c r="T12" s="209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275</v>
      </c>
      <c r="C13" s="29"/>
      <c r="D13" s="24">
        <v>0.16500000000000001</v>
      </c>
      <c r="E13" s="24">
        <v>0.58000000000000007</v>
      </c>
      <c r="F13" s="24">
        <v>0.70591009411176819</v>
      </c>
      <c r="G13" s="24">
        <v>0.60255000000000003</v>
      </c>
      <c r="H13" s="24">
        <v>0.92118764054301627</v>
      </c>
      <c r="I13" s="24">
        <v>0.90499999999999992</v>
      </c>
      <c r="J13" s="24">
        <v>0.69</v>
      </c>
      <c r="K13" s="24">
        <v>0.28500000000000003</v>
      </c>
      <c r="L13" s="24">
        <v>0.755</v>
      </c>
      <c r="M13" s="24">
        <v>0.66</v>
      </c>
      <c r="N13" s="24">
        <v>0.23499999999999999</v>
      </c>
      <c r="O13" s="24">
        <v>0.44056800199883406</v>
      </c>
      <c r="P13" s="24">
        <v>0.91</v>
      </c>
      <c r="Q13" s="24">
        <v>0.88</v>
      </c>
      <c r="R13" s="24">
        <v>0.33500000000000002</v>
      </c>
      <c r="S13" s="24">
        <v>0.62465793941211756</v>
      </c>
      <c r="T13" s="209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276</v>
      </c>
      <c r="C14" s="29"/>
      <c r="D14" s="24">
        <v>8.1649658092772682E-3</v>
      </c>
      <c r="E14" s="24">
        <v>2.097617696340302E-2</v>
      </c>
      <c r="F14" s="24">
        <v>2.1877860646071463E-2</v>
      </c>
      <c r="G14" s="24">
        <v>1.488071738862079E-2</v>
      </c>
      <c r="H14" s="24">
        <v>6.3327197750269841E-3</v>
      </c>
      <c r="I14" s="24">
        <v>2.0412414523193135E-2</v>
      </c>
      <c r="J14" s="24">
        <v>2.828427124746187E-2</v>
      </c>
      <c r="K14" s="24">
        <v>4.2268979957726327E-2</v>
      </c>
      <c r="L14" s="24">
        <v>4.8476798574163267E-2</v>
      </c>
      <c r="M14" s="24">
        <v>2.9439202887759468E-2</v>
      </c>
      <c r="N14" s="24">
        <v>3.1251666622224825E-2</v>
      </c>
      <c r="O14" s="24">
        <v>2.2080594188709703E-2</v>
      </c>
      <c r="P14" s="24">
        <v>2.0655911179772928E-2</v>
      </c>
      <c r="Q14" s="24">
        <v>1.974841765813155E-2</v>
      </c>
      <c r="R14" s="24">
        <v>8.1649658092772682E-3</v>
      </c>
      <c r="S14" s="24">
        <v>1.5959636256436906E-2</v>
      </c>
      <c r="T14" s="209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4.9989586587411837E-2</v>
      </c>
      <c r="E15" s="13">
        <v>3.6165822350694855E-2</v>
      </c>
      <c r="F15" s="13">
        <v>3.0798260244505927E-2</v>
      </c>
      <c r="G15" s="13">
        <v>2.4856086171329672E-2</v>
      </c>
      <c r="H15" s="13">
        <v>6.8745166525399871E-3</v>
      </c>
      <c r="I15" s="13">
        <v>2.2472382961313545E-2</v>
      </c>
      <c r="J15" s="13">
        <v>4.0991697460089668E-2</v>
      </c>
      <c r="K15" s="13">
        <v>0.14409879531043063</v>
      </c>
      <c r="L15" s="13">
        <v>6.4207680230679826E-2</v>
      </c>
      <c r="M15" s="13">
        <v>4.4380707870994171E-2</v>
      </c>
      <c r="N15" s="13">
        <v>0.13112587393940486</v>
      </c>
      <c r="O15" s="13">
        <v>5.0181830892078123E-2</v>
      </c>
      <c r="P15" s="13">
        <v>2.2782254977690729E-2</v>
      </c>
      <c r="Q15" s="13">
        <v>2.2569620180721773E-2</v>
      </c>
      <c r="R15" s="13">
        <v>2.4494897427831806E-2</v>
      </c>
      <c r="S15" s="13">
        <v>2.5532912889668798E-2</v>
      </c>
      <c r="T15" s="15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-0.73083289821604835</v>
      </c>
      <c r="E16" s="13">
        <v>-4.4182128359028905E-2</v>
      </c>
      <c r="F16" s="13">
        <v>0.17064663285682036</v>
      </c>
      <c r="G16" s="13">
        <v>-1.3406440854037527E-2</v>
      </c>
      <c r="H16" s="13">
        <v>0.51808208614791984</v>
      </c>
      <c r="I16" s="13">
        <v>0.49689867828830203</v>
      </c>
      <c r="J16" s="13">
        <v>0.13709367488322388</v>
      </c>
      <c r="K16" s="13">
        <v>-0.51659785802065827</v>
      </c>
      <c r="L16" s="13">
        <v>0.24421119498091914</v>
      </c>
      <c r="M16" s="13">
        <v>9.3148025612374896E-2</v>
      </c>
      <c r="N16" s="13">
        <v>-0.607235759641785</v>
      </c>
      <c r="O16" s="13">
        <v>-0.27487745764311278</v>
      </c>
      <c r="P16" s="13">
        <v>0.49415207520887416</v>
      </c>
      <c r="Q16" s="13">
        <v>0.44196661669974069</v>
      </c>
      <c r="R16" s="13">
        <v>-0.45067938411438457</v>
      </c>
      <c r="S16" s="13">
        <v>3.0077209237293623E-2</v>
      </c>
      <c r="T16" s="154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1.49</v>
      </c>
      <c r="E17" s="45">
        <v>0.2</v>
      </c>
      <c r="F17" s="45">
        <v>0.21</v>
      </c>
      <c r="G17" s="45">
        <v>0.14000000000000001</v>
      </c>
      <c r="H17" s="45">
        <v>0.86</v>
      </c>
      <c r="I17" s="45">
        <v>0.82</v>
      </c>
      <c r="J17" s="45">
        <v>0.14000000000000001</v>
      </c>
      <c r="K17" s="45">
        <v>1.0900000000000001</v>
      </c>
      <c r="L17" s="45">
        <v>0.34</v>
      </c>
      <c r="M17" s="45">
        <v>0.06</v>
      </c>
      <c r="N17" s="45">
        <v>1.26</v>
      </c>
      <c r="O17" s="45">
        <v>0.63</v>
      </c>
      <c r="P17" s="45">
        <v>0.81</v>
      </c>
      <c r="Q17" s="45">
        <v>0.72</v>
      </c>
      <c r="R17" s="45">
        <v>0.96</v>
      </c>
      <c r="S17" s="45">
        <v>0.06</v>
      </c>
      <c r="T17" s="154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593</v>
      </c>
      <c r="BM19" s="28" t="s">
        <v>66</v>
      </c>
    </row>
    <row r="20" spans="1:65" ht="15">
      <c r="A20" s="25" t="s">
        <v>219</v>
      </c>
      <c r="B20" s="18" t="s">
        <v>110</v>
      </c>
      <c r="C20" s="15" t="s">
        <v>111</v>
      </c>
      <c r="D20" s="16" t="s">
        <v>237</v>
      </c>
      <c r="E20" s="17" t="s">
        <v>237</v>
      </c>
      <c r="F20" s="17" t="s">
        <v>237</v>
      </c>
      <c r="G20" s="17" t="s">
        <v>237</v>
      </c>
      <c r="H20" s="17" t="s">
        <v>237</v>
      </c>
      <c r="I20" s="17" t="s">
        <v>237</v>
      </c>
      <c r="J20" s="17" t="s">
        <v>237</v>
      </c>
      <c r="K20" s="17" t="s">
        <v>237</v>
      </c>
      <c r="L20" s="17" t="s">
        <v>237</v>
      </c>
      <c r="M20" s="17" t="s">
        <v>237</v>
      </c>
      <c r="N20" s="17" t="s">
        <v>237</v>
      </c>
      <c r="O20" s="17" t="s">
        <v>237</v>
      </c>
      <c r="P20" s="17" t="s">
        <v>237</v>
      </c>
      <c r="Q20" s="17" t="s">
        <v>237</v>
      </c>
      <c r="R20" s="17" t="s">
        <v>237</v>
      </c>
      <c r="S20" s="17" t="s">
        <v>237</v>
      </c>
      <c r="T20" s="17" t="s">
        <v>237</v>
      </c>
      <c r="U20" s="154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238</v>
      </c>
      <c r="C21" s="9" t="s">
        <v>238</v>
      </c>
      <c r="D21" s="152" t="s">
        <v>240</v>
      </c>
      <c r="E21" s="153" t="s">
        <v>242</v>
      </c>
      <c r="F21" s="153" t="s">
        <v>243</v>
      </c>
      <c r="G21" s="153" t="s">
        <v>244</v>
      </c>
      <c r="H21" s="153" t="s">
        <v>245</v>
      </c>
      <c r="I21" s="153" t="s">
        <v>246</v>
      </c>
      <c r="J21" s="153" t="s">
        <v>250</v>
      </c>
      <c r="K21" s="153" t="s">
        <v>252</v>
      </c>
      <c r="L21" s="153" t="s">
        <v>253</v>
      </c>
      <c r="M21" s="153" t="s">
        <v>254</v>
      </c>
      <c r="N21" s="153" t="s">
        <v>255</v>
      </c>
      <c r="O21" s="153" t="s">
        <v>257</v>
      </c>
      <c r="P21" s="153" t="s">
        <v>258</v>
      </c>
      <c r="Q21" s="153" t="s">
        <v>259</v>
      </c>
      <c r="R21" s="153" t="s">
        <v>260</v>
      </c>
      <c r="S21" s="153" t="s">
        <v>264</v>
      </c>
      <c r="T21" s="153" t="s">
        <v>265</v>
      </c>
      <c r="U21" s="154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320</v>
      </c>
      <c r="E22" s="11" t="s">
        <v>320</v>
      </c>
      <c r="F22" s="11" t="s">
        <v>320</v>
      </c>
      <c r="G22" s="11" t="s">
        <v>99</v>
      </c>
      <c r="H22" s="11" t="s">
        <v>321</v>
      </c>
      <c r="I22" s="11" t="s">
        <v>99</v>
      </c>
      <c r="J22" s="11" t="s">
        <v>321</v>
      </c>
      <c r="K22" s="11" t="s">
        <v>321</v>
      </c>
      <c r="L22" s="11" t="s">
        <v>321</v>
      </c>
      <c r="M22" s="11" t="s">
        <v>321</v>
      </c>
      <c r="N22" s="11" t="s">
        <v>321</v>
      </c>
      <c r="O22" s="11" t="s">
        <v>286</v>
      </c>
      <c r="P22" s="11" t="s">
        <v>321</v>
      </c>
      <c r="Q22" s="11" t="s">
        <v>320</v>
      </c>
      <c r="R22" s="11" t="s">
        <v>321</v>
      </c>
      <c r="S22" s="11" t="s">
        <v>99</v>
      </c>
      <c r="T22" s="11" t="s">
        <v>286</v>
      </c>
      <c r="U22" s="154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4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37">
        <v>1.18</v>
      </c>
      <c r="E24" s="211">
        <v>0.78</v>
      </c>
      <c r="F24" s="211">
        <v>0.64</v>
      </c>
      <c r="G24" s="211">
        <v>0.90000000000000013</v>
      </c>
      <c r="H24" s="237">
        <v>1.0871</v>
      </c>
      <c r="I24" s="211">
        <v>0.4</v>
      </c>
      <c r="J24" s="211">
        <v>0.51</v>
      </c>
      <c r="K24" s="236">
        <v>0.48</v>
      </c>
      <c r="L24" s="237">
        <v>1.0900000000000001</v>
      </c>
      <c r="M24" s="211">
        <v>0.54</v>
      </c>
      <c r="N24" s="211">
        <v>0.46999999999999992</v>
      </c>
      <c r="O24" s="237">
        <v>1.06</v>
      </c>
      <c r="P24" s="211">
        <v>0.27</v>
      </c>
      <c r="Q24" s="211">
        <v>0.43</v>
      </c>
      <c r="R24" s="211">
        <v>0.49</v>
      </c>
      <c r="S24" s="237">
        <v>0.98</v>
      </c>
      <c r="T24" s="211">
        <v>0.48488500000000001</v>
      </c>
      <c r="U24" s="209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2">
        <v>1</v>
      </c>
    </row>
    <row r="25" spans="1:65">
      <c r="A25" s="30"/>
      <c r="B25" s="19">
        <v>1</v>
      </c>
      <c r="C25" s="9">
        <v>2</v>
      </c>
      <c r="D25" s="238">
        <v>1.18</v>
      </c>
      <c r="E25" s="24">
        <v>0.78</v>
      </c>
      <c r="F25" s="24">
        <v>0.64</v>
      </c>
      <c r="G25" s="24">
        <v>0.91999999999999993</v>
      </c>
      <c r="H25" s="238">
        <v>1.0878999999999999</v>
      </c>
      <c r="I25" s="24">
        <v>0.37</v>
      </c>
      <c r="J25" s="24">
        <v>0.52</v>
      </c>
      <c r="K25" s="24">
        <v>0.53</v>
      </c>
      <c r="L25" s="238">
        <v>0.96</v>
      </c>
      <c r="M25" s="24">
        <v>0.55000000000000004</v>
      </c>
      <c r="N25" s="24">
        <v>0.51</v>
      </c>
      <c r="O25" s="238">
        <v>1.0900000000000001</v>
      </c>
      <c r="P25" s="24">
        <v>0.3</v>
      </c>
      <c r="Q25" s="24">
        <v>0.40999999999999992</v>
      </c>
      <c r="R25" s="24">
        <v>0.46999999999999992</v>
      </c>
      <c r="S25" s="238">
        <v>0.97</v>
      </c>
      <c r="T25" s="24">
        <v>0.52</v>
      </c>
      <c r="U25" s="209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2" t="e">
        <v>#N/A</v>
      </c>
    </row>
    <row r="26" spans="1:65">
      <c r="A26" s="30"/>
      <c r="B26" s="19">
        <v>1</v>
      </c>
      <c r="C26" s="9">
        <v>3</v>
      </c>
      <c r="D26" s="238">
        <v>1.18</v>
      </c>
      <c r="E26" s="24">
        <v>0.76</v>
      </c>
      <c r="F26" s="24">
        <v>0.56999999999999995</v>
      </c>
      <c r="G26" s="24">
        <v>0.91999999999999993</v>
      </c>
      <c r="H26" s="238">
        <v>1.0622</v>
      </c>
      <c r="I26" s="24">
        <v>0.39</v>
      </c>
      <c r="J26" s="24">
        <v>0.49</v>
      </c>
      <c r="K26" s="24">
        <v>0.54</v>
      </c>
      <c r="L26" s="238">
        <v>1.06</v>
      </c>
      <c r="M26" s="24">
        <v>0.46999999999999992</v>
      </c>
      <c r="N26" s="24">
        <v>0.45000000000000007</v>
      </c>
      <c r="O26" s="238">
        <v>1.1200000000000001</v>
      </c>
      <c r="P26" s="24">
        <v>0.38</v>
      </c>
      <c r="Q26" s="24">
        <v>0.4</v>
      </c>
      <c r="R26" s="24">
        <v>0.48</v>
      </c>
      <c r="S26" s="238">
        <v>0.93999999999999984</v>
      </c>
      <c r="T26" s="24">
        <v>0.48297240000000008</v>
      </c>
      <c r="U26" s="209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2">
        <v>16</v>
      </c>
    </row>
    <row r="27" spans="1:65">
      <c r="A27" s="30"/>
      <c r="B27" s="19">
        <v>1</v>
      </c>
      <c r="C27" s="9">
        <v>4</v>
      </c>
      <c r="D27" s="238">
        <v>1.17</v>
      </c>
      <c r="E27" s="24">
        <v>0.74</v>
      </c>
      <c r="F27" s="24">
        <v>0.6</v>
      </c>
      <c r="G27" s="24">
        <v>0.91999999999999993</v>
      </c>
      <c r="H27" s="238">
        <v>1.0687</v>
      </c>
      <c r="I27" s="24">
        <v>0.40999999999999992</v>
      </c>
      <c r="J27" s="24">
        <v>0.51</v>
      </c>
      <c r="K27" s="24">
        <v>0.53</v>
      </c>
      <c r="L27" s="238">
        <v>1</v>
      </c>
      <c r="M27" s="24">
        <v>0.51</v>
      </c>
      <c r="N27" s="24">
        <v>0.40999999999999992</v>
      </c>
      <c r="O27" s="238">
        <v>1.1399999999999999</v>
      </c>
      <c r="P27" s="24">
        <v>0.4</v>
      </c>
      <c r="Q27" s="24">
        <v>0.46999999999999992</v>
      </c>
      <c r="R27" s="24">
        <v>0.51</v>
      </c>
      <c r="S27" s="238">
        <v>0.96</v>
      </c>
      <c r="T27" s="24">
        <v>0.50193100000000002</v>
      </c>
      <c r="U27" s="209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2">
        <v>0.54310799861111114</v>
      </c>
    </row>
    <row r="28" spans="1:65">
      <c r="A28" s="30"/>
      <c r="B28" s="19">
        <v>1</v>
      </c>
      <c r="C28" s="9">
        <v>5</v>
      </c>
      <c r="D28" s="238">
        <v>1.17</v>
      </c>
      <c r="E28" s="24">
        <v>0.81999999999999984</v>
      </c>
      <c r="F28" s="24">
        <v>0.6</v>
      </c>
      <c r="G28" s="24">
        <v>0.93</v>
      </c>
      <c r="H28" s="238">
        <v>1.1124499999999999</v>
      </c>
      <c r="I28" s="24">
        <v>0.37</v>
      </c>
      <c r="J28" s="24">
        <v>0.53</v>
      </c>
      <c r="K28" s="24">
        <v>0.5</v>
      </c>
      <c r="L28" s="238">
        <v>1.03</v>
      </c>
      <c r="M28" s="24">
        <v>0.46999999999999992</v>
      </c>
      <c r="N28" s="24">
        <v>0.42</v>
      </c>
      <c r="O28" s="238">
        <v>1.1299999999999999</v>
      </c>
      <c r="P28" s="24">
        <v>0.49</v>
      </c>
      <c r="Q28" s="24">
        <v>0.44</v>
      </c>
      <c r="R28" s="24">
        <v>0.45999999999999996</v>
      </c>
      <c r="S28" s="238">
        <v>0.95</v>
      </c>
      <c r="T28" s="24">
        <v>0.51798750000000005</v>
      </c>
      <c r="U28" s="209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2">
        <v>135</v>
      </c>
    </row>
    <row r="29" spans="1:65">
      <c r="A29" s="30"/>
      <c r="B29" s="19">
        <v>1</v>
      </c>
      <c r="C29" s="9">
        <v>6</v>
      </c>
      <c r="D29" s="238">
        <v>1.17</v>
      </c>
      <c r="E29" s="24">
        <v>0.78</v>
      </c>
      <c r="F29" s="24">
        <v>0.59</v>
      </c>
      <c r="G29" s="24">
        <v>0.90000000000000013</v>
      </c>
      <c r="H29" s="238">
        <v>1.0421</v>
      </c>
      <c r="I29" s="24">
        <v>0.39</v>
      </c>
      <c r="J29" s="24">
        <v>0.55000000000000004</v>
      </c>
      <c r="K29" s="24">
        <v>0.53</v>
      </c>
      <c r="L29" s="238">
        <v>1.05</v>
      </c>
      <c r="M29" s="24">
        <v>0.61</v>
      </c>
      <c r="N29" s="24">
        <v>0.49</v>
      </c>
      <c r="O29" s="238">
        <v>1.1399999999999999</v>
      </c>
      <c r="P29" s="24">
        <v>0.51</v>
      </c>
      <c r="Q29" s="24">
        <v>0.42</v>
      </c>
      <c r="R29" s="24">
        <v>0.45999999999999996</v>
      </c>
      <c r="S29" s="238">
        <v>0.97</v>
      </c>
      <c r="T29" s="24">
        <v>0.52</v>
      </c>
      <c r="U29" s="209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274</v>
      </c>
      <c r="C30" s="12"/>
      <c r="D30" s="213">
        <v>1.175</v>
      </c>
      <c r="E30" s="213">
        <v>0.77666666666666673</v>
      </c>
      <c r="F30" s="213">
        <v>0.60666666666666669</v>
      </c>
      <c r="G30" s="213">
        <v>0.91500000000000004</v>
      </c>
      <c r="H30" s="213">
        <v>1.0767416666666667</v>
      </c>
      <c r="I30" s="213">
        <v>0.38833333333333336</v>
      </c>
      <c r="J30" s="213">
        <v>0.51833333333333342</v>
      </c>
      <c r="K30" s="213">
        <v>0.51833333333333342</v>
      </c>
      <c r="L30" s="213">
        <v>1.0316666666666665</v>
      </c>
      <c r="M30" s="213">
        <v>0.52500000000000002</v>
      </c>
      <c r="N30" s="213">
        <v>0.45833333333333331</v>
      </c>
      <c r="O30" s="213">
        <v>1.1133333333333333</v>
      </c>
      <c r="P30" s="213">
        <v>0.39166666666666666</v>
      </c>
      <c r="Q30" s="213">
        <v>0.42833333333333329</v>
      </c>
      <c r="R30" s="213">
        <v>0.47833333333333333</v>
      </c>
      <c r="S30" s="213">
        <v>0.96166666666666656</v>
      </c>
      <c r="T30" s="213">
        <v>0.50462931666666677</v>
      </c>
      <c r="U30" s="209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275</v>
      </c>
      <c r="C31" s="29"/>
      <c r="D31" s="24">
        <v>1.1749999999999998</v>
      </c>
      <c r="E31" s="24">
        <v>0.78</v>
      </c>
      <c r="F31" s="24">
        <v>0.6</v>
      </c>
      <c r="G31" s="24">
        <v>0.91999999999999993</v>
      </c>
      <c r="H31" s="24">
        <v>1.0779000000000001</v>
      </c>
      <c r="I31" s="24">
        <v>0.39</v>
      </c>
      <c r="J31" s="24">
        <v>0.51500000000000001</v>
      </c>
      <c r="K31" s="24">
        <v>0.53</v>
      </c>
      <c r="L31" s="24">
        <v>1.04</v>
      </c>
      <c r="M31" s="24">
        <v>0.52500000000000002</v>
      </c>
      <c r="N31" s="24">
        <v>0.45999999999999996</v>
      </c>
      <c r="O31" s="24">
        <v>1.125</v>
      </c>
      <c r="P31" s="24">
        <v>0.39</v>
      </c>
      <c r="Q31" s="24">
        <v>0.42499999999999999</v>
      </c>
      <c r="R31" s="24">
        <v>0.47499999999999998</v>
      </c>
      <c r="S31" s="24">
        <v>0.96499999999999997</v>
      </c>
      <c r="T31" s="24">
        <v>0.50995925000000009</v>
      </c>
      <c r="U31" s="209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276</v>
      </c>
      <c r="C32" s="29"/>
      <c r="D32" s="24">
        <v>5.4772255750516656E-3</v>
      </c>
      <c r="E32" s="24">
        <v>2.6583202716502469E-2</v>
      </c>
      <c r="F32" s="24">
        <v>2.8047578623950201E-2</v>
      </c>
      <c r="G32" s="24">
        <v>1.224744871391582E-2</v>
      </c>
      <c r="H32" s="24">
        <v>2.4425650793104051E-2</v>
      </c>
      <c r="I32" s="24">
        <v>1.6020819787597205E-2</v>
      </c>
      <c r="J32" s="24">
        <v>2.041241452319317E-2</v>
      </c>
      <c r="K32" s="24">
        <v>2.3166067138525426E-2</v>
      </c>
      <c r="L32" s="24">
        <v>4.6224091842530235E-2</v>
      </c>
      <c r="M32" s="24">
        <v>5.3572380943915525E-2</v>
      </c>
      <c r="N32" s="24">
        <v>3.9200340134578779E-2</v>
      </c>
      <c r="O32" s="24">
        <v>3.2041639575194375E-2</v>
      </c>
      <c r="P32" s="24">
        <v>9.7039510853397501E-2</v>
      </c>
      <c r="Q32" s="24">
        <v>2.4832774042918882E-2</v>
      </c>
      <c r="R32" s="24">
        <v>1.9407902170679538E-2</v>
      </c>
      <c r="S32" s="24">
        <v>1.4719601443879791E-2</v>
      </c>
      <c r="T32" s="24">
        <v>1.7418942948458908E-2</v>
      </c>
      <c r="U32" s="209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4.6614685745120553E-3</v>
      </c>
      <c r="E33" s="13">
        <v>3.4227299634981716E-2</v>
      </c>
      <c r="F33" s="13">
        <v>4.6232272457060769E-2</v>
      </c>
      <c r="G33" s="13">
        <v>1.3385189851274119E-2</v>
      </c>
      <c r="H33" s="13">
        <v>2.2684782756406178E-2</v>
      </c>
      <c r="I33" s="13">
        <v>4.1255329925143011E-2</v>
      </c>
      <c r="J33" s="13">
        <v>3.9380864031883921E-2</v>
      </c>
      <c r="K33" s="13">
        <v>4.4693377116126212E-2</v>
      </c>
      <c r="L33" s="13">
        <v>4.4805258651887149E-2</v>
      </c>
      <c r="M33" s="13">
        <v>0.1020426303693629</v>
      </c>
      <c r="N33" s="13">
        <v>8.5528014839080971E-2</v>
      </c>
      <c r="O33" s="13">
        <v>2.8779915786102735E-2</v>
      </c>
      <c r="P33" s="13">
        <v>0.24776045324271703</v>
      </c>
      <c r="Q33" s="13">
        <v>5.7975347960121909E-2</v>
      </c>
      <c r="R33" s="13">
        <v>4.057401150664712E-2</v>
      </c>
      <c r="S33" s="13">
        <v>1.5306344655680895E-2</v>
      </c>
      <c r="T33" s="13">
        <v>3.4518293672511705E-2</v>
      </c>
      <c r="U33" s="154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1.163473937052713</v>
      </c>
      <c r="E34" s="13">
        <v>0.43004092860505572</v>
      </c>
      <c r="F34" s="13">
        <v>0.11702767813785475</v>
      </c>
      <c r="G34" s="13">
        <v>0.68474778927934676</v>
      </c>
      <c r="H34" s="13">
        <v>0.98255534704002834</v>
      </c>
      <c r="I34" s="13">
        <v>-0.28497953569747214</v>
      </c>
      <c r="J34" s="13">
        <v>-4.5616461810788822E-2</v>
      </c>
      <c r="K34" s="13">
        <v>-4.5616461810788822E-2</v>
      </c>
      <c r="L34" s="13">
        <v>0.89956080430585694</v>
      </c>
      <c r="M34" s="13">
        <v>-3.334143238070264E-2</v>
      </c>
      <c r="N34" s="13">
        <v>-0.1560917266815659</v>
      </c>
      <c r="O34" s="13">
        <v>1.0499299148244146</v>
      </c>
      <c r="P34" s="13">
        <v>-0.27884202098242905</v>
      </c>
      <c r="Q34" s="13">
        <v>-0.21132935911695439</v>
      </c>
      <c r="R34" s="13">
        <v>-0.11926663839130691</v>
      </c>
      <c r="S34" s="13">
        <v>0.7706729952899507</v>
      </c>
      <c r="T34" s="13">
        <v>-7.0849042994847844E-2</v>
      </c>
      <c r="U34" s="154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>
        <v>3.29</v>
      </c>
      <c r="E35" s="45">
        <v>1.27</v>
      </c>
      <c r="F35" s="45">
        <v>0.41</v>
      </c>
      <c r="G35" s="45">
        <v>1.97</v>
      </c>
      <c r="H35" s="45">
        <v>2.79</v>
      </c>
      <c r="I35" s="45">
        <v>0.69</v>
      </c>
      <c r="J35" s="45">
        <v>0.03</v>
      </c>
      <c r="K35" s="45">
        <v>0.03</v>
      </c>
      <c r="L35" s="45">
        <v>2.56</v>
      </c>
      <c r="M35" s="45">
        <v>0</v>
      </c>
      <c r="N35" s="45">
        <v>0.34</v>
      </c>
      <c r="O35" s="45">
        <v>2.98</v>
      </c>
      <c r="P35" s="45">
        <v>0.67</v>
      </c>
      <c r="Q35" s="45">
        <v>0.49</v>
      </c>
      <c r="R35" s="45">
        <v>0.24</v>
      </c>
      <c r="S35" s="45">
        <v>2.21</v>
      </c>
      <c r="T35" s="45">
        <v>0.1</v>
      </c>
      <c r="U35" s="154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S11 B24:T29">
    <cfRule type="expression" dxfId="17" priority="6">
      <formula>AND($B6&lt;&gt;$B5,NOT(ISBLANK(INDIRECT(Anlyt_LabRefThisCol))))</formula>
    </cfRule>
  </conditionalFormatting>
  <conditionalFormatting sqref="C2:S17 C20:T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E468-E685-426E-AA3E-24BBAF7E0986}">
  <sheetPr codeName="Sheet17"/>
  <dimension ref="A1:BN101"/>
  <sheetViews>
    <sheetView zoomScaleNormal="100" workbookViewId="0"/>
  </sheetViews>
  <sheetFormatPr defaultColWidth="9.140625" defaultRowHeight="12.75"/>
  <cols>
    <col min="1" max="1" width="13.425781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594</v>
      </c>
      <c r="BM1" s="28" t="s">
        <v>287</v>
      </c>
    </row>
    <row r="2" spans="1:66" ht="15">
      <c r="A2" s="25" t="s">
        <v>210</v>
      </c>
      <c r="B2" s="18" t="s">
        <v>110</v>
      </c>
      <c r="C2" s="15" t="s">
        <v>111</v>
      </c>
      <c r="D2" s="16" t="s">
        <v>237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2" t="s">
        <v>244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323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0.4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2">
        <v>1</v>
      </c>
    </row>
    <row r="7" spans="1:66">
      <c r="A7" s="30"/>
      <c r="B7" s="19">
        <v>1</v>
      </c>
      <c r="C7" s="9">
        <v>2</v>
      </c>
      <c r="D7" s="24">
        <v>0.39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2">
        <v>7</v>
      </c>
    </row>
    <row r="8" spans="1:66">
      <c r="A8" s="30"/>
      <c r="B8" s="19">
        <v>1</v>
      </c>
      <c r="C8" s="9">
        <v>3</v>
      </c>
      <c r="D8" s="24">
        <v>0.39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2">
        <v>16</v>
      </c>
    </row>
    <row r="9" spans="1:66">
      <c r="A9" s="30"/>
      <c r="B9" s="19">
        <v>1</v>
      </c>
      <c r="C9" s="9">
        <v>4</v>
      </c>
      <c r="D9" s="24">
        <v>0.39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2">
        <v>0.39333333333333298</v>
      </c>
      <c r="BN9" s="28"/>
    </row>
    <row r="10" spans="1:66">
      <c r="A10" s="30"/>
      <c r="B10" s="19">
        <v>1</v>
      </c>
      <c r="C10" s="9">
        <v>5</v>
      </c>
      <c r="D10" s="24">
        <v>0.37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2">
        <v>15</v>
      </c>
    </row>
    <row r="11" spans="1:66">
      <c r="A11" s="30"/>
      <c r="B11" s="19">
        <v>1</v>
      </c>
      <c r="C11" s="9">
        <v>6</v>
      </c>
      <c r="D11" s="24">
        <v>0.42</v>
      </c>
      <c r="E11" s="209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274</v>
      </c>
      <c r="C12" s="12"/>
      <c r="D12" s="213">
        <v>0.39333333333333337</v>
      </c>
      <c r="E12" s="209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275</v>
      </c>
      <c r="C13" s="29"/>
      <c r="D13" s="24">
        <v>0.39</v>
      </c>
      <c r="E13" s="209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276</v>
      </c>
      <c r="C14" s="29"/>
      <c r="D14" s="24">
        <v>1.6329931618554516E-2</v>
      </c>
      <c r="E14" s="209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4.1516775301409785E-2</v>
      </c>
      <c r="E15" s="15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8.8817841970012523E-16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 t="s">
        <v>279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4" priority="3">
      <formula>AND($B6&lt;&gt;$B5,NOT(ISBLANK(INDIRECT(Anlyt_LabRefThisCol))))</formula>
    </cfRule>
  </conditionalFormatting>
  <conditionalFormatting sqref="C2:D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35E0-F77F-4580-8DD8-CE3908D80CBB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595</v>
      </c>
      <c r="BM1" s="28" t="s">
        <v>287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324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14.429999999999998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14.400000000000002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274</v>
      </c>
      <c r="C8" s="12"/>
      <c r="D8" s="23">
        <v>14.414999999999999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14.414999999999999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14.414999999999999</v>
      </c>
      <c r="BN9" s="28"/>
    </row>
    <row r="10" spans="1:66">
      <c r="A10" s="30"/>
      <c r="B10" s="3" t="s">
        <v>276</v>
      </c>
      <c r="C10" s="29"/>
      <c r="D10" s="24">
        <v>2.1213203435593461E-2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86</v>
      </c>
      <c r="C11" s="29"/>
      <c r="D11" s="13">
        <v>1.471606204342245E-3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287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3">
        <v>260</v>
      </c>
      <c r="E20" s="226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7"/>
      <c r="BM20" s="228">
        <v>1</v>
      </c>
    </row>
    <row r="21" spans="1:65">
      <c r="A21" s="30"/>
      <c r="B21" s="19">
        <v>1</v>
      </c>
      <c r="C21" s="9">
        <v>2</v>
      </c>
      <c r="D21" s="229">
        <v>250</v>
      </c>
      <c r="E21" s="226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8">
        <v>12</v>
      </c>
    </row>
    <row r="22" spans="1:65">
      <c r="A22" s="30"/>
      <c r="B22" s="20" t="s">
        <v>274</v>
      </c>
      <c r="C22" s="12"/>
      <c r="D22" s="233">
        <v>255</v>
      </c>
      <c r="E22" s="226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7"/>
      <c r="BM22" s="228">
        <v>16</v>
      </c>
    </row>
    <row r="23" spans="1:65">
      <c r="A23" s="30"/>
      <c r="B23" s="3" t="s">
        <v>275</v>
      </c>
      <c r="C23" s="29"/>
      <c r="D23" s="229">
        <v>255</v>
      </c>
      <c r="E23" s="226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8">
        <v>255</v>
      </c>
    </row>
    <row r="24" spans="1:65">
      <c r="A24" s="30"/>
      <c r="B24" s="3" t="s">
        <v>276</v>
      </c>
      <c r="C24" s="29"/>
      <c r="D24" s="229">
        <v>7.0710678118654755</v>
      </c>
      <c r="E24" s="226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8">
        <v>18</v>
      </c>
    </row>
    <row r="25" spans="1:65">
      <c r="A25" s="30"/>
      <c r="B25" s="3" t="s">
        <v>86</v>
      </c>
      <c r="C25" s="29"/>
      <c r="D25" s="13">
        <v>2.77296776935901E-2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597</v>
      </c>
      <c r="BM29" s="28" t="s">
        <v>287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324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238</v>
      </c>
      <c r="C31" s="9" t="s">
        <v>238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3">
        <v>3149</v>
      </c>
      <c r="E34" s="226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7"/>
      <c r="BM34" s="228">
        <v>1</v>
      </c>
    </row>
    <row r="35" spans="1:65">
      <c r="A35" s="30"/>
      <c r="B35" s="19">
        <v>1</v>
      </c>
      <c r="C35" s="9">
        <v>2</v>
      </c>
      <c r="D35" s="229">
        <v>3204</v>
      </c>
      <c r="E35" s="226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7"/>
      <c r="BM35" s="228">
        <v>13</v>
      </c>
    </row>
    <row r="36" spans="1:65">
      <c r="A36" s="30"/>
      <c r="B36" s="20" t="s">
        <v>274</v>
      </c>
      <c r="C36" s="12"/>
      <c r="D36" s="233">
        <v>3176.5</v>
      </c>
      <c r="E36" s="226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7"/>
      <c r="BM36" s="228">
        <v>16</v>
      </c>
    </row>
    <row r="37" spans="1:65">
      <c r="A37" s="30"/>
      <c r="B37" s="3" t="s">
        <v>275</v>
      </c>
      <c r="C37" s="29"/>
      <c r="D37" s="229">
        <v>3176.5</v>
      </c>
      <c r="E37" s="226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7"/>
      <c r="BM37" s="228">
        <v>3176.4425000000001</v>
      </c>
    </row>
    <row r="38" spans="1:65">
      <c r="A38" s="30"/>
      <c r="B38" s="3" t="s">
        <v>276</v>
      </c>
      <c r="C38" s="29"/>
      <c r="D38" s="229">
        <v>38.890872965260115</v>
      </c>
      <c r="E38" s="226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7"/>
      <c r="BM38" s="228">
        <v>19</v>
      </c>
    </row>
    <row r="39" spans="1:65">
      <c r="A39" s="30"/>
      <c r="B39" s="3" t="s">
        <v>86</v>
      </c>
      <c r="C39" s="29"/>
      <c r="D39" s="13">
        <v>1.2243309606567013E-2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1.8102011920539951E-5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598</v>
      </c>
      <c r="BM43" s="28" t="s">
        <v>287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324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238</v>
      </c>
      <c r="C45" s="9" t="s">
        <v>238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1.31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1.31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274</v>
      </c>
      <c r="C50" s="12"/>
      <c r="D50" s="23">
        <v>1.31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1.31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1.31</v>
      </c>
    </row>
    <row r="52" spans="1:65">
      <c r="A52" s="30"/>
      <c r="B52" s="3" t="s">
        <v>276</v>
      </c>
      <c r="C52" s="29"/>
      <c r="D52" s="24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86</v>
      </c>
      <c r="C53" s="29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599</v>
      </c>
      <c r="BM57" s="28" t="s">
        <v>287</v>
      </c>
    </row>
    <row r="58" spans="1:65" ht="15">
      <c r="A58" s="25" t="s">
        <v>212</v>
      </c>
      <c r="B58" s="18" t="s">
        <v>110</v>
      </c>
      <c r="C58" s="15" t="s">
        <v>111</v>
      </c>
      <c r="D58" s="16" t="s">
        <v>324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238</v>
      </c>
      <c r="C59" s="9" t="s">
        <v>238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4">
        <v>20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</v>
      </c>
    </row>
    <row r="63" spans="1:65">
      <c r="A63" s="30"/>
      <c r="B63" s="19">
        <v>1</v>
      </c>
      <c r="C63" s="9">
        <v>2</v>
      </c>
      <c r="D63" s="219">
        <v>20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15</v>
      </c>
    </row>
    <row r="64" spans="1:65">
      <c r="A64" s="30"/>
      <c r="B64" s="20" t="s">
        <v>274</v>
      </c>
      <c r="C64" s="12"/>
      <c r="D64" s="222">
        <v>20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16</v>
      </c>
    </row>
    <row r="65" spans="1:65">
      <c r="A65" s="30"/>
      <c r="B65" s="3" t="s">
        <v>275</v>
      </c>
      <c r="C65" s="29"/>
      <c r="D65" s="219">
        <v>20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20</v>
      </c>
    </row>
    <row r="66" spans="1:65">
      <c r="A66" s="30"/>
      <c r="B66" s="3" t="s">
        <v>276</v>
      </c>
      <c r="C66" s="29"/>
      <c r="D66" s="219">
        <v>0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8">
        <v>21</v>
      </c>
    </row>
    <row r="67" spans="1:65">
      <c r="A67" s="30"/>
      <c r="B67" s="3" t="s">
        <v>86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600</v>
      </c>
      <c r="BM71" s="28" t="s">
        <v>287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324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238</v>
      </c>
      <c r="C73" s="9" t="s">
        <v>238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5" t="s">
        <v>95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8">
        <v>1</v>
      </c>
    </row>
    <row r="77" spans="1:65">
      <c r="A77" s="30"/>
      <c r="B77" s="19">
        <v>1</v>
      </c>
      <c r="C77" s="9">
        <v>2</v>
      </c>
      <c r="D77" s="220" t="s">
        <v>95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8">
        <v>16</v>
      </c>
    </row>
    <row r="78" spans="1:65">
      <c r="A78" s="30"/>
      <c r="B78" s="20" t="s">
        <v>274</v>
      </c>
      <c r="C78" s="12"/>
      <c r="D78" s="222" t="s">
        <v>719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16</v>
      </c>
    </row>
    <row r="79" spans="1:65">
      <c r="A79" s="30"/>
      <c r="B79" s="3" t="s">
        <v>275</v>
      </c>
      <c r="C79" s="29"/>
      <c r="D79" s="219" t="s">
        <v>719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 t="s">
        <v>95</v>
      </c>
    </row>
    <row r="80" spans="1:65">
      <c r="A80" s="30"/>
      <c r="B80" s="3" t="s">
        <v>276</v>
      </c>
      <c r="C80" s="29"/>
      <c r="D80" s="219" t="s">
        <v>719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22</v>
      </c>
    </row>
    <row r="81" spans="1:65">
      <c r="A81" s="30"/>
      <c r="B81" s="3" t="s">
        <v>86</v>
      </c>
      <c r="C81" s="29"/>
      <c r="D81" s="13" t="s">
        <v>719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 t="s">
        <v>719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601</v>
      </c>
      <c r="BM85" s="28" t="s">
        <v>287</v>
      </c>
    </row>
    <row r="86" spans="1:65" ht="19.5">
      <c r="A86" s="25" t="s">
        <v>325</v>
      </c>
      <c r="B86" s="18" t="s">
        <v>110</v>
      </c>
      <c r="C86" s="15" t="s">
        <v>111</v>
      </c>
      <c r="D86" s="16" t="s">
        <v>324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238</v>
      </c>
      <c r="C87" s="9" t="s">
        <v>238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4">
        <v>44</v>
      </c>
      <c r="E90" s="216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7"/>
      <c r="AT90" s="217"/>
      <c r="AU90" s="217"/>
      <c r="AV90" s="217"/>
      <c r="AW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8">
        <v>1</v>
      </c>
    </row>
    <row r="91" spans="1:65">
      <c r="A91" s="30"/>
      <c r="B91" s="19">
        <v>1</v>
      </c>
      <c r="C91" s="9">
        <v>2</v>
      </c>
      <c r="D91" s="219">
        <v>15</v>
      </c>
      <c r="E91" s="216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7"/>
      <c r="AJ91" s="217"/>
      <c r="AK91" s="217"/>
      <c r="AL91" s="217"/>
      <c r="AM91" s="217"/>
      <c r="AN91" s="217"/>
      <c r="AO91" s="217"/>
      <c r="AP91" s="217"/>
      <c r="AQ91" s="217"/>
      <c r="AR91" s="217"/>
      <c r="AS91" s="217"/>
      <c r="AT91" s="217"/>
      <c r="AU91" s="217"/>
      <c r="AV91" s="217"/>
      <c r="AW91" s="217"/>
      <c r="AX91" s="217"/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217"/>
      <c r="BL91" s="217"/>
      <c r="BM91" s="218">
        <v>17</v>
      </c>
    </row>
    <row r="92" spans="1:65">
      <c r="A92" s="30"/>
      <c r="B92" s="20" t="s">
        <v>274</v>
      </c>
      <c r="C92" s="12"/>
      <c r="D92" s="222">
        <v>29.5</v>
      </c>
      <c r="E92" s="216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7"/>
      <c r="AJ92" s="217"/>
      <c r="AK92" s="217"/>
      <c r="AL92" s="217"/>
      <c r="AM92" s="217"/>
      <c r="AN92" s="217"/>
      <c r="AO92" s="217"/>
      <c r="AP92" s="217"/>
      <c r="AQ92" s="217"/>
      <c r="AR92" s="217"/>
      <c r="AS92" s="217"/>
      <c r="AT92" s="217"/>
      <c r="AU92" s="217"/>
      <c r="AV92" s="217"/>
      <c r="AW92" s="217"/>
      <c r="AX92" s="217"/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J92" s="217"/>
      <c r="BK92" s="217"/>
      <c r="BL92" s="217"/>
      <c r="BM92" s="218">
        <v>16</v>
      </c>
    </row>
    <row r="93" spans="1:65">
      <c r="A93" s="30"/>
      <c r="B93" s="3" t="s">
        <v>275</v>
      </c>
      <c r="C93" s="29"/>
      <c r="D93" s="219">
        <v>29.5</v>
      </c>
      <c r="E93" s="216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8">
        <v>29.23</v>
      </c>
    </row>
    <row r="94" spans="1:65">
      <c r="A94" s="30"/>
      <c r="B94" s="3" t="s">
        <v>276</v>
      </c>
      <c r="C94" s="29"/>
      <c r="D94" s="219">
        <v>20.506096654409877</v>
      </c>
      <c r="E94" s="216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7"/>
      <c r="AJ94" s="217"/>
      <c r="AK94" s="217"/>
      <c r="AL94" s="217"/>
      <c r="AM94" s="217"/>
      <c r="AN94" s="217"/>
      <c r="AO94" s="217"/>
      <c r="AP94" s="217"/>
      <c r="AQ94" s="217"/>
      <c r="AR94" s="217"/>
      <c r="AS94" s="217"/>
      <c r="AT94" s="217"/>
      <c r="AU94" s="217"/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8">
        <v>23</v>
      </c>
    </row>
    <row r="95" spans="1:65">
      <c r="A95" s="30"/>
      <c r="B95" s="3" t="s">
        <v>86</v>
      </c>
      <c r="C95" s="29"/>
      <c r="D95" s="13">
        <v>0.69512192048847044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9.2370851864522763E-3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602</v>
      </c>
      <c r="BM99" s="28" t="s">
        <v>287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324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238</v>
      </c>
      <c r="C101" s="9" t="s">
        <v>238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1">
        <v>0.123</v>
      </c>
      <c r="E104" s="209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2">
        <v>1</v>
      </c>
    </row>
    <row r="105" spans="1:65">
      <c r="A105" s="30"/>
      <c r="B105" s="19">
        <v>1</v>
      </c>
      <c r="C105" s="9">
        <v>2</v>
      </c>
      <c r="D105" s="24">
        <v>0.125</v>
      </c>
      <c r="E105" s="209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2">
        <v>18</v>
      </c>
    </row>
    <row r="106" spans="1:65">
      <c r="A106" s="30"/>
      <c r="B106" s="20" t="s">
        <v>274</v>
      </c>
      <c r="C106" s="12"/>
      <c r="D106" s="213">
        <v>0.124</v>
      </c>
      <c r="E106" s="209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2">
        <v>16</v>
      </c>
    </row>
    <row r="107" spans="1:65">
      <c r="A107" s="30"/>
      <c r="B107" s="3" t="s">
        <v>275</v>
      </c>
      <c r="C107" s="29"/>
      <c r="D107" s="24">
        <v>0.124</v>
      </c>
      <c r="E107" s="209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12">
        <v>0.124</v>
      </c>
    </row>
    <row r="108" spans="1:65">
      <c r="A108" s="30"/>
      <c r="B108" s="3" t="s">
        <v>276</v>
      </c>
      <c r="C108" s="29"/>
      <c r="D108" s="24">
        <v>1.4142135623730963E-3</v>
      </c>
      <c r="E108" s="209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2">
        <v>24</v>
      </c>
    </row>
    <row r="109" spans="1:65">
      <c r="A109" s="30"/>
      <c r="B109" s="3" t="s">
        <v>86</v>
      </c>
      <c r="C109" s="29"/>
      <c r="D109" s="13">
        <v>1.1404948083654002E-2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603</v>
      </c>
      <c r="BM113" s="28" t="s">
        <v>287</v>
      </c>
    </row>
    <row r="114" spans="1:65" ht="19.5">
      <c r="A114" s="25" t="s">
        <v>326</v>
      </c>
      <c r="B114" s="18" t="s">
        <v>110</v>
      </c>
      <c r="C114" s="15" t="s">
        <v>111</v>
      </c>
      <c r="D114" s="16" t="s">
        <v>324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238</v>
      </c>
      <c r="C115" s="9" t="s">
        <v>238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3.331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3.331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55</v>
      </c>
    </row>
    <row r="120" spans="1:65">
      <c r="A120" s="30"/>
      <c r="B120" s="20" t="s">
        <v>274</v>
      </c>
      <c r="C120" s="12"/>
      <c r="D120" s="23">
        <v>3.331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275</v>
      </c>
      <c r="C121" s="29"/>
      <c r="D121" s="11">
        <v>3.331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3.3312010000000001</v>
      </c>
    </row>
    <row r="122" spans="1:65">
      <c r="A122" s="30"/>
      <c r="B122" s="3" t="s">
        <v>276</v>
      </c>
      <c r="C122" s="29"/>
      <c r="D122" s="24">
        <v>0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86</v>
      </c>
      <c r="C123" s="29"/>
      <c r="D123" s="13">
        <v>0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-6.0338598601550331E-5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604</v>
      </c>
      <c r="BM127" s="28" t="s">
        <v>287</v>
      </c>
    </row>
    <row r="128" spans="1:65" ht="19.5">
      <c r="A128" s="25" t="s">
        <v>327</v>
      </c>
      <c r="B128" s="18" t="s">
        <v>110</v>
      </c>
      <c r="C128" s="15" t="s">
        <v>111</v>
      </c>
      <c r="D128" s="16" t="s">
        <v>324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238</v>
      </c>
      <c r="C129" s="9" t="s">
        <v>238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3.44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3.44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274</v>
      </c>
      <c r="C134" s="12"/>
      <c r="D134" s="23">
        <v>3.44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3.44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3.44</v>
      </c>
    </row>
    <row r="136" spans="1:65">
      <c r="A136" s="30"/>
      <c r="B136" s="3" t="s">
        <v>276</v>
      </c>
      <c r="C136" s="29"/>
      <c r="D136" s="24">
        <v>0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86</v>
      </c>
      <c r="C137" s="29"/>
      <c r="D137" s="13">
        <v>0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605</v>
      </c>
      <c r="BM141" s="28" t="s">
        <v>287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324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238</v>
      </c>
      <c r="C143" s="9" t="s">
        <v>238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1">
        <v>0.22999999999999998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2">
        <v>1</v>
      </c>
    </row>
    <row r="147" spans="1:65">
      <c r="A147" s="30"/>
      <c r="B147" s="19">
        <v>1</v>
      </c>
      <c r="C147" s="9">
        <v>2</v>
      </c>
      <c r="D147" s="24">
        <v>0.22999999999999998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2">
        <v>13</v>
      </c>
    </row>
    <row r="148" spans="1:65">
      <c r="A148" s="30"/>
      <c r="B148" s="20" t="s">
        <v>274</v>
      </c>
      <c r="C148" s="12"/>
      <c r="D148" s="213">
        <v>0.22999999999999998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2">
        <v>16</v>
      </c>
    </row>
    <row r="149" spans="1:65">
      <c r="A149" s="30"/>
      <c r="B149" s="3" t="s">
        <v>275</v>
      </c>
      <c r="C149" s="29"/>
      <c r="D149" s="24">
        <v>0.22999999999999998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2">
        <v>0.23</v>
      </c>
    </row>
    <row r="150" spans="1:65">
      <c r="A150" s="30"/>
      <c r="B150" s="3" t="s">
        <v>276</v>
      </c>
      <c r="C150" s="29"/>
      <c r="D150" s="24">
        <v>0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2">
        <v>19</v>
      </c>
    </row>
    <row r="151" spans="1:65">
      <c r="A151" s="30"/>
      <c r="B151" s="3" t="s">
        <v>86</v>
      </c>
      <c r="C151" s="29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-1.1102230246251565E-16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606</v>
      </c>
      <c r="BM155" s="28" t="s">
        <v>287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324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238</v>
      </c>
      <c r="C157" s="9" t="s">
        <v>238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1">
        <v>2.8000000000000004E-2</v>
      </c>
      <c r="E160" s="209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2">
        <v>1</v>
      </c>
    </row>
    <row r="161" spans="1:65">
      <c r="A161" s="30"/>
      <c r="B161" s="19">
        <v>1</v>
      </c>
      <c r="C161" s="9">
        <v>2</v>
      </c>
      <c r="D161" s="24">
        <v>2.8000000000000004E-2</v>
      </c>
      <c r="E161" s="209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2">
        <v>14</v>
      </c>
    </row>
    <row r="162" spans="1:65">
      <c r="A162" s="30"/>
      <c r="B162" s="20" t="s">
        <v>274</v>
      </c>
      <c r="C162" s="12"/>
      <c r="D162" s="213">
        <v>2.8000000000000004E-2</v>
      </c>
      <c r="E162" s="209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2">
        <v>16</v>
      </c>
    </row>
    <row r="163" spans="1:65">
      <c r="A163" s="30"/>
      <c r="B163" s="3" t="s">
        <v>275</v>
      </c>
      <c r="C163" s="29"/>
      <c r="D163" s="24">
        <v>2.8000000000000004E-2</v>
      </c>
      <c r="E163" s="209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2">
        <v>2.8000000000000001E-2</v>
      </c>
    </row>
    <row r="164" spans="1:65">
      <c r="A164" s="30"/>
      <c r="B164" s="3" t="s">
        <v>276</v>
      </c>
      <c r="C164" s="29"/>
      <c r="D164" s="24">
        <v>0</v>
      </c>
      <c r="E164" s="209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2">
        <v>20</v>
      </c>
    </row>
    <row r="165" spans="1:65">
      <c r="A165" s="30"/>
      <c r="B165" s="3" t="s">
        <v>86</v>
      </c>
      <c r="C165" s="29"/>
      <c r="D165" s="13">
        <v>0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2.2204460492503131E-16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607</v>
      </c>
      <c r="BM169" s="28" t="s">
        <v>287</v>
      </c>
    </row>
    <row r="170" spans="1:65" ht="19.5">
      <c r="A170" s="25" t="s">
        <v>328</v>
      </c>
      <c r="B170" s="18" t="s">
        <v>110</v>
      </c>
      <c r="C170" s="15" t="s">
        <v>111</v>
      </c>
      <c r="D170" s="16" t="s">
        <v>324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238</v>
      </c>
      <c r="C171" s="9" t="s">
        <v>238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3.15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3.16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15</v>
      </c>
    </row>
    <row r="176" spans="1:65">
      <c r="A176" s="30"/>
      <c r="B176" s="20" t="s">
        <v>274</v>
      </c>
      <c r="C176" s="12"/>
      <c r="D176" s="23">
        <v>3.1550000000000002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3.1550000000000002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3.1549999999999998</v>
      </c>
    </row>
    <row r="178" spans="1:65">
      <c r="A178" s="30"/>
      <c r="B178" s="3" t="s">
        <v>276</v>
      </c>
      <c r="C178" s="29"/>
      <c r="D178" s="24">
        <v>7.0710678118656384E-3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21</v>
      </c>
    </row>
    <row r="179" spans="1:65">
      <c r="A179" s="30"/>
      <c r="B179" s="3" t="s">
        <v>86</v>
      </c>
      <c r="C179" s="29"/>
      <c r="D179" s="13">
        <v>2.2412259308607408E-3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2.2204460492503131E-16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608</v>
      </c>
      <c r="BM183" s="28" t="s">
        <v>287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324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4">
        <v>10</v>
      </c>
      <c r="E188" s="216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1</v>
      </c>
    </row>
    <row r="189" spans="1:65">
      <c r="A189" s="30"/>
      <c r="B189" s="19">
        <v>1</v>
      </c>
      <c r="C189" s="9">
        <v>2</v>
      </c>
      <c r="D189" s="219">
        <v>10</v>
      </c>
      <c r="E189" s="216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16</v>
      </c>
    </row>
    <row r="190" spans="1:65">
      <c r="A190" s="30"/>
      <c r="B190" s="20" t="s">
        <v>274</v>
      </c>
      <c r="C190" s="12"/>
      <c r="D190" s="222">
        <v>10</v>
      </c>
      <c r="E190" s="216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16</v>
      </c>
    </row>
    <row r="191" spans="1:65">
      <c r="A191" s="30"/>
      <c r="B191" s="3" t="s">
        <v>275</v>
      </c>
      <c r="C191" s="29"/>
      <c r="D191" s="219">
        <v>10</v>
      </c>
      <c r="E191" s="216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10</v>
      </c>
    </row>
    <row r="192" spans="1:65">
      <c r="A192" s="30"/>
      <c r="B192" s="3" t="s">
        <v>276</v>
      </c>
      <c r="C192" s="29"/>
      <c r="D192" s="219">
        <v>0</v>
      </c>
      <c r="E192" s="216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22</v>
      </c>
    </row>
    <row r="193" spans="1:65">
      <c r="A193" s="30"/>
      <c r="B193" s="3" t="s">
        <v>86</v>
      </c>
      <c r="C193" s="29"/>
      <c r="D193" s="13">
        <v>0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609</v>
      </c>
      <c r="BM197" s="28" t="s">
        <v>287</v>
      </c>
    </row>
    <row r="198" spans="1:65" ht="19.5">
      <c r="A198" s="25" t="s">
        <v>329</v>
      </c>
      <c r="B198" s="18" t="s">
        <v>110</v>
      </c>
      <c r="C198" s="15" t="s">
        <v>111</v>
      </c>
      <c r="D198" s="16" t="s">
        <v>324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238</v>
      </c>
      <c r="C199" s="9" t="s">
        <v>238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1">
        <v>6.6500000000000004E-2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2">
        <v>1</v>
      </c>
    </row>
    <row r="203" spans="1:65">
      <c r="A203" s="30"/>
      <c r="B203" s="19">
        <v>1</v>
      </c>
      <c r="C203" s="9">
        <v>2</v>
      </c>
      <c r="D203" s="24">
        <v>6.6500000000000004E-2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2">
        <v>17</v>
      </c>
    </row>
    <row r="204" spans="1:65">
      <c r="A204" s="30"/>
      <c r="B204" s="20" t="s">
        <v>274</v>
      </c>
      <c r="C204" s="12"/>
      <c r="D204" s="213">
        <v>6.6500000000000004E-2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2">
        <v>16</v>
      </c>
    </row>
    <row r="205" spans="1:65">
      <c r="A205" s="30"/>
      <c r="B205" s="3" t="s">
        <v>275</v>
      </c>
      <c r="C205" s="29"/>
      <c r="D205" s="24">
        <v>6.6500000000000004E-2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2">
        <v>6.6456399999999999E-2</v>
      </c>
    </row>
    <row r="206" spans="1:65">
      <c r="A206" s="30"/>
      <c r="B206" s="3" t="s">
        <v>276</v>
      </c>
      <c r="C206" s="29"/>
      <c r="D206" s="24">
        <v>0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2">
        <v>23</v>
      </c>
    </row>
    <row r="207" spans="1:65">
      <c r="A207" s="30"/>
      <c r="B207" s="3" t="s">
        <v>86</v>
      </c>
      <c r="C207" s="29"/>
      <c r="D207" s="13">
        <v>0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6.5606924239047792E-4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610</v>
      </c>
      <c r="BM211" s="28" t="s">
        <v>287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324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238</v>
      </c>
      <c r="C213" s="9" t="s">
        <v>238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23">
        <v>400</v>
      </c>
      <c r="E216" s="226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  <c r="AL216" s="227"/>
      <c r="AM216" s="227"/>
      <c r="AN216" s="227"/>
      <c r="AO216" s="227"/>
      <c r="AP216" s="227"/>
      <c r="AQ216" s="227"/>
      <c r="AR216" s="227"/>
      <c r="AS216" s="227"/>
      <c r="AT216" s="227"/>
      <c r="AU216" s="227"/>
      <c r="AV216" s="227"/>
      <c r="AW216" s="227"/>
      <c r="AX216" s="227"/>
      <c r="AY216" s="227"/>
      <c r="AZ216" s="227"/>
      <c r="BA216" s="227"/>
      <c r="BB216" s="227"/>
      <c r="BC216" s="227"/>
      <c r="BD216" s="227"/>
      <c r="BE216" s="227"/>
      <c r="BF216" s="227"/>
      <c r="BG216" s="227"/>
      <c r="BH216" s="227"/>
      <c r="BI216" s="227"/>
      <c r="BJ216" s="227"/>
      <c r="BK216" s="227"/>
      <c r="BL216" s="227"/>
      <c r="BM216" s="228">
        <v>1</v>
      </c>
    </row>
    <row r="217" spans="1:65">
      <c r="A217" s="30"/>
      <c r="B217" s="19">
        <v>1</v>
      </c>
      <c r="C217" s="9">
        <v>2</v>
      </c>
      <c r="D217" s="229">
        <v>400</v>
      </c>
      <c r="E217" s="226"/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  <c r="AL217" s="227"/>
      <c r="AM217" s="227"/>
      <c r="AN217" s="227"/>
      <c r="AO217" s="227"/>
      <c r="AP217" s="227"/>
      <c r="AQ217" s="227"/>
      <c r="AR217" s="227"/>
      <c r="AS217" s="227"/>
      <c r="AT217" s="227"/>
      <c r="AU217" s="227"/>
      <c r="AV217" s="227"/>
      <c r="AW217" s="227"/>
      <c r="AX217" s="227"/>
      <c r="AY217" s="227"/>
      <c r="AZ217" s="227"/>
      <c r="BA217" s="227"/>
      <c r="BB217" s="227"/>
      <c r="BC217" s="227"/>
      <c r="BD217" s="227"/>
      <c r="BE217" s="227"/>
      <c r="BF217" s="227"/>
      <c r="BG217" s="227"/>
      <c r="BH217" s="227"/>
      <c r="BI217" s="227"/>
      <c r="BJ217" s="227"/>
      <c r="BK217" s="227"/>
      <c r="BL217" s="227"/>
      <c r="BM217" s="228">
        <v>18</v>
      </c>
    </row>
    <row r="218" spans="1:65">
      <c r="A218" s="30"/>
      <c r="B218" s="20" t="s">
        <v>274</v>
      </c>
      <c r="C218" s="12"/>
      <c r="D218" s="233">
        <v>400</v>
      </c>
      <c r="E218" s="226"/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  <c r="AL218" s="227"/>
      <c r="AM218" s="227"/>
      <c r="AN218" s="227"/>
      <c r="AO218" s="227"/>
      <c r="AP218" s="227"/>
      <c r="AQ218" s="227"/>
      <c r="AR218" s="227"/>
      <c r="AS218" s="227"/>
      <c r="AT218" s="227"/>
      <c r="AU218" s="227"/>
      <c r="AV218" s="227"/>
      <c r="AW218" s="227"/>
      <c r="AX218" s="227"/>
      <c r="AY218" s="227"/>
      <c r="AZ218" s="227"/>
      <c r="BA218" s="227"/>
      <c r="BB218" s="227"/>
      <c r="BC218" s="227"/>
      <c r="BD218" s="227"/>
      <c r="BE218" s="227"/>
      <c r="BF218" s="227"/>
      <c r="BG218" s="227"/>
      <c r="BH218" s="227"/>
      <c r="BI218" s="227"/>
      <c r="BJ218" s="227"/>
      <c r="BK218" s="227"/>
      <c r="BL218" s="227"/>
      <c r="BM218" s="228">
        <v>16</v>
      </c>
    </row>
    <row r="219" spans="1:65">
      <c r="A219" s="30"/>
      <c r="B219" s="3" t="s">
        <v>275</v>
      </c>
      <c r="C219" s="29"/>
      <c r="D219" s="229">
        <v>400</v>
      </c>
      <c r="E219" s="226"/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  <c r="AL219" s="227"/>
      <c r="AM219" s="227"/>
      <c r="AN219" s="227"/>
      <c r="AO219" s="227"/>
      <c r="AP219" s="227"/>
      <c r="AQ219" s="227"/>
      <c r="AR219" s="227"/>
      <c r="AS219" s="227"/>
      <c r="AT219" s="227"/>
      <c r="AU219" s="227"/>
      <c r="AV219" s="227"/>
      <c r="AW219" s="227"/>
      <c r="AX219" s="227"/>
      <c r="AY219" s="227"/>
      <c r="AZ219" s="227"/>
      <c r="BA219" s="227"/>
      <c r="BB219" s="227"/>
      <c r="BC219" s="227"/>
      <c r="BD219" s="227"/>
      <c r="BE219" s="227"/>
      <c r="BF219" s="227"/>
      <c r="BG219" s="227"/>
      <c r="BH219" s="227"/>
      <c r="BI219" s="227"/>
      <c r="BJ219" s="227"/>
      <c r="BK219" s="227"/>
      <c r="BL219" s="227"/>
      <c r="BM219" s="228">
        <v>400</v>
      </c>
    </row>
    <row r="220" spans="1:65">
      <c r="A220" s="30"/>
      <c r="B220" s="3" t="s">
        <v>276</v>
      </c>
      <c r="C220" s="29"/>
      <c r="D220" s="229">
        <v>0</v>
      </c>
      <c r="E220" s="226"/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  <c r="AL220" s="227"/>
      <c r="AM220" s="227"/>
      <c r="AN220" s="227"/>
      <c r="AO220" s="227"/>
      <c r="AP220" s="227"/>
      <c r="AQ220" s="227"/>
      <c r="AR220" s="227"/>
      <c r="AS220" s="227"/>
      <c r="AT220" s="227"/>
      <c r="AU220" s="227"/>
      <c r="AV220" s="227"/>
      <c r="AW220" s="227"/>
      <c r="AX220" s="227"/>
      <c r="AY220" s="227"/>
      <c r="AZ220" s="227"/>
      <c r="BA220" s="227"/>
      <c r="BB220" s="227"/>
      <c r="BC220" s="227"/>
      <c r="BD220" s="227"/>
      <c r="BE220" s="227"/>
      <c r="BF220" s="227"/>
      <c r="BG220" s="227"/>
      <c r="BH220" s="227"/>
      <c r="BI220" s="227"/>
      <c r="BJ220" s="227"/>
      <c r="BK220" s="227"/>
      <c r="BL220" s="227"/>
      <c r="BM220" s="228">
        <v>24</v>
      </c>
    </row>
    <row r="221" spans="1:65">
      <c r="A221" s="30"/>
      <c r="B221" s="3" t="s">
        <v>86</v>
      </c>
      <c r="C221" s="29"/>
      <c r="D221" s="13">
        <v>0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611</v>
      </c>
      <c r="BM225" s="28" t="s">
        <v>287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324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238</v>
      </c>
      <c r="C227" s="9" t="s">
        <v>238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1.31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1.32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11</v>
      </c>
    </row>
    <row r="232" spans="1:65">
      <c r="A232" s="30"/>
      <c r="B232" s="20" t="s">
        <v>274</v>
      </c>
      <c r="C232" s="12"/>
      <c r="D232" s="23">
        <v>1.3149999999999999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275</v>
      </c>
      <c r="C233" s="29"/>
      <c r="D233" s="11">
        <v>1.3149999999999999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1.3149999999999999</v>
      </c>
    </row>
    <row r="234" spans="1:65">
      <c r="A234" s="30"/>
      <c r="B234" s="3" t="s">
        <v>276</v>
      </c>
      <c r="C234" s="29"/>
      <c r="D234" s="24">
        <v>7.0710678118654814E-3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17</v>
      </c>
    </row>
    <row r="235" spans="1:65">
      <c r="A235" s="30"/>
      <c r="B235" s="3" t="s">
        <v>86</v>
      </c>
      <c r="C235" s="29"/>
      <c r="D235" s="13">
        <v>5.3772378797456132E-3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612</v>
      </c>
      <c r="BM239" s="28" t="s">
        <v>287</v>
      </c>
    </row>
    <row r="240" spans="1:65" ht="19.5">
      <c r="A240" s="25" t="s">
        <v>330</v>
      </c>
      <c r="B240" s="18" t="s">
        <v>110</v>
      </c>
      <c r="C240" s="15" t="s">
        <v>111</v>
      </c>
      <c r="D240" s="16" t="s">
        <v>324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238</v>
      </c>
      <c r="C241" s="9" t="s">
        <v>238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68.709999999999994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68.69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12</v>
      </c>
    </row>
    <row r="246" spans="1:65">
      <c r="A246" s="30"/>
      <c r="B246" s="20" t="s">
        <v>274</v>
      </c>
      <c r="C246" s="12"/>
      <c r="D246" s="23">
        <v>68.699999999999989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68.699999999999989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68.7</v>
      </c>
    </row>
    <row r="248" spans="1:65">
      <c r="A248" s="30"/>
      <c r="B248" s="3" t="s">
        <v>276</v>
      </c>
      <c r="C248" s="29"/>
      <c r="D248" s="24">
        <v>1.4142135623728137E-2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18</v>
      </c>
    </row>
    <row r="249" spans="1:65">
      <c r="A249" s="30"/>
      <c r="B249" s="3" t="s">
        <v>86</v>
      </c>
      <c r="C249" s="29"/>
      <c r="D249" s="13">
        <v>2.0585350252879387E-4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-2.2204460492503131E-16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613</v>
      </c>
      <c r="BM253" s="28" t="s">
        <v>287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324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238</v>
      </c>
      <c r="C255" s="9" t="s">
        <v>238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14">
        <v>30</v>
      </c>
      <c r="E258" s="216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17"/>
      <c r="Y258" s="217"/>
      <c r="Z258" s="217"/>
      <c r="AA258" s="217"/>
      <c r="AB258" s="217"/>
      <c r="AC258" s="217"/>
      <c r="AD258" s="217"/>
      <c r="AE258" s="217"/>
      <c r="AF258" s="217"/>
      <c r="AG258" s="217"/>
      <c r="AH258" s="217"/>
      <c r="AI258" s="217"/>
      <c r="AJ258" s="217"/>
      <c r="AK258" s="217"/>
      <c r="AL258" s="217"/>
      <c r="AM258" s="217"/>
      <c r="AN258" s="217"/>
      <c r="AO258" s="217"/>
      <c r="AP258" s="217"/>
      <c r="AQ258" s="217"/>
      <c r="AR258" s="217"/>
      <c r="AS258" s="217"/>
      <c r="AT258" s="217"/>
      <c r="AU258" s="217"/>
      <c r="AV258" s="217"/>
      <c r="AW258" s="217"/>
      <c r="AX258" s="217"/>
      <c r="AY258" s="217"/>
      <c r="AZ258" s="217"/>
      <c r="BA258" s="217"/>
      <c r="BB258" s="217"/>
      <c r="BC258" s="217"/>
      <c r="BD258" s="217"/>
      <c r="BE258" s="217"/>
      <c r="BF258" s="217"/>
      <c r="BG258" s="217"/>
      <c r="BH258" s="217"/>
      <c r="BI258" s="217"/>
      <c r="BJ258" s="217"/>
      <c r="BK258" s="217"/>
      <c r="BL258" s="217"/>
      <c r="BM258" s="218">
        <v>1</v>
      </c>
    </row>
    <row r="259" spans="1:65">
      <c r="A259" s="30"/>
      <c r="B259" s="19">
        <v>1</v>
      </c>
      <c r="C259" s="9">
        <v>2</v>
      </c>
      <c r="D259" s="219">
        <v>40</v>
      </c>
      <c r="E259" s="216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7"/>
      <c r="AE259" s="217"/>
      <c r="AF259" s="217"/>
      <c r="AG259" s="217"/>
      <c r="AH259" s="217"/>
      <c r="AI259" s="217"/>
      <c r="AJ259" s="217"/>
      <c r="AK259" s="217"/>
      <c r="AL259" s="217"/>
      <c r="AM259" s="217"/>
      <c r="AN259" s="217"/>
      <c r="AO259" s="217"/>
      <c r="AP259" s="217"/>
      <c r="AQ259" s="217"/>
      <c r="AR259" s="217"/>
      <c r="AS259" s="217"/>
      <c r="AT259" s="217"/>
      <c r="AU259" s="217"/>
      <c r="AV259" s="217"/>
      <c r="AW259" s="217"/>
      <c r="AX259" s="217"/>
      <c r="AY259" s="217"/>
      <c r="AZ259" s="217"/>
      <c r="BA259" s="217"/>
      <c r="BB259" s="217"/>
      <c r="BC259" s="217"/>
      <c r="BD259" s="217"/>
      <c r="BE259" s="217"/>
      <c r="BF259" s="217"/>
      <c r="BG259" s="217"/>
      <c r="BH259" s="217"/>
      <c r="BI259" s="217"/>
      <c r="BJ259" s="217"/>
      <c r="BK259" s="217"/>
      <c r="BL259" s="217"/>
      <c r="BM259" s="218">
        <v>13</v>
      </c>
    </row>
    <row r="260" spans="1:65">
      <c r="A260" s="30"/>
      <c r="B260" s="20" t="s">
        <v>274</v>
      </c>
      <c r="C260" s="12"/>
      <c r="D260" s="222">
        <v>35</v>
      </c>
      <c r="E260" s="216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7"/>
      <c r="AE260" s="217"/>
      <c r="AF260" s="217"/>
      <c r="AG260" s="217"/>
      <c r="AH260" s="217"/>
      <c r="AI260" s="217"/>
      <c r="AJ260" s="217"/>
      <c r="AK260" s="217"/>
      <c r="AL260" s="217"/>
      <c r="AM260" s="217"/>
      <c r="AN260" s="217"/>
      <c r="AO260" s="217"/>
      <c r="AP260" s="217"/>
      <c r="AQ260" s="217"/>
      <c r="AR260" s="217"/>
      <c r="AS260" s="217"/>
      <c r="AT260" s="217"/>
      <c r="AU260" s="217"/>
      <c r="AV260" s="217"/>
      <c r="AW260" s="217"/>
      <c r="AX260" s="217"/>
      <c r="AY260" s="217"/>
      <c r="AZ260" s="217"/>
      <c r="BA260" s="217"/>
      <c r="BB260" s="217"/>
      <c r="BC260" s="217"/>
      <c r="BD260" s="217"/>
      <c r="BE260" s="217"/>
      <c r="BF260" s="217"/>
      <c r="BG260" s="217"/>
      <c r="BH260" s="217"/>
      <c r="BI260" s="217"/>
      <c r="BJ260" s="217"/>
      <c r="BK260" s="217"/>
      <c r="BL260" s="217"/>
      <c r="BM260" s="218">
        <v>16</v>
      </c>
    </row>
    <row r="261" spans="1:65">
      <c r="A261" s="30"/>
      <c r="B261" s="3" t="s">
        <v>275</v>
      </c>
      <c r="C261" s="29"/>
      <c r="D261" s="219">
        <v>35</v>
      </c>
      <c r="E261" s="216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7"/>
      <c r="AE261" s="217"/>
      <c r="AF261" s="217"/>
      <c r="AG261" s="217"/>
      <c r="AH261" s="217"/>
      <c r="AI261" s="217"/>
      <c r="AJ261" s="217"/>
      <c r="AK261" s="217"/>
      <c r="AL261" s="217"/>
      <c r="AM261" s="217"/>
      <c r="AN261" s="217"/>
      <c r="AO261" s="217"/>
      <c r="AP261" s="217"/>
      <c r="AQ261" s="217"/>
      <c r="AR261" s="217"/>
      <c r="AS261" s="217"/>
      <c r="AT261" s="217"/>
      <c r="AU261" s="217"/>
      <c r="AV261" s="217"/>
      <c r="AW261" s="217"/>
      <c r="AX261" s="217"/>
      <c r="AY261" s="217"/>
      <c r="AZ261" s="217"/>
      <c r="BA261" s="217"/>
      <c r="BB261" s="217"/>
      <c r="BC261" s="217"/>
      <c r="BD261" s="217"/>
      <c r="BE261" s="217"/>
      <c r="BF261" s="217"/>
      <c r="BG261" s="217"/>
      <c r="BH261" s="217"/>
      <c r="BI261" s="217"/>
      <c r="BJ261" s="217"/>
      <c r="BK261" s="217"/>
      <c r="BL261" s="217"/>
      <c r="BM261" s="218">
        <v>35</v>
      </c>
    </row>
    <row r="262" spans="1:65">
      <c r="A262" s="30"/>
      <c r="B262" s="3" t="s">
        <v>276</v>
      </c>
      <c r="C262" s="29"/>
      <c r="D262" s="219">
        <v>7.0710678118654755</v>
      </c>
      <c r="E262" s="216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7"/>
      <c r="AE262" s="217"/>
      <c r="AF262" s="217"/>
      <c r="AG262" s="217"/>
      <c r="AH262" s="217"/>
      <c r="AI262" s="217"/>
      <c r="AJ262" s="217"/>
      <c r="AK262" s="217"/>
      <c r="AL262" s="217"/>
      <c r="AM262" s="217"/>
      <c r="AN262" s="217"/>
      <c r="AO262" s="217"/>
      <c r="AP262" s="217"/>
      <c r="AQ262" s="217"/>
      <c r="AR262" s="217"/>
      <c r="AS262" s="217"/>
      <c r="AT262" s="217"/>
      <c r="AU262" s="217"/>
      <c r="AV262" s="217"/>
      <c r="AW262" s="217"/>
      <c r="AX262" s="217"/>
      <c r="AY262" s="217"/>
      <c r="AZ262" s="217"/>
      <c r="BA262" s="217"/>
      <c r="BB262" s="217"/>
      <c r="BC262" s="217"/>
      <c r="BD262" s="217"/>
      <c r="BE262" s="217"/>
      <c r="BF262" s="217"/>
      <c r="BG262" s="217"/>
      <c r="BH262" s="217"/>
      <c r="BI262" s="217"/>
      <c r="BJ262" s="217"/>
      <c r="BK262" s="217"/>
      <c r="BL262" s="217"/>
      <c r="BM262" s="218">
        <v>19</v>
      </c>
    </row>
    <row r="263" spans="1:65">
      <c r="A263" s="30"/>
      <c r="B263" s="3" t="s">
        <v>86</v>
      </c>
      <c r="C263" s="29"/>
      <c r="D263" s="13">
        <v>0.20203050891044216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614</v>
      </c>
      <c r="BM267" s="28" t="s">
        <v>287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324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238</v>
      </c>
      <c r="C269" s="9" t="s">
        <v>238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3">
        <v>240</v>
      </c>
      <c r="E272" s="226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  <c r="AL272" s="227"/>
      <c r="AM272" s="227"/>
      <c r="AN272" s="227"/>
      <c r="AO272" s="227"/>
      <c r="AP272" s="227"/>
      <c r="AQ272" s="227"/>
      <c r="AR272" s="227"/>
      <c r="AS272" s="227"/>
      <c r="AT272" s="227"/>
      <c r="AU272" s="227"/>
      <c r="AV272" s="227"/>
      <c r="AW272" s="227"/>
      <c r="AX272" s="227"/>
      <c r="AY272" s="227"/>
      <c r="AZ272" s="227"/>
      <c r="BA272" s="227"/>
      <c r="BB272" s="227"/>
      <c r="BC272" s="227"/>
      <c r="BD272" s="227"/>
      <c r="BE272" s="227"/>
      <c r="BF272" s="227"/>
      <c r="BG272" s="227"/>
      <c r="BH272" s="227"/>
      <c r="BI272" s="227"/>
      <c r="BJ272" s="227"/>
      <c r="BK272" s="227"/>
      <c r="BL272" s="227"/>
      <c r="BM272" s="228">
        <v>1</v>
      </c>
    </row>
    <row r="273" spans="1:65">
      <c r="A273" s="30"/>
      <c r="B273" s="19">
        <v>1</v>
      </c>
      <c r="C273" s="9">
        <v>2</v>
      </c>
      <c r="D273" s="229">
        <v>219.99999999999997</v>
      </c>
      <c r="E273" s="226"/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  <c r="AL273" s="227"/>
      <c r="AM273" s="227"/>
      <c r="AN273" s="227"/>
      <c r="AO273" s="227"/>
      <c r="AP273" s="227"/>
      <c r="AQ273" s="227"/>
      <c r="AR273" s="227"/>
      <c r="AS273" s="227"/>
      <c r="AT273" s="227"/>
      <c r="AU273" s="227"/>
      <c r="AV273" s="227"/>
      <c r="AW273" s="227"/>
      <c r="AX273" s="227"/>
      <c r="AY273" s="227"/>
      <c r="AZ273" s="227"/>
      <c r="BA273" s="227"/>
      <c r="BB273" s="227"/>
      <c r="BC273" s="227"/>
      <c r="BD273" s="227"/>
      <c r="BE273" s="227"/>
      <c r="BF273" s="227"/>
      <c r="BG273" s="227"/>
      <c r="BH273" s="227"/>
      <c r="BI273" s="227"/>
      <c r="BJ273" s="227"/>
      <c r="BK273" s="227"/>
      <c r="BL273" s="227"/>
      <c r="BM273" s="228">
        <v>14</v>
      </c>
    </row>
    <row r="274" spans="1:65">
      <c r="A274" s="30"/>
      <c r="B274" s="20" t="s">
        <v>274</v>
      </c>
      <c r="C274" s="12"/>
      <c r="D274" s="233">
        <v>230</v>
      </c>
      <c r="E274" s="226"/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  <c r="AL274" s="227"/>
      <c r="AM274" s="227"/>
      <c r="AN274" s="227"/>
      <c r="AO274" s="227"/>
      <c r="AP274" s="227"/>
      <c r="AQ274" s="227"/>
      <c r="AR274" s="227"/>
      <c r="AS274" s="227"/>
      <c r="AT274" s="227"/>
      <c r="AU274" s="227"/>
      <c r="AV274" s="227"/>
      <c r="AW274" s="227"/>
      <c r="AX274" s="227"/>
      <c r="AY274" s="227"/>
      <c r="AZ274" s="227"/>
      <c r="BA274" s="227"/>
      <c r="BB274" s="227"/>
      <c r="BC274" s="227"/>
      <c r="BD274" s="227"/>
      <c r="BE274" s="227"/>
      <c r="BF274" s="227"/>
      <c r="BG274" s="227"/>
      <c r="BH274" s="227"/>
      <c r="BI274" s="227"/>
      <c r="BJ274" s="227"/>
      <c r="BK274" s="227"/>
      <c r="BL274" s="227"/>
      <c r="BM274" s="228">
        <v>16</v>
      </c>
    </row>
    <row r="275" spans="1:65">
      <c r="A275" s="30"/>
      <c r="B275" s="3" t="s">
        <v>275</v>
      </c>
      <c r="C275" s="29"/>
      <c r="D275" s="229">
        <v>230</v>
      </c>
      <c r="E275" s="226"/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  <c r="AL275" s="227"/>
      <c r="AM275" s="227"/>
      <c r="AN275" s="227"/>
      <c r="AO275" s="227"/>
      <c r="AP275" s="227"/>
      <c r="AQ275" s="227"/>
      <c r="AR275" s="227"/>
      <c r="AS275" s="227"/>
      <c r="AT275" s="227"/>
      <c r="AU275" s="227"/>
      <c r="AV275" s="227"/>
      <c r="AW275" s="227"/>
      <c r="AX275" s="227"/>
      <c r="AY275" s="227"/>
      <c r="AZ275" s="227"/>
      <c r="BA275" s="227"/>
      <c r="BB275" s="227"/>
      <c r="BC275" s="227"/>
      <c r="BD275" s="227"/>
      <c r="BE275" s="227"/>
      <c r="BF275" s="227"/>
      <c r="BG275" s="227"/>
      <c r="BH275" s="227"/>
      <c r="BI275" s="227"/>
      <c r="BJ275" s="227"/>
      <c r="BK275" s="227"/>
      <c r="BL275" s="227"/>
      <c r="BM275" s="228">
        <v>230</v>
      </c>
    </row>
    <row r="276" spans="1:65">
      <c r="A276" s="30"/>
      <c r="B276" s="3" t="s">
        <v>276</v>
      </c>
      <c r="C276" s="29"/>
      <c r="D276" s="229">
        <v>14.142135623730971</v>
      </c>
      <c r="E276" s="226"/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  <c r="AL276" s="227"/>
      <c r="AM276" s="227"/>
      <c r="AN276" s="227"/>
      <c r="AO276" s="227"/>
      <c r="AP276" s="227"/>
      <c r="AQ276" s="227"/>
      <c r="AR276" s="227"/>
      <c r="AS276" s="227"/>
      <c r="AT276" s="227"/>
      <c r="AU276" s="227"/>
      <c r="AV276" s="227"/>
      <c r="AW276" s="227"/>
      <c r="AX276" s="227"/>
      <c r="AY276" s="227"/>
      <c r="AZ276" s="227"/>
      <c r="BA276" s="227"/>
      <c r="BB276" s="227"/>
      <c r="BC276" s="227"/>
      <c r="BD276" s="227"/>
      <c r="BE276" s="227"/>
      <c r="BF276" s="227"/>
      <c r="BG276" s="227"/>
      <c r="BH276" s="227"/>
      <c r="BI276" s="227"/>
      <c r="BJ276" s="227"/>
      <c r="BK276" s="227"/>
      <c r="BL276" s="227"/>
      <c r="BM276" s="228">
        <v>20</v>
      </c>
    </row>
    <row r="277" spans="1:65">
      <c r="A277" s="30"/>
      <c r="B277" s="3" t="s">
        <v>86</v>
      </c>
      <c r="C277" s="29"/>
      <c r="D277" s="13">
        <v>6.1487546190134655E-2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615</v>
      </c>
      <c r="BM281" s="28" t="s">
        <v>287</v>
      </c>
    </row>
    <row r="282" spans="1:65" ht="19.5">
      <c r="A282" s="25" t="s">
        <v>331</v>
      </c>
      <c r="B282" s="18" t="s">
        <v>110</v>
      </c>
      <c r="C282" s="15" t="s">
        <v>111</v>
      </c>
      <c r="D282" s="16" t="s">
        <v>324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238</v>
      </c>
      <c r="C283" s="9" t="s">
        <v>238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1">
        <v>0.21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2">
        <v>1</v>
      </c>
    </row>
    <row r="287" spans="1:65">
      <c r="A287" s="30"/>
      <c r="B287" s="19">
        <v>1</v>
      </c>
      <c r="C287" s="9">
        <v>2</v>
      </c>
      <c r="D287" s="24">
        <v>0.21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2">
        <v>15</v>
      </c>
    </row>
    <row r="288" spans="1:65">
      <c r="A288" s="30"/>
      <c r="B288" s="20" t="s">
        <v>274</v>
      </c>
      <c r="C288" s="12"/>
      <c r="D288" s="213">
        <v>0.21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2">
        <v>16</v>
      </c>
    </row>
    <row r="289" spans="1:65">
      <c r="A289" s="30"/>
      <c r="B289" s="3" t="s">
        <v>275</v>
      </c>
      <c r="C289" s="29"/>
      <c r="D289" s="24">
        <v>0.21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2">
        <v>0.21</v>
      </c>
    </row>
    <row r="290" spans="1:65">
      <c r="A290" s="30"/>
      <c r="B290" s="3" t="s">
        <v>276</v>
      </c>
      <c r="C290" s="29"/>
      <c r="D290" s="24">
        <v>0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2">
        <v>21</v>
      </c>
    </row>
    <row r="291" spans="1:65">
      <c r="A291" s="30"/>
      <c r="B291" s="3" t="s">
        <v>86</v>
      </c>
      <c r="C291" s="29"/>
      <c r="D291" s="13">
        <v>0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277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278</v>
      </c>
      <c r="C293" s="47"/>
      <c r="D293" s="45" t="s">
        <v>279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616</v>
      </c>
      <c r="BM295" s="28" t="s">
        <v>287</v>
      </c>
    </row>
    <row r="296" spans="1:65" ht="19.5">
      <c r="A296" s="25" t="s">
        <v>332</v>
      </c>
      <c r="B296" s="18" t="s">
        <v>110</v>
      </c>
      <c r="C296" s="15" t="s">
        <v>111</v>
      </c>
      <c r="D296" s="16" t="s">
        <v>324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238</v>
      </c>
      <c r="C297" s="9" t="s">
        <v>238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8">
        <v>1</v>
      </c>
      <c r="C300" s="14">
        <v>1</v>
      </c>
      <c r="D300" s="214">
        <v>18</v>
      </c>
      <c r="E300" s="216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  <c r="AL300" s="217"/>
      <c r="AM300" s="217"/>
      <c r="AN300" s="217"/>
      <c r="AO300" s="217"/>
      <c r="AP300" s="217"/>
      <c r="AQ300" s="217"/>
      <c r="AR300" s="217"/>
      <c r="AS300" s="217"/>
      <c r="AT300" s="217"/>
      <c r="AU300" s="217"/>
      <c r="AV300" s="217"/>
      <c r="AW300" s="217"/>
      <c r="AX300" s="217"/>
      <c r="AY300" s="217"/>
      <c r="AZ300" s="217"/>
      <c r="BA300" s="217"/>
      <c r="BB300" s="217"/>
      <c r="BC300" s="217"/>
      <c r="BD300" s="217"/>
      <c r="BE300" s="217"/>
      <c r="BF300" s="217"/>
      <c r="BG300" s="217"/>
      <c r="BH300" s="217"/>
      <c r="BI300" s="217"/>
      <c r="BJ300" s="217"/>
      <c r="BK300" s="217"/>
      <c r="BL300" s="217"/>
      <c r="BM300" s="218">
        <v>1</v>
      </c>
    </row>
    <row r="301" spans="1:65">
      <c r="A301" s="30"/>
      <c r="B301" s="19">
        <v>1</v>
      </c>
      <c r="C301" s="9">
        <v>2</v>
      </c>
      <c r="D301" s="219">
        <v>18</v>
      </c>
      <c r="E301" s="216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  <c r="AL301" s="217"/>
      <c r="AM301" s="217"/>
      <c r="AN301" s="217"/>
      <c r="AO301" s="217"/>
      <c r="AP301" s="217"/>
      <c r="AQ301" s="217"/>
      <c r="AR301" s="217"/>
      <c r="AS301" s="217"/>
      <c r="AT301" s="217"/>
      <c r="AU301" s="217"/>
      <c r="AV301" s="217"/>
      <c r="AW301" s="217"/>
      <c r="AX301" s="217"/>
      <c r="AY301" s="217"/>
      <c r="AZ301" s="217"/>
      <c r="BA301" s="217"/>
      <c r="BB301" s="217"/>
      <c r="BC301" s="217"/>
      <c r="BD301" s="217"/>
      <c r="BE301" s="217"/>
      <c r="BF301" s="217"/>
      <c r="BG301" s="217"/>
      <c r="BH301" s="217"/>
      <c r="BI301" s="217"/>
      <c r="BJ301" s="217"/>
      <c r="BK301" s="217"/>
      <c r="BL301" s="217"/>
      <c r="BM301" s="218">
        <v>16</v>
      </c>
    </row>
    <row r="302" spans="1:65">
      <c r="A302" s="30"/>
      <c r="B302" s="20" t="s">
        <v>274</v>
      </c>
      <c r="C302" s="12"/>
      <c r="D302" s="222">
        <v>18</v>
      </c>
      <c r="E302" s="216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  <c r="AL302" s="217"/>
      <c r="AM302" s="217"/>
      <c r="AN302" s="217"/>
      <c r="AO302" s="217"/>
      <c r="AP302" s="217"/>
      <c r="AQ302" s="217"/>
      <c r="AR302" s="217"/>
      <c r="AS302" s="217"/>
      <c r="AT302" s="217"/>
      <c r="AU302" s="217"/>
      <c r="AV302" s="217"/>
      <c r="AW302" s="217"/>
      <c r="AX302" s="217"/>
      <c r="AY302" s="217"/>
      <c r="AZ302" s="217"/>
      <c r="BA302" s="217"/>
      <c r="BB302" s="217"/>
      <c r="BC302" s="217"/>
      <c r="BD302" s="217"/>
      <c r="BE302" s="217"/>
      <c r="BF302" s="217"/>
      <c r="BG302" s="217"/>
      <c r="BH302" s="217"/>
      <c r="BI302" s="217"/>
      <c r="BJ302" s="217"/>
      <c r="BK302" s="217"/>
      <c r="BL302" s="217"/>
      <c r="BM302" s="218">
        <v>16</v>
      </c>
    </row>
    <row r="303" spans="1:65">
      <c r="A303" s="30"/>
      <c r="B303" s="3" t="s">
        <v>275</v>
      </c>
      <c r="C303" s="29"/>
      <c r="D303" s="219">
        <v>18</v>
      </c>
      <c r="E303" s="216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17"/>
      <c r="Y303" s="217"/>
      <c r="Z303" s="217"/>
      <c r="AA303" s="217"/>
      <c r="AB303" s="217"/>
      <c r="AC303" s="217"/>
      <c r="AD303" s="217"/>
      <c r="AE303" s="217"/>
      <c r="AF303" s="217"/>
      <c r="AG303" s="217"/>
      <c r="AH303" s="217"/>
      <c r="AI303" s="217"/>
      <c r="AJ303" s="217"/>
      <c r="AK303" s="217"/>
      <c r="AL303" s="217"/>
      <c r="AM303" s="217"/>
      <c r="AN303" s="217"/>
      <c r="AO303" s="217"/>
      <c r="AP303" s="217"/>
      <c r="AQ303" s="217"/>
      <c r="AR303" s="217"/>
      <c r="AS303" s="217"/>
      <c r="AT303" s="217"/>
      <c r="AU303" s="217"/>
      <c r="AV303" s="217"/>
      <c r="AW303" s="217"/>
      <c r="AX303" s="217"/>
      <c r="AY303" s="217"/>
      <c r="AZ303" s="217"/>
      <c r="BA303" s="217"/>
      <c r="BB303" s="217"/>
      <c r="BC303" s="217"/>
      <c r="BD303" s="217"/>
      <c r="BE303" s="217"/>
      <c r="BF303" s="217"/>
      <c r="BG303" s="217"/>
      <c r="BH303" s="217"/>
      <c r="BI303" s="217"/>
      <c r="BJ303" s="217"/>
      <c r="BK303" s="217"/>
      <c r="BL303" s="217"/>
      <c r="BM303" s="218">
        <v>17.852</v>
      </c>
    </row>
    <row r="304" spans="1:65">
      <c r="A304" s="30"/>
      <c r="B304" s="3" t="s">
        <v>276</v>
      </c>
      <c r="C304" s="29"/>
      <c r="D304" s="219">
        <v>0</v>
      </c>
      <c r="E304" s="216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  <c r="W304" s="217"/>
      <c r="X304" s="217"/>
      <c r="Y304" s="217"/>
      <c r="Z304" s="217"/>
      <c r="AA304" s="217"/>
      <c r="AB304" s="217"/>
      <c r="AC304" s="217"/>
      <c r="AD304" s="217"/>
      <c r="AE304" s="217"/>
      <c r="AF304" s="217"/>
      <c r="AG304" s="217"/>
      <c r="AH304" s="217"/>
      <c r="AI304" s="217"/>
      <c r="AJ304" s="217"/>
      <c r="AK304" s="217"/>
      <c r="AL304" s="217"/>
      <c r="AM304" s="217"/>
      <c r="AN304" s="217"/>
      <c r="AO304" s="217"/>
      <c r="AP304" s="217"/>
      <c r="AQ304" s="217"/>
      <c r="AR304" s="217"/>
      <c r="AS304" s="217"/>
      <c r="AT304" s="217"/>
      <c r="AU304" s="217"/>
      <c r="AV304" s="217"/>
      <c r="AW304" s="217"/>
      <c r="AX304" s="217"/>
      <c r="AY304" s="217"/>
      <c r="AZ304" s="217"/>
      <c r="BA304" s="217"/>
      <c r="BB304" s="217"/>
      <c r="BC304" s="217"/>
      <c r="BD304" s="217"/>
      <c r="BE304" s="217"/>
      <c r="BF304" s="217"/>
      <c r="BG304" s="217"/>
      <c r="BH304" s="217"/>
      <c r="BI304" s="217"/>
      <c r="BJ304" s="217"/>
      <c r="BK304" s="217"/>
      <c r="BL304" s="217"/>
      <c r="BM304" s="218">
        <v>22</v>
      </c>
    </row>
    <row r="305" spans="1:65">
      <c r="A305" s="30"/>
      <c r="B305" s="3" t="s">
        <v>86</v>
      </c>
      <c r="C305" s="29"/>
      <c r="D305" s="13">
        <v>0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8.2903876316378078E-3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 t="s">
        <v>279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617</v>
      </c>
      <c r="BM309" s="28" t="s">
        <v>287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324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238</v>
      </c>
      <c r="C311" s="9" t="s">
        <v>238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3">
        <v>630</v>
      </c>
      <c r="E314" s="226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  <c r="AL314" s="227"/>
      <c r="AM314" s="227"/>
      <c r="AN314" s="227"/>
      <c r="AO314" s="227"/>
      <c r="AP314" s="227"/>
      <c r="AQ314" s="227"/>
      <c r="AR314" s="227"/>
      <c r="AS314" s="227"/>
      <c r="AT314" s="227"/>
      <c r="AU314" s="227"/>
      <c r="AV314" s="227"/>
      <c r="AW314" s="227"/>
      <c r="AX314" s="227"/>
      <c r="AY314" s="227"/>
      <c r="AZ314" s="227"/>
      <c r="BA314" s="227"/>
      <c r="BB314" s="227"/>
      <c r="BC314" s="227"/>
      <c r="BD314" s="227"/>
      <c r="BE314" s="227"/>
      <c r="BF314" s="227"/>
      <c r="BG314" s="227"/>
      <c r="BH314" s="227"/>
      <c r="BI314" s="227"/>
      <c r="BJ314" s="227"/>
      <c r="BK314" s="227"/>
      <c r="BL314" s="227"/>
      <c r="BM314" s="228">
        <v>1</v>
      </c>
    </row>
    <row r="315" spans="1:65">
      <c r="A315" s="30"/>
      <c r="B315" s="19">
        <v>1</v>
      </c>
      <c r="C315" s="9">
        <v>2</v>
      </c>
      <c r="D315" s="229">
        <v>640</v>
      </c>
      <c r="E315" s="226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  <c r="AL315" s="227"/>
      <c r="AM315" s="227"/>
      <c r="AN315" s="227"/>
      <c r="AO315" s="227"/>
      <c r="AP315" s="227"/>
      <c r="AQ315" s="227"/>
      <c r="AR315" s="227"/>
      <c r="AS315" s="227"/>
      <c r="AT315" s="227"/>
      <c r="AU315" s="227"/>
      <c r="AV315" s="227"/>
      <c r="AW315" s="227"/>
      <c r="AX315" s="227"/>
      <c r="AY315" s="227"/>
      <c r="AZ315" s="227"/>
      <c r="BA315" s="227"/>
      <c r="BB315" s="227"/>
      <c r="BC315" s="227"/>
      <c r="BD315" s="227"/>
      <c r="BE315" s="227"/>
      <c r="BF315" s="227"/>
      <c r="BG315" s="227"/>
      <c r="BH315" s="227"/>
      <c r="BI315" s="227"/>
      <c r="BJ315" s="227"/>
      <c r="BK315" s="227"/>
      <c r="BL315" s="227"/>
      <c r="BM315" s="228">
        <v>17</v>
      </c>
    </row>
    <row r="316" spans="1:65">
      <c r="A316" s="30"/>
      <c r="B316" s="20" t="s">
        <v>274</v>
      </c>
      <c r="C316" s="12"/>
      <c r="D316" s="233">
        <v>635</v>
      </c>
      <c r="E316" s="226"/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  <c r="AL316" s="227"/>
      <c r="AM316" s="227"/>
      <c r="AN316" s="227"/>
      <c r="AO316" s="227"/>
      <c r="AP316" s="227"/>
      <c r="AQ316" s="227"/>
      <c r="AR316" s="227"/>
      <c r="AS316" s="227"/>
      <c r="AT316" s="227"/>
      <c r="AU316" s="227"/>
      <c r="AV316" s="227"/>
      <c r="AW316" s="227"/>
      <c r="AX316" s="227"/>
      <c r="AY316" s="227"/>
      <c r="AZ316" s="227"/>
      <c r="BA316" s="227"/>
      <c r="BB316" s="227"/>
      <c r="BC316" s="227"/>
      <c r="BD316" s="227"/>
      <c r="BE316" s="227"/>
      <c r="BF316" s="227"/>
      <c r="BG316" s="227"/>
      <c r="BH316" s="227"/>
      <c r="BI316" s="227"/>
      <c r="BJ316" s="227"/>
      <c r="BK316" s="227"/>
      <c r="BL316" s="227"/>
      <c r="BM316" s="228">
        <v>16</v>
      </c>
    </row>
    <row r="317" spans="1:65">
      <c r="A317" s="30"/>
      <c r="B317" s="3" t="s">
        <v>275</v>
      </c>
      <c r="C317" s="29"/>
      <c r="D317" s="229">
        <v>635</v>
      </c>
      <c r="E317" s="226"/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  <c r="AL317" s="227"/>
      <c r="AM317" s="227"/>
      <c r="AN317" s="227"/>
      <c r="AO317" s="227"/>
      <c r="AP317" s="227"/>
      <c r="AQ317" s="227"/>
      <c r="AR317" s="227"/>
      <c r="AS317" s="227"/>
      <c r="AT317" s="227"/>
      <c r="AU317" s="227"/>
      <c r="AV317" s="227"/>
      <c r="AW317" s="227"/>
      <c r="AX317" s="227"/>
      <c r="AY317" s="227"/>
      <c r="AZ317" s="227"/>
      <c r="BA317" s="227"/>
      <c r="BB317" s="227"/>
      <c r="BC317" s="227"/>
      <c r="BD317" s="227"/>
      <c r="BE317" s="227"/>
      <c r="BF317" s="227"/>
      <c r="BG317" s="227"/>
      <c r="BH317" s="227"/>
      <c r="BI317" s="227"/>
      <c r="BJ317" s="227"/>
      <c r="BK317" s="227"/>
      <c r="BL317" s="227"/>
      <c r="BM317" s="228">
        <v>635</v>
      </c>
    </row>
    <row r="318" spans="1:65">
      <c r="A318" s="30"/>
      <c r="B318" s="3" t="s">
        <v>276</v>
      </c>
      <c r="C318" s="29"/>
      <c r="D318" s="229">
        <v>7.0710678118654755</v>
      </c>
      <c r="E318" s="226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  <c r="AL318" s="227"/>
      <c r="AM318" s="227"/>
      <c r="AN318" s="227"/>
      <c r="AO318" s="227"/>
      <c r="AP318" s="227"/>
      <c r="AQ318" s="227"/>
      <c r="AR318" s="227"/>
      <c r="AS318" s="227"/>
      <c r="AT318" s="227"/>
      <c r="AU318" s="227"/>
      <c r="AV318" s="227"/>
      <c r="AW318" s="227"/>
      <c r="AX318" s="227"/>
      <c r="AY318" s="227"/>
      <c r="AZ318" s="227"/>
      <c r="BA318" s="227"/>
      <c r="BB318" s="227"/>
      <c r="BC318" s="227"/>
      <c r="BD318" s="227"/>
      <c r="BE318" s="227"/>
      <c r="BF318" s="227"/>
      <c r="BG318" s="227"/>
      <c r="BH318" s="227"/>
      <c r="BI318" s="227"/>
      <c r="BJ318" s="227"/>
      <c r="BK318" s="227"/>
      <c r="BL318" s="227"/>
      <c r="BM318" s="228">
        <v>23</v>
      </c>
    </row>
    <row r="319" spans="1:65">
      <c r="A319" s="30"/>
      <c r="B319" s="3" t="s">
        <v>86</v>
      </c>
      <c r="C319" s="29"/>
      <c r="D319" s="13">
        <v>1.1135539861205473E-2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277</v>
      </c>
      <c r="C320" s="29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278</v>
      </c>
      <c r="C321" s="47"/>
      <c r="D321" s="45" t="s">
        <v>279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618</v>
      </c>
      <c r="BM323" s="28" t="s">
        <v>287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324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238</v>
      </c>
      <c r="C325" s="9" t="s">
        <v>238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3">
        <v>240</v>
      </c>
      <c r="E328" s="226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  <c r="AL328" s="227"/>
      <c r="AM328" s="227"/>
      <c r="AN328" s="227"/>
      <c r="AO328" s="227"/>
      <c r="AP328" s="227"/>
      <c r="AQ328" s="227"/>
      <c r="AR328" s="227"/>
      <c r="AS328" s="227"/>
      <c r="AT328" s="227"/>
      <c r="AU328" s="227"/>
      <c r="AV328" s="227"/>
      <c r="AW328" s="227"/>
      <c r="AX328" s="227"/>
      <c r="AY328" s="227"/>
      <c r="AZ328" s="227"/>
      <c r="BA328" s="227"/>
      <c r="BB328" s="227"/>
      <c r="BC328" s="227"/>
      <c r="BD328" s="227"/>
      <c r="BE328" s="227"/>
      <c r="BF328" s="227"/>
      <c r="BG328" s="227"/>
      <c r="BH328" s="227"/>
      <c r="BI328" s="227"/>
      <c r="BJ328" s="227"/>
      <c r="BK328" s="227"/>
      <c r="BL328" s="227"/>
      <c r="BM328" s="228">
        <v>1</v>
      </c>
    </row>
    <row r="329" spans="1:65">
      <c r="A329" s="30"/>
      <c r="B329" s="19">
        <v>1</v>
      </c>
      <c r="C329" s="9">
        <v>2</v>
      </c>
      <c r="D329" s="229">
        <v>240</v>
      </c>
      <c r="E329" s="226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  <c r="AL329" s="227"/>
      <c r="AM329" s="227"/>
      <c r="AN329" s="227"/>
      <c r="AO329" s="227"/>
      <c r="AP329" s="227"/>
      <c r="AQ329" s="227"/>
      <c r="AR329" s="227"/>
      <c r="AS329" s="227"/>
      <c r="AT329" s="227"/>
      <c r="AU329" s="227"/>
      <c r="AV329" s="227"/>
      <c r="AW329" s="227"/>
      <c r="AX329" s="227"/>
      <c r="AY329" s="227"/>
      <c r="AZ329" s="227"/>
      <c r="BA329" s="227"/>
      <c r="BB329" s="227"/>
      <c r="BC329" s="227"/>
      <c r="BD329" s="227"/>
      <c r="BE329" s="227"/>
      <c r="BF329" s="227"/>
      <c r="BG329" s="227"/>
      <c r="BH329" s="227"/>
      <c r="BI329" s="227"/>
      <c r="BJ329" s="227"/>
      <c r="BK329" s="227"/>
      <c r="BL329" s="227"/>
      <c r="BM329" s="228">
        <v>18</v>
      </c>
    </row>
    <row r="330" spans="1:65">
      <c r="A330" s="30"/>
      <c r="B330" s="20" t="s">
        <v>274</v>
      </c>
      <c r="C330" s="12"/>
      <c r="D330" s="233">
        <v>240</v>
      </c>
      <c r="E330" s="226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  <c r="AL330" s="227"/>
      <c r="AM330" s="227"/>
      <c r="AN330" s="227"/>
      <c r="AO330" s="227"/>
      <c r="AP330" s="227"/>
      <c r="AQ330" s="227"/>
      <c r="AR330" s="227"/>
      <c r="AS330" s="227"/>
      <c r="AT330" s="227"/>
      <c r="AU330" s="227"/>
      <c r="AV330" s="227"/>
      <c r="AW330" s="227"/>
      <c r="AX330" s="227"/>
      <c r="AY330" s="227"/>
      <c r="AZ330" s="227"/>
      <c r="BA330" s="227"/>
      <c r="BB330" s="227"/>
      <c r="BC330" s="227"/>
      <c r="BD330" s="227"/>
      <c r="BE330" s="227"/>
      <c r="BF330" s="227"/>
      <c r="BG330" s="227"/>
      <c r="BH330" s="227"/>
      <c r="BI330" s="227"/>
      <c r="BJ330" s="227"/>
      <c r="BK330" s="227"/>
      <c r="BL330" s="227"/>
      <c r="BM330" s="228">
        <v>16</v>
      </c>
    </row>
    <row r="331" spans="1:65">
      <c r="A331" s="30"/>
      <c r="B331" s="3" t="s">
        <v>275</v>
      </c>
      <c r="C331" s="29"/>
      <c r="D331" s="229">
        <v>240</v>
      </c>
      <c r="E331" s="226"/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  <c r="AL331" s="227"/>
      <c r="AM331" s="227"/>
      <c r="AN331" s="227"/>
      <c r="AO331" s="227"/>
      <c r="AP331" s="227"/>
      <c r="AQ331" s="227"/>
      <c r="AR331" s="227"/>
      <c r="AS331" s="227"/>
      <c r="AT331" s="227"/>
      <c r="AU331" s="227"/>
      <c r="AV331" s="227"/>
      <c r="AW331" s="227"/>
      <c r="AX331" s="227"/>
      <c r="AY331" s="227"/>
      <c r="AZ331" s="227"/>
      <c r="BA331" s="227"/>
      <c r="BB331" s="227"/>
      <c r="BC331" s="227"/>
      <c r="BD331" s="227"/>
      <c r="BE331" s="227"/>
      <c r="BF331" s="227"/>
      <c r="BG331" s="227"/>
      <c r="BH331" s="227"/>
      <c r="BI331" s="227"/>
      <c r="BJ331" s="227"/>
      <c r="BK331" s="227"/>
      <c r="BL331" s="227"/>
      <c r="BM331" s="228">
        <v>240</v>
      </c>
    </row>
    <row r="332" spans="1:65">
      <c r="A332" s="30"/>
      <c r="B332" s="3" t="s">
        <v>276</v>
      </c>
      <c r="C332" s="29"/>
      <c r="D332" s="229">
        <v>0</v>
      </c>
      <c r="E332" s="226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  <c r="AL332" s="227"/>
      <c r="AM332" s="227"/>
      <c r="AN332" s="227"/>
      <c r="AO332" s="227"/>
      <c r="AP332" s="227"/>
      <c r="AQ332" s="227"/>
      <c r="AR332" s="227"/>
      <c r="AS332" s="227"/>
      <c r="AT332" s="227"/>
      <c r="AU332" s="227"/>
      <c r="AV332" s="227"/>
      <c r="AW332" s="227"/>
      <c r="AX332" s="227"/>
      <c r="AY332" s="227"/>
      <c r="AZ332" s="227"/>
      <c r="BA332" s="227"/>
      <c r="BB332" s="227"/>
      <c r="BC332" s="227"/>
      <c r="BD332" s="227"/>
      <c r="BE332" s="227"/>
      <c r="BF332" s="227"/>
      <c r="BG332" s="227"/>
      <c r="BH332" s="227"/>
      <c r="BI332" s="227"/>
      <c r="BJ332" s="227"/>
      <c r="BK332" s="227"/>
      <c r="BL332" s="227"/>
      <c r="BM332" s="228">
        <v>24</v>
      </c>
    </row>
    <row r="333" spans="1:65">
      <c r="A333" s="30"/>
      <c r="B333" s="3" t="s">
        <v>86</v>
      </c>
      <c r="C333" s="29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277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278</v>
      </c>
      <c r="C335" s="47"/>
      <c r="D335" s="45" t="s">
        <v>279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F3C8-EC09-4B3B-BC99-73E16EDC6386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619</v>
      </c>
      <c r="BM1" s="28" t="s">
        <v>287</v>
      </c>
    </row>
    <row r="2" spans="1:66" ht="18">
      <c r="A2" s="25" t="s">
        <v>460</v>
      </c>
      <c r="B2" s="18" t="s">
        <v>110</v>
      </c>
      <c r="C2" s="15" t="s">
        <v>111</v>
      </c>
      <c r="D2" s="16" t="s">
        <v>324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333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3.9800000000000004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3.91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274</v>
      </c>
      <c r="C8" s="12"/>
      <c r="D8" s="23">
        <v>3.9450000000000003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3.9450000000000003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3.9449999999999998</v>
      </c>
      <c r="BN9" s="28"/>
    </row>
    <row r="10" spans="1:66">
      <c r="A10" s="30"/>
      <c r="B10" s="3" t="s">
        <v>276</v>
      </c>
      <c r="C10" s="29"/>
      <c r="D10" s="24">
        <v>4.9497474683058526E-2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86</v>
      </c>
      <c r="C11" s="29"/>
      <c r="D11" s="13">
        <v>1.2546888386073136E-2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3DCC-56A3-4945-AE90-541AE80095AD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620</v>
      </c>
      <c r="BM1" s="28" t="s">
        <v>287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324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334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4">
        <v>20.3</v>
      </c>
      <c r="E6" s="216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20.6</v>
      </c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22</v>
      </c>
    </row>
    <row r="8" spans="1:66">
      <c r="A8" s="30"/>
      <c r="B8" s="20" t="s">
        <v>274</v>
      </c>
      <c r="C8" s="12"/>
      <c r="D8" s="222">
        <v>20.450000000000003</v>
      </c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3" t="s">
        <v>275</v>
      </c>
      <c r="C9" s="29"/>
      <c r="D9" s="219">
        <v>20.450000000000003</v>
      </c>
      <c r="E9" s="216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20.45</v>
      </c>
      <c r="BN9" s="28"/>
    </row>
    <row r="10" spans="1:66">
      <c r="A10" s="30"/>
      <c r="B10" s="3" t="s">
        <v>276</v>
      </c>
      <c r="C10" s="29"/>
      <c r="D10" s="219">
        <v>0.21213203435596475</v>
      </c>
      <c r="E10" s="216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28</v>
      </c>
    </row>
    <row r="11" spans="1:66">
      <c r="A11" s="30"/>
      <c r="B11" s="3" t="s">
        <v>86</v>
      </c>
      <c r="C11" s="29"/>
      <c r="D11" s="13">
        <v>1.0373204613983606E-2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621</v>
      </c>
      <c r="BM15" s="28" t="s">
        <v>287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334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3">
        <v>299</v>
      </c>
      <c r="E20" s="226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7"/>
      <c r="BM20" s="228">
        <v>1</v>
      </c>
    </row>
    <row r="21" spans="1:65">
      <c r="A21" s="30"/>
      <c r="B21" s="19">
        <v>1</v>
      </c>
      <c r="C21" s="9">
        <v>2</v>
      </c>
      <c r="D21" s="229">
        <v>302</v>
      </c>
      <c r="E21" s="226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8">
        <v>12</v>
      </c>
    </row>
    <row r="22" spans="1:65">
      <c r="A22" s="30"/>
      <c r="B22" s="20" t="s">
        <v>274</v>
      </c>
      <c r="C22" s="12"/>
      <c r="D22" s="233">
        <v>300.5</v>
      </c>
      <c r="E22" s="226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7"/>
      <c r="BM22" s="228">
        <v>16</v>
      </c>
    </row>
    <row r="23" spans="1:65">
      <c r="A23" s="30"/>
      <c r="B23" s="3" t="s">
        <v>275</v>
      </c>
      <c r="C23" s="29"/>
      <c r="D23" s="229">
        <v>300.5</v>
      </c>
      <c r="E23" s="226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8">
        <v>300.5</v>
      </c>
    </row>
    <row r="24" spans="1:65">
      <c r="A24" s="30"/>
      <c r="B24" s="3" t="s">
        <v>276</v>
      </c>
      <c r="C24" s="29"/>
      <c r="D24" s="229">
        <v>2.1213203435596424</v>
      </c>
      <c r="E24" s="226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8">
        <v>29</v>
      </c>
    </row>
    <row r="25" spans="1:65">
      <c r="A25" s="30"/>
      <c r="B25" s="3" t="s">
        <v>86</v>
      </c>
      <c r="C25" s="29"/>
      <c r="D25" s="13">
        <v>7.0593023080187771E-3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622</v>
      </c>
      <c r="BM29" s="28" t="s">
        <v>287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324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238</v>
      </c>
      <c r="C31" s="9" t="s">
        <v>238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334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3">
        <v>2640</v>
      </c>
      <c r="E34" s="226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7"/>
      <c r="BM34" s="228">
        <v>1</v>
      </c>
    </row>
    <row r="35" spans="1:65">
      <c r="A35" s="30"/>
      <c r="B35" s="19">
        <v>1</v>
      </c>
      <c r="C35" s="9">
        <v>2</v>
      </c>
      <c r="D35" s="229">
        <v>2710</v>
      </c>
      <c r="E35" s="226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7"/>
      <c r="BM35" s="228">
        <v>24</v>
      </c>
    </row>
    <row r="36" spans="1:65">
      <c r="A36" s="30"/>
      <c r="B36" s="20" t="s">
        <v>274</v>
      </c>
      <c r="C36" s="12"/>
      <c r="D36" s="233">
        <v>2675</v>
      </c>
      <c r="E36" s="226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7"/>
      <c r="BM36" s="228">
        <v>16</v>
      </c>
    </row>
    <row r="37" spans="1:65">
      <c r="A37" s="30"/>
      <c r="B37" s="3" t="s">
        <v>275</v>
      </c>
      <c r="C37" s="29"/>
      <c r="D37" s="229">
        <v>2675</v>
      </c>
      <c r="E37" s="226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7"/>
      <c r="BM37" s="228">
        <v>2675</v>
      </c>
    </row>
    <row r="38" spans="1:65">
      <c r="A38" s="30"/>
      <c r="B38" s="3" t="s">
        <v>276</v>
      </c>
      <c r="C38" s="29"/>
      <c r="D38" s="229">
        <v>49.497474683058329</v>
      </c>
      <c r="E38" s="226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7"/>
      <c r="BM38" s="228">
        <v>30</v>
      </c>
    </row>
    <row r="39" spans="1:65">
      <c r="A39" s="30"/>
      <c r="B39" s="3" t="s">
        <v>86</v>
      </c>
      <c r="C39" s="29"/>
      <c r="D39" s="13">
        <v>1.8503728853479749E-2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623</v>
      </c>
      <c r="BM43" s="28" t="s">
        <v>287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324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238</v>
      </c>
      <c r="C45" s="9" t="s">
        <v>238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334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2.8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3.4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274</v>
      </c>
      <c r="C50" s="12"/>
      <c r="D50" s="23">
        <v>3.0999999999999996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3.0999999999999996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3.1</v>
      </c>
    </row>
    <row r="52" spans="1:65">
      <c r="A52" s="30"/>
      <c r="B52" s="3" t="s">
        <v>276</v>
      </c>
      <c r="C52" s="29"/>
      <c r="D52" s="24">
        <v>0.42426406871192857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86</v>
      </c>
      <c r="C53" s="29"/>
      <c r="D53" s="13">
        <v>0.13685937700384795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-1.1102230246251565E-16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624</v>
      </c>
      <c r="BM57" s="28" t="s">
        <v>287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324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238</v>
      </c>
      <c r="C59" s="9" t="s">
        <v>238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334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4">
        <v>18.600000000000001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</v>
      </c>
    </row>
    <row r="63" spans="1:65">
      <c r="A63" s="30"/>
      <c r="B63" s="19">
        <v>1</v>
      </c>
      <c r="C63" s="9">
        <v>2</v>
      </c>
      <c r="D63" s="219">
        <v>18.399999999999999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26</v>
      </c>
    </row>
    <row r="64" spans="1:65">
      <c r="A64" s="30"/>
      <c r="B64" s="20" t="s">
        <v>274</v>
      </c>
      <c r="C64" s="12"/>
      <c r="D64" s="222">
        <v>18.5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16</v>
      </c>
    </row>
    <row r="65" spans="1:65">
      <c r="A65" s="30"/>
      <c r="B65" s="3" t="s">
        <v>275</v>
      </c>
      <c r="C65" s="29"/>
      <c r="D65" s="219">
        <v>18.5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18.5</v>
      </c>
    </row>
    <row r="66" spans="1:65">
      <c r="A66" s="30"/>
      <c r="B66" s="3" t="s">
        <v>276</v>
      </c>
      <c r="C66" s="29"/>
      <c r="D66" s="219">
        <v>0.14142135623731153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8">
        <v>32</v>
      </c>
    </row>
    <row r="67" spans="1:65">
      <c r="A67" s="30"/>
      <c r="B67" s="3" t="s">
        <v>86</v>
      </c>
      <c r="C67" s="29"/>
      <c r="D67" s="13">
        <v>7.6443976344492716E-3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625</v>
      </c>
      <c r="BM71" s="28" t="s">
        <v>287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324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238</v>
      </c>
      <c r="C73" s="9" t="s">
        <v>238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334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3.6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3.7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274</v>
      </c>
      <c r="C78" s="12"/>
      <c r="D78" s="23">
        <v>3.6500000000000004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275</v>
      </c>
      <c r="C79" s="29"/>
      <c r="D79" s="11">
        <v>3.6500000000000004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3.65</v>
      </c>
    </row>
    <row r="80" spans="1:65">
      <c r="A80" s="30"/>
      <c r="B80" s="3" t="s">
        <v>276</v>
      </c>
      <c r="C80" s="29"/>
      <c r="D80" s="24">
        <v>7.0710678118654821E-2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86</v>
      </c>
      <c r="C81" s="29"/>
      <c r="D81" s="13">
        <v>1.9372788525658852E-2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>
        <v>2.2204460492503131E-16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626</v>
      </c>
      <c r="BM85" s="28" t="s">
        <v>287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324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238</v>
      </c>
      <c r="C87" s="9" t="s">
        <v>238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334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3">
        <v>78.2</v>
      </c>
      <c r="E90" s="226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7"/>
      <c r="BM90" s="228">
        <v>1</v>
      </c>
    </row>
    <row r="91" spans="1:65">
      <c r="A91" s="30"/>
      <c r="B91" s="19">
        <v>1</v>
      </c>
      <c r="C91" s="9">
        <v>2</v>
      </c>
      <c r="D91" s="229">
        <v>78.900000000000006</v>
      </c>
      <c r="E91" s="226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7"/>
      <c r="BM91" s="228">
        <v>28</v>
      </c>
    </row>
    <row r="92" spans="1:65">
      <c r="A92" s="30"/>
      <c r="B92" s="20" t="s">
        <v>274</v>
      </c>
      <c r="C92" s="12"/>
      <c r="D92" s="233">
        <v>78.550000000000011</v>
      </c>
      <c r="E92" s="226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7"/>
      <c r="BM92" s="228">
        <v>16</v>
      </c>
    </row>
    <row r="93" spans="1:65">
      <c r="A93" s="30"/>
      <c r="B93" s="3" t="s">
        <v>275</v>
      </c>
      <c r="C93" s="29"/>
      <c r="D93" s="229">
        <v>78.550000000000011</v>
      </c>
      <c r="E93" s="226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7"/>
      <c r="BM93" s="228">
        <v>78.55</v>
      </c>
    </row>
    <row r="94" spans="1:65">
      <c r="A94" s="30"/>
      <c r="B94" s="3" t="s">
        <v>276</v>
      </c>
      <c r="C94" s="29"/>
      <c r="D94" s="229">
        <v>0.49497474683058529</v>
      </c>
      <c r="E94" s="226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7"/>
      <c r="BM94" s="228">
        <v>34</v>
      </c>
    </row>
    <row r="95" spans="1:65">
      <c r="A95" s="30"/>
      <c r="B95" s="3" t="s">
        <v>86</v>
      </c>
      <c r="C95" s="29"/>
      <c r="D95" s="13">
        <v>6.301397158887145E-3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2.2204460492503131E-16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627</v>
      </c>
      <c r="BM99" s="28" t="s">
        <v>287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324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238</v>
      </c>
      <c r="C101" s="9" t="s">
        <v>238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334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3.8</v>
      </c>
      <c r="E104" s="15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3.7</v>
      </c>
      <c r="E105" s="15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16</v>
      </c>
    </row>
    <row r="106" spans="1:65">
      <c r="A106" s="30"/>
      <c r="B106" s="20" t="s">
        <v>274</v>
      </c>
      <c r="C106" s="12"/>
      <c r="D106" s="23">
        <v>3.75</v>
      </c>
      <c r="E106" s="15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275</v>
      </c>
      <c r="C107" s="29"/>
      <c r="D107" s="11">
        <v>3.75</v>
      </c>
      <c r="E107" s="15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3.75</v>
      </c>
    </row>
    <row r="108" spans="1:65">
      <c r="A108" s="30"/>
      <c r="B108" s="3" t="s">
        <v>276</v>
      </c>
      <c r="C108" s="29"/>
      <c r="D108" s="24">
        <v>7.0710678118654502E-2</v>
      </c>
      <c r="E108" s="15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35</v>
      </c>
    </row>
    <row r="109" spans="1:65">
      <c r="A109" s="30"/>
      <c r="B109" s="3" t="s">
        <v>86</v>
      </c>
      <c r="C109" s="29"/>
      <c r="D109" s="13">
        <v>1.8856180831641201E-2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628</v>
      </c>
      <c r="BM113" s="28" t="s">
        <v>287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324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238</v>
      </c>
      <c r="C115" s="9" t="s">
        <v>238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334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14">
        <v>20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30"/>
      <c r="B119" s="19">
        <v>1</v>
      </c>
      <c r="C119" s="9">
        <v>2</v>
      </c>
      <c r="D119" s="219">
        <v>17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30</v>
      </c>
    </row>
    <row r="120" spans="1:65">
      <c r="A120" s="30"/>
      <c r="B120" s="20" t="s">
        <v>274</v>
      </c>
      <c r="C120" s="12"/>
      <c r="D120" s="222">
        <v>18.5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30"/>
      <c r="B121" s="3" t="s">
        <v>275</v>
      </c>
      <c r="C121" s="29"/>
      <c r="D121" s="219">
        <v>18.5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18.5</v>
      </c>
    </row>
    <row r="122" spans="1:65">
      <c r="A122" s="30"/>
      <c r="B122" s="3" t="s">
        <v>276</v>
      </c>
      <c r="C122" s="29"/>
      <c r="D122" s="219">
        <v>2.1213203435596424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36</v>
      </c>
    </row>
    <row r="123" spans="1:65">
      <c r="A123" s="30"/>
      <c r="B123" s="3" t="s">
        <v>86</v>
      </c>
      <c r="C123" s="29"/>
      <c r="D123" s="13">
        <v>0.11466596451673743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629</v>
      </c>
      <c r="BM127" s="28" t="s">
        <v>287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324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238</v>
      </c>
      <c r="C129" s="9" t="s">
        <v>238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334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5.46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5.52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31</v>
      </c>
    </row>
    <row r="134" spans="1:65">
      <c r="A134" s="30"/>
      <c r="B134" s="20" t="s">
        <v>274</v>
      </c>
      <c r="C134" s="12"/>
      <c r="D134" s="23">
        <v>5.49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5.49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5.49</v>
      </c>
    </row>
    <row r="136" spans="1:65">
      <c r="A136" s="30"/>
      <c r="B136" s="3" t="s">
        <v>276</v>
      </c>
      <c r="C136" s="29"/>
      <c r="D136" s="24">
        <v>4.2426406871192576E-2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37</v>
      </c>
    </row>
    <row r="137" spans="1:65">
      <c r="A137" s="30"/>
      <c r="B137" s="3" t="s">
        <v>86</v>
      </c>
      <c r="C137" s="29"/>
      <c r="D137" s="13">
        <v>7.7279429637873544E-3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630</v>
      </c>
      <c r="BM141" s="28" t="s">
        <v>287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324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238</v>
      </c>
      <c r="C143" s="9" t="s">
        <v>238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334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1">
        <v>0.126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2">
        <v>1</v>
      </c>
    </row>
    <row r="147" spans="1:65">
      <c r="A147" s="30"/>
      <c r="B147" s="19">
        <v>1</v>
      </c>
      <c r="C147" s="9">
        <v>2</v>
      </c>
      <c r="D147" s="24">
        <v>0.13300000000000001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2">
        <v>18</v>
      </c>
    </row>
    <row r="148" spans="1:65">
      <c r="A148" s="30"/>
      <c r="B148" s="20" t="s">
        <v>274</v>
      </c>
      <c r="C148" s="12"/>
      <c r="D148" s="213">
        <v>0.1295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2">
        <v>16</v>
      </c>
    </row>
    <row r="149" spans="1:65">
      <c r="A149" s="30"/>
      <c r="B149" s="3" t="s">
        <v>275</v>
      </c>
      <c r="C149" s="29"/>
      <c r="D149" s="24">
        <v>0.1295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2">
        <v>0.1295</v>
      </c>
    </row>
    <row r="150" spans="1:65">
      <c r="A150" s="30"/>
      <c r="B150" s="3" t="s">
        <v>276</v>
      </c>
      <c r="C150" s="29"/>
      <c r="D150" s="24">
        <v>4.9497474683058368E-3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2">
        <v>38</v>
      </c>
    </row>
    <row r="151" spans="1:65">
      <c r="A151" s="30"/>
      <c r="B151" s="3" t="s">
        <v>86</v>
      </c>
      <c r="C151" s="29"/>
      <c r="D151" s="13">
        <v>3.8221988172245841E-2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631</v>
      </c>
      <c r="BM155" s="28" t="s">
        <v>287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324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238</v>
      </c>
      <c r="C157" s="9" t="s">
        <v>238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334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3.02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3.11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33</v>
      </c>
    </row>
    <row r="162" spans="1:65">
      <c r="A162" s="30"/>
      <c r="B162" s="20" t="s">
        <v>274</v>
      </c>
      <c r="C162" s="12"/>
      <c r="D162" s="23">
        <v>3.0649999999999999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275</v>
      </c>
      <c r="C163" s="29"/>
      <c r="D163" s="11">
        <v>3.0649999999999999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3.0649999999999999</v>
      </c>
    </row>
    <row r="164" spans="1:65">
      <c r="A164" s="30"/>
      <c r="B164" s="3" t="s">
        <v>276</v>
      </c>
      <c r="C164" s="29"/>
      <c r="D164" s="24">
        <v>6.3639610306789177E-2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86</v>
      </c>
      <c r="C165" s="29"/>
      <c r="D165" s="13">
        <v>2.0763331258332521E-2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632</v>
      </c>
      <c r="BM169" s="28" t="s">
        <v>287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324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238</v>
      </c>
      <c r="C171" s="9" t="s">
        <v>238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334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0.95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0.96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34</v>
      </c>
    </row>
    <row r="176" spans="1:65">
      <c r="A176" s="30"/>
      <c r="B176" s="20" t="s">
        <v>274</v>
      </c>
      <c r="C176" s="12"/>
      <c r="D176" s="23">
        <v>0.95499999999999996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0.95499999999999996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0.95499999999999996</v>
      </c>
    </row>
    <row r="178" spans="1:65">
      <c r="A178" s="30"/>
      <c r="B178" s="3" t="s">
        <v>276</v>
      </c>
      <c r="C178" s="29"/>
      <c r="D178" s="24">
        <v>7.0710678118654814E-3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86</v>
      </c>
      <c r="C179" s="29"/>
      <c r="D179" s="13">
        <v>7.4042594888643785E-3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633</v>
      </c>
      <c r="BM183" s="28" t="s">
        <v>287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324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334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1.1000000000000001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1.06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274</v>
      </c>
      <c r="C190" s="12"/>
      <c r="D190" s="23">
        <v>1.08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275</v>
      </c>
      <c r="C191" s="29"/>
      <c r="D191" s="11">
        <v>1.08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1.08</v>
      </c>
    </row>
    <row r="192" spans="1:65">
      <c r="A192" s="30"/>
      <c r="B192" s="3" t="s">
        <v>276</v>
      </c>
      <c r="C192" s="29"/>
      <c r="D192" s="24">
        <v>2.8284271247461926E-2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86</v>
      </c>
      <c r="C193" s="29"/>
      <c r="D193" s="13">
        <v>2.6189140043946225E-2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634</v>
      </c>
      <c r="BM197" s="28" t="s">
        <v>287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324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238</v>
      </c>
      <c r="C199" s="9" t="s">
        <v>238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334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4">
        <v>22.9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1</v>
      </c>
    </row>
    <row r="203" spans="1:65">
      <c r="A203" s="30"/>
      <c r="B203" s="19">
        <v>1</v>
      </c>
      <c r="C203" s="9">
        <v>2</v>
      </c>
      <c r="D203" s="219">
        <v>23.9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36</v>
      </c>
    </row>
    <row r="204" spans="1:65">
      <c r="A204" s="30"/>
      <c r="B204" s="20" t="s">
        <v>274</v>
      </c>
      <c r="C204" s="12"/>
      <c r="D204" s="222">
        <v>23.4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16</v>
      </c>
    </row>
    <row r="205" spans="1:65">
      <c r="A205" s="30"/>
      <c r="B205" s="3" t="s">
        <v>275</v>
      </c>
      <c r="C205" s="29"/>
      <c r="D205" s="219">
        <v>23.4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23.4</v>
      </c>
    </row>
    <row r="206" spans="1:65">
      <c r="A206" s="30"/>
      <c r="B206" s="3" t="s">
        <v>276</v>
      </c>
      <c r="C206" s="29"/>
      <c r="D206" s="219">
        <v>0.70710678118654757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42</v>
      </c>
    </row>
    <row r="207" spans="1:65">
      <c r="A207" s="30"/>
      <c r="B207" s="3" t="s">
        <v>86</v>
      </c>
      <c r="C207" s="29"/>
      <c r="D207" s="13">
        <v>3.0218238512245626E-2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635</v>
      </c>
      <c r="BM211" s="28" t="s">
        <v>287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324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238</v>
      </c>
      <c r="C213" s="9" t="s">
        <v>238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334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4.99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4.76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37</v>
      </c>
    </row>
    <row r="218" spans="1:65">
      <c r="A218" s="30"/>
      <c r="B218" s="20" t="s">
        <v>274</v>
      </c>
      <c r="C218" s="12"/>
      <c r="D218" s="23">
        <v>4.875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275</v>
      </c>
      <c r="C219" s="29"/>
      <c r="D219" s="11">
        <v>4.875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4.875</v>
      </c>
    </row>
    <row r="220" spans="1:65">
      <c r="A220" s="30"/>
      <c r="B220" s="3" t="s">
        <v>276</v>
      </c>
      <c r="C220" s="29"/>
      <c r="D220" s="24">
        <v>0.16263455967290624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86</v>
      </c>
      <c r="C221" s="29"/>
      <c r="D221" s="13">
        <v>3.3360935317519227E-2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636</v>
      </c>
      <c r="BM225" s="28" t="s">
        <v>287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324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238</v>
      </c>
      <c r="C227" s="9" t="s">
        <v>238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334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1.7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1.55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38</v>
      </c>
    </row>
    <row r="232" spans="1:65">
      <c r="A232" s="30"/>
      <c r="B232" s="20" t="s">
        <v>274</v>
      </c>
      <c r="C232" s="12"/>
      <c r="D232" s="23">
        <v>1.625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275</v>
      </c>
      <c r="C233" s="29"/>
      <c r="D233" s="11">
        <v>1.625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1.625</v>
      </c>
    </row>
    <row r="234" spans="1:65">
      <c r="A234" s="30"/>
      <c r="B234" s="3" t="s">
        <v>276</v>
      </c>
      <c r="C234" s="29"/>
      <c r="D234" s="24">
        <v>0.10606601717798207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86</v>
      </c>
      <c r="C235" s="29"/>
      <c r="D235" s="13">
        <v>6.5271395186450504E-2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637</v>
      </c>
      <c r="BM239" s="28" t="s">
        <v>287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324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238</v>
      </c>
      <c r="C241" s="9" t="s">
        <v>238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334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6.86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7.09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274</v>
      </c>
      <c r="C246" s="12"/>
      <c r="D246" s="23">
        <v>6.9749999999999996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6.9749999999999996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6.9749999999999996</v>
      </c>
    </row>
    <row r="248" spans="1:65">
      <c r="A248" s="30"/>
      <c r="B248" s="3" t="s">
        <v>276</v>
      </c>
      <c r="C248" s="29"/>
      <c r="D248" s="24">
        <v>0.1626345596729056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86</v>
      </c>
      <c r="C249" s="29"/>
      <c r="D249" s="13">
        <v>2.3316782748803673E-2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638</v>
      </c>
      <c r="BM253" s="28" t="s">
        <v>287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324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238</v>
      </c>
      <c r="C255" s="9" t="s">
        <v>238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334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0.46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0.44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274</v>
      </c>
      <c r="C260" s="12"/>
      <c r="D260" s="23">
        <v>0.45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275</v>
      </c>
      <c r="C261" s="29"/>
      <c r="D261" s="11">
        <v>0.45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0.45</v>
      </c>
    </row>
    <row r="262" spans="1:65">
      <c r="A262" s="30"/>
      <c r="B262" s="3" t="s">
        <v>276</v>
      </c>
      <c r="C262" s="29"/>
      <c r="D262" s="24">
        <v>1.4142135623730963E-2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86</v>
      </c>
      <c r="C263" s="29"/>
      <c r="D263" s="13">
        <v>3.1426968052735475E-2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639</v>
      </c>
      <c r="BM267" s="28" t="s">
        <v>287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324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238</v>
      </c>
      <c r="C269" s="9" t="s">
        <v>238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334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0.3</v>
      </c>
      <c r="E272" s="15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0.3</v>
      </c>
      <c r="E273" s="15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24</v>
      </c>
    </row>
    <row r="274" spans="1:65">
      <c r="A274" s="30"/>
      <c r="B274" s="20" t="s">
        <v>274</v>
      </c>
      <c r="C274" s="12"/>
      <c r="D274" s="23">
        <v>0.3</v>
      </c>
      <c r="E274" s="15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275</v>
      </c>
      <c r="C275" s="29"/>
      <c r="D275" s="11">
        <v>0.3</v>
      </c>
      <c r="E275" s="15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0.3</v>
      </c>
    </row>
    <row r="276" spans="1:65">
      <c r="A276" s="30"/>
      <c r="B276" s="3" t="s">
        <v>276</v>
      </c>
      <c r="C276" s="29"/>
      <c r="D276" s="24">
        <v>0</v>
      </c>
      <c r="E276" s="15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30</v>
      </c>
    </row>
    <row r="277" spans="1:65">
      <c r="A277" s="30"/>
      <c r="B277" s="3" t="s">
        <v>86</v>
      </c>
      <c r="C277" s="29"/>
      <c r="D277" s="13">
        <v>0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640</v>
      </c>
      <c r="BM281" s="28" t="s">
        <v>287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324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238</v>
      </c>
      <c r="C283" s="9" t="s">
        <v>238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334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4">
        <v>41.8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18">
        <v>1</v>
      </c>
    </row>
    <row r="287" spans="1:65">
      <c r="A287" s="30"/>
      <c r="B287" s="19">
        <v>1</v>
      </c>
      <c r="C287" s="9">
        <v>2</v>
      </c>
      <c r="D287" s="219">
        <v>42.2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18">
        <v>25</v>
      </c>
    </row>
    <row r="288" spans="1:65">
      <c r="A288" s="30"/>
      <c r="B288" s="20" t="s">
        <v>274</v>
      </c>
      <c r="C288" s="12"/>
      <c r="D288" s="222">
        <v>42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18">
        <v>16</v>
      </c>
    </row>
    <row r="289" spans="1:65">
      <c r="A289" s="30"/>
      <c r="B289" s="3" t="s">
        <v>275</v>
      </c>
      <c r="C289" s="29"/>
      <c r="D289" s="219">
        <v>42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18">
        <v>42</v>
      </c>
    </row>
    <row r="290" spans="1:65">
      <c r="A290" s="30"/>
      <c r="B290" s="3" t="s">
        <v>276</v>
      </c>
      <c r="C290" s="29"/>
      <c r="D290" s="219">
        <v>0.28284271247462306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18">
        <v>31</v>
      </c>
    </row>
    <row r="291" spans="1:65">
      <c r="A291" s="30"/>
      <c r="B291" s="3" t="s">
        <v>86</v>
      </c>
      <c r="C291" s="29"/>
      <c r="D291" s="13">
        <v>6.7343502970148347E-3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277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278</v>
      </c>
      <c r="C293" s="47"/>
      <c r="D293" s="45" t="s">
        <v>279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641</v>
      </c>
      <c r="BM295" s="28" t="s">
        <v>287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324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238</v>
      </c>
      <c r="C297" s="9" t="s">
        <v>238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334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11">
        <v>7.0000000000000007E-2</v>
      </c>
      <c r="E300" s="209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2">
        <v>1</v>
      </c>
    </row>
    <row r="301" spans="1:65">
      <c r="A301" s="30"/>
      <c r="B301" s="19">
        <v>1</v>
      </c>
      <c r="C301" s="9">
        <v>2</v>
      </c>
      <c r="D301" s="24">
        <v>0.06</v>
      </c>
      <c r="E301" s="209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2">
        <v>26</v>
      </c>
    </row>
    <row r="302" spans="1:65">
      <c r="A302" s="30"/>
      <c r="B302" s="20" t="s">
        <v>274</v>
      </c>
      <c r="C302" s="12"/>
      <c r="D302" s="213">
        <v>6.5000000000000002E-2</v>
      </c>
      <c r="E302" s="209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2">
        <v>16</v>
      </c>
    </row>
    <row r="303" spans="1:65">
      <c r="A303" s="30"/>
      <c r="B303" s="3" t="s">
        <v>275</v>
      </c>
      <c r="C303" s="29"/>
      <c r="D303" s="24">
        <v>6.5000000000000002E-2</v>
      </c>
      <c r="E303" s="209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2">
        <v>6.5000000000000002E-2</v>
      </c>
    </row>
    <row r="304" spans="1:65">
      <c r="A304" s="30"/>
      <c r="B304" s="3" t="s">
        <v>276</v>
      </c>
      <c r="C304" s="29"/>
      <c r="D304" s="24">
        <v>7.0710678118654814E-3</v>
      </c>
      <c r="E304" s="209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2">
        <v>32</v>
      </c>
    </row>
    <row r="305" spans="1:65">
      <c r="A305" s="30"/>
      <c r="B305" s="3" t="s">
        <v>86</v>
      </c>
      <c r="C305" s="29"/>
      <c r="D305" s="13">
        <v>0.10878565864408432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 t="s">
        <v>279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642</v>
      </c>
      <c r="BM309" s="28" t="s">
        <v>287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324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238</v>
      </c>
      <c r="C311" s="9" t="s">
        <v>238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334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1">
        <v>2.5099999999999997E-2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2">
        <v>1</v>
      </c>
    </row>
    <row r="315" spans="1:65">
      <c r="A315" s="30"/>
      <c r="B315" s="19">
        <v>1</v>
      </c>
      <c r="C315" s="9">
        <v>2</v>
      </c>
      <c r="D315" s="24">
        <v>2.6899999999999997E-2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2">
        <v>27</v>
      </c>
    </row>
    <row r="316" spans="1:65">
      <c r="A316" s="30"/>
      <c r="B316" s="20" t="s">
        <v>274</v>
      </c>
      <c r="C316" s="12"/>
      <c r="D316" s="213">
        <v>2.5999999999999995E-2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2">
        <v>16</v>
      </c>
    </row>
    <row r="317" spans="1:65">
      <c r="A317" s="30"/>
      <c r="B317" s="3" t="s">
        <v>275</v>
      </c>
      <c r="C317" s="29"/>
      <c r="D317" s="24">
        <v>2.5999999999999995E-2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2">
        <v>2.5999999999999999E-2</v>
      </c>
    </row>
    <row r="318" spans="1:65">
      <c r="A318" s="30"/>
      <c r="B318" s="3" t="s">
        <v>276</v>
      </c>
      <c r="C318" s="29"/>
      <c r="D318" s="24">
        <v>1.2727922061357853E-3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2">
        <v>33</v>
      </c>
    </row>
    <row r="319" spans="1:65">
      <c r="A319" s="30"/>
      <c r="B319" s="3" t="s">
        <v>86</v>
      </c>
      <c r="C319" s="29"/>
      <c r="D319" s="13">
        <v>4.8953546389837906E-2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277</v>
      </c>
      <c r="C320" s="29"/>
      <c r="D320" s="13">
        <v>-1.1102230246251565E-16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278</v>
      </c>
      <c r="C321" s="47"/>
      <c r="D321" s="45" t="s">
        <v>279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643</v>
      </c>
      <c r="BM323" s="28" t="s">
        <v>287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324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238</v>
      </c>
      <c r="C325" s="9" t="s">
        <v>238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334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6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5.8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274</v>
      </c>
      <c r="C330" s="12"/>
      <c r="D330" s="23">
        <v>5.9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275</v>
      </c>
      <c r="C331" s="29"/>
      <c r="D331" s="11">
        <v>5.9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5.9</v>
      </c>
    </row>
    <row r="332" spans="1:65">
      <c r="A332" s="30"/>
      <c r="B332" s="3" t="s">
        <v>276</v>
      </c>
      <c r="C332" s="29"/>
      <c r="D332" s="24">
        <v>0.14142135623730964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86</v>
      </c>
      <c r="C333" s="29"/>
      <c r="D333" s="13">
        <v>2.3969721396154175E-2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277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278</v>
      </c>
      <c r="C335" s="47"/>
      <c r="D335" s="45" t="s">
        <v>279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644</v>
      </c>
      <c r="BM337" s="28" t="s">
        <v>287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324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238</v>
      </c>
      <c r="C339" s="9" t="s">
        <v>238</v>
      </c>
      <c r="D339" s="10" t="s">
        <v>112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334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4">
        <v>16.399999999999999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1</v>
      </c>
    </row>
    <row r="343" spans="1:65">
      <c r="A343" s="30"/>
      <c r="B343" s="19">
        <v>1</v>
      </c>
      <c r="C343" s="9">
        <v>2</v>
      </c>
      <c r="D343" s="219">
        <v>16.7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18">
        <v>29</v>
      </c>
    </row>
    <row r="344" spans="1:65">
      <c r="A344" s="30"/>
      <c r="B344" s="20" t="s">
        <v>274</v>
      </c>
      <c r="C344" s="12"/>
      <c r="D344" s="222">
        <v>16.549999999999997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18">
        <v>16</v>
      </c>
    </row>
    <row r="345" spans="1:65">
      <c r="A345" s="30"/>
      <c r="B345" s="3" t="s">
        <v>275</v>
      </c>
      <c r="C345" s="29"/>
      <c r="D345" s="219">
        <v>16.549999999999997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18">
        <v>16.55</v>
      </c>
    </row>
    <row r="346" spans="1:65">
      <c r="A346" s="30"/>
      <c r="B346" s="3" t="s">
        <v>276</v>
      </c>
      <c r="C346" s="29"/>
      <c r="D346" s="219">
        <v>0.21213203435596475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  <c r="AV346" s="217"/>
      <c r="AW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J346" s="217"/>
      <c r="BK346" s="217"/>
      <c r="BL346" s="217"/>
      <c r="BM346" s="218">
        <v>35</v>
      </c>
    </row>
    <row r="347" spans="1:65">
      <c r="A347" s="30"/>
      <c r="B347" s="3" t="s">
        <v>86</v>
      </c>
      <c r="C347" s="29"/>
      <c r="D347" s="13">
        <v>1.2817645580420834E-2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277</v>
      </c>
      <c r="C348" s="29"/>
      <c r="D348" s="13">
        <v>-2.2204460492503131E-16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278</v>
      </c>
      <c r="C349" s="47"/>
      <c r="D349" s="45" t="s">
        <v>279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645</v>
      </c>
      <c r="BM351" s="28" t="s">
        <v>287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324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238</v>
      </c>
      <c r="C353" s="9" t="s">
        <v>238</v>
      </c>
      <c r="D353" s="10" t="s">
        <v>112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334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4">
        <v>34.6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18">
        <v>1</v>
      </c>
    </row>
    <row r="357" spans="1:65">
      <c r="A357" s="30"/>
      <c r="B357" s="19">
        <v>1</v>
      </c>
      <c r="C357" s="9">
        <v>2</v>
      </c>
      <c r="D357" s="219">
        <v>34.700000000000003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  <c r="AV357" s="217"/>
      <c r="AW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J357" s="217"/>
      <c r="BK357" s="217"/>
      <c r="BL357" s="217"/>
      <c r="BM357" s="218">
        <v>30</v>
      </c>
    </row>
    <row r="358" spans="1:65">
      <c r="A358" s="30"/>
      <c r="B358" s="20" t="s">
        <v>274</v>
      </c>
      <c r="C358" s="12"/>
      <c r="D358" s="222">
        <v>34.650000000000006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  <c r="AV358" s="217"/>
      <c r="AW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J358" s="217"/>
      <c r="BK358" s="217"/>
      <c r="BL358" s="217"/>
      <c r="BM358" s="218">
        <v>16</v>
      </c>
    </row>
    <row r="359" spans="1:65">
      <c r="A359" s="30"/>
      <c r="B359" s="3" t="s">
        <v>275</v>
      </c>
      <c r="C359" s="29"/>
      <c r="D359" s="219">
        <v>34.650000000000006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  <c r="AV359" s="217"/>
      <c r="AW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J359" s="217"/>
      <c r="BK359" s="217"/>
      <c r="BL359" s="217"/>
      <c r="BM359" s="218">
        <v>34.65</v>
      </c>
    </row>
    <row r="360" spans="1:65">
      <c r="A360" s="30"/>
      <c r="B360" s="3" t="s">
        <v>276</v>
      </c>
      <c r="C360" s="29"/>
      <c r="D360" s="219">
        <v>7.0710678118655765E-2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218">
        <v>36</v>
      </c>
    </row>
    <row r="361" spans="1:65">
      <c r="A361" s="30"/>
      <c r="B361" s="3" t="s">
        <v>86</v>
      </c>
      <c r="C361" s="29"/>
      <c r="D361" s="13">
        <v>2.0407122112166163E-3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2.2204460492503131E-16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 t="s">
        <v>279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646</v>
      </c>
      <c r="BM365" s="28" t="s">
        <v>287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324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238</v>
      </c>
      <c r="C367" s="9" t="s">
        <v>238</v>
      </c>
      <c r="D367" s="10" t="s">
        <v>112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334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6</v>
      </c>
      <c r="E370" s="15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6</v>
      </c>
      <c r="E371" s="15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20" t="s">
        <v>274</v>
      </c>
      <c r="C372" s="12"/>
      <c r="D372" s="23">
        <v>6</v>
      </c>
      <c r="E372" s="15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3" t="s">
        <v>275</v>
      </c>
      <c r="C373" s="29"/>
      <c r="D373" s="11">
        <v>6</v>
      </c>
      <c r="E373" s="15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6</v>
      </c>
    </row>
    <row r="374" spans="1:65">
      <c r="A374" s="30"/>
      <c r="B374" s="3" t="s">
        <v>276</v>
      </c>
      <c r="C374" s="29"/>
      <c r="D374" s="24">
        <v>0</v>
      </c>
      <c r="E374" s="15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37</v>
      </c>
    </row>
    <row r="375" spans="1:65">
      <c r="A375" s="30"/>
      <c r="B375" s="3" t="s">
        <v>86</v>
      </c>
      <c r="C375" s="29"/>
      <c r="D375" s="13">
        <v>0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277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278</v>
      </c>
      <c r="C377" s="47"/>
      <c r="D377" s="45" t="s">
        <v>279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647</v>
      </c>
      <c r="BM379" s="28" t="s">
        <v>287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324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238</v>
      </c>
      <c r="C381" s="9" t="s">
        <v>238</v>
      </c>
      <c r="D381" s="10" t="s">
        <v>112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334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23">
        <v>443</v>
      </c>
      <c r="E384" s="226"/>
      <c r="F384" s="227"/>
      <c r="G384" s="227"/>
      <c r="H384" s="227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  <c r="AL384" s="227"/>
      <c r="AM384" s="227"/>
      <c r="AN384" s="227"/>
      <c r="AO384" s="227"/>
      <c r="AP384" s="227"/>
      <c r="AQ384" s="227"/>
      <c r="AR384" s="227"/>
      <c r="AS384" s="227"/>
      <c r="AT384" s="227"/>
      <c r="AU384" s="227"/>
      <c r="AV384" s="227"/>
      <c r="AW384" s="227"/>
      <c r="AX384" s="227"/>
      <c r="AY384" s="227"/>
      <c r="AZ384" s="227"/>
      <c r="BA384" s="227"/>
      <c r="BB384" s="227"/>
      <c r="BC384" s="227"/>
      <c r="BD384" s="227"/>
      <c r="BE384" s="227"/>
      <c r="BF384" s="227"/>
      <c r="BG384" s="227"/>
      <c r="BH384" s="227"/>
      <c r="BI384" s="227"/>
      <c r="BJ384" s="227"/>
      <c r="BK384" s="227"/>
      <c r="BL384" s="227"/>
      <c r="BM384" s="228">
        <v>1</v>
      </c>
    </row>
    <row r="385" spans="1:65">
      <c r="A385" s="30"/>
      <c r="B385" s="19">
        <v>1</v>
      </c>
      <c r="C385" s="9">
        <v>2</v>
      </c>
      <c r="D385" s="229">
        <v>460</v>
      </c>
      <c r="E385" s="226"/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  <c r="AL385" s="227"/>
      <c r="AM385" s="227"/>
      <c r="AN385" s="227"/>
      <c r="AO385" s="227"/>
      <c r="AP385" s="227"/>
      <c r="AQ385" s="227"/>
      <c r="AR385" s="227"/>
      <c r="AS385" s="227"/>
      <c r="AT385" s="227"/>
      <c r="AU385" s="227"/>
      <c r="AV385" s="227"/>
      <c r="AW385" s="227"/>
      <c r="AX385" s="227"/>
      <c r="AY385" s="227"/>
      <c r="AZ385" s="227"/>
      <c r="BA385" s="227"/>
      <c r="BB385" s="227"/>
      <c r="BC385" s="227"/>
      <c r="BD385" s="227"/>
      <c r="BE385" s="227"/>
      <c r="BF385" s="227"/>
      <c r="BG385" s="227"/>
      <c r="BH385" s="227"/>
      <c r="BI385" s="227"/>
      <c r="BJ385" s="227"/>
      <c r="BK385" s="227"/>
      <c r="BL385" s="227"/>
      <c r="BM385" s="228">
        <v>18</v>
      </c>
    </row>
    <row r="386" spans="1:65">
      <c r="A386" s="30"/>
      <c r="B386" s="20" t="s">
        <v>274</v>
      </c>
      <c r="C386" s="12"/>
      <c r="D386" s="233">
        <v>451.5</v>
      </c>
      <c r="E386" s="226"/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  <c r="AL386" s="227"/>
      <c r="AM386" s="227"/>
      <c r="AN386" s="227"/>
      <c r="AO386" s="227"/>
      <c r="AP386" s="227"/>
      <c r="AQ386" s="227"/>
      <c r="AR386" s="227"/>
      <c r="AS386" s="227"/>
      <c r="AT386" s="227"/>
      <c r="AU386" s="227"/>
      <c r="AV386" s="227"/>
      <c r="AW386" s="227"/>
      <c r="AX386" s="227"/>
      <c r="AY386" s="227"/>
      <c r="AZ386" s="227"/>
      <c r="BA386" s="227"/>
      <c r="BB386" s="227"/>
      <c r="BC386" s="227"/>
      <c r="BD386" s="227"/>
      <c r="BE386" s="227"/>
      <c r="BF386" s="227"/>
      <c r="BG386" s="227"/>
      <c r="BH386" s="227"/>
      <c r="BI386" s="227"/>
      <c r="BJ386" s="227"/>
      <c r="BK386" s="227"/>
      <c r="BL386" s="227"/>
      <c r="BM386" s="228">
        <v>16</v>
      </c>
    </row>
    <row r="387" spans="1:65">
      <c r="A387" s="30"/>
      <c r="B387" s="3" t="s">
        <v>275</v>
      </c>
      <c r="C387" s="29"/>
      <c r="D387" s="229">
        <v>451.5</v>
      </c>
      <c r="E387" s="226"/>
      <c r="F387" s="227"/>
      <c r="G387" s="227"/>
      <c r="H387" s="227"/>
      <c r="I387" s="227"/>
      <c r="J387" s="227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  <c r="AL387" s="227"/>
      <c r="AM387" s="227"/>
      <c r="AN387" s="227"/>
      <c r="AO387" s="227"/>
      <c r="AP387" s="227"/>
      <c r="AQ387" s="227"/>
      <c r="AR387" s="227"/>
      <c r="AS387" s="227"/>
      <c r="AT387" s="227"/>
      <c r="AU387" s="227"/>
      <c r="AV387" s="227"/>
      <c r="AW387" s="227"/>
      <c r="AX387" s="227"/>
      <c r="AY387" s="227"/>
      <c r="AZ387" s="227"/>
      <c r="BA387" s="227"/>
      <c r="BB387" s="227"/>
      <c r="BC387" s="227"/>
      <c r="BD387" s="227"/>
      <c r="BE387" s="227"/>
      <c r="BF387" s="227"/>
      <c r="BG387" s="227"/>
      <c r="BH387" s="227"/>
      <c r="BI387" s="227"/>
      <c r="BJ387" s="227"/>
      <c r="BK387" s="227"/>
      <c r="BL387" s="227"/>
      <c r="BM387" s="228">
        <v>451.5</v>
      </c>
    </row>
    <row r="388" spans="1:65">
      <c r="A388" s="30"/>
      <c r="B388" s="3" t="s">
        <v>276</v>
      </c>
      <c r="C388" s="29"/>
      <c r="D388" s="229">
        <v>12.020815280171307</v>
      </c>
      <c r="E388" s="226"/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  <c r="AL388" s="227"/>
      <c r="AM388" s="227"/>
      <c r="AN388" s="227"/>
      <c r="AO388" s="227"/>
      <c r="AP388" s="227"/>
      <c r="AQ388" s="227"/>
      <c r="AR388" s="227"/>
      <c r="AS388" s="227"/>
      <c r="AT388" s="227"/>
      <c r="AU388" s="227"/>
      <c r="AV388" s="227"/>
      <c r="AW388" s="227"/>
      <c r="AX388" s="227"/>
      <c r="AY388" s="227"/>
      <c r="AZ388" s="227"/>
      <c r="BA388" s="227"/>
      <c r="BB388" s="227"/>
      <c r="BC388" s="227"/>
      <c r="BD388" s="227"/>
      <c r="BE388" s="227"/>
      <c r="BF388" s="227"/>
      <c r="BG388" s="227"/>
      <c r="BH388" s="227"/>
      <c r="BI388" s="227"/>
      <c r="BJ388" s="227"/>
      <c r="BK388" s="227"/>
      <c r="BL388" s="227"/>
      <c r="BM388" s="228">
        <v>38</v>
      </c>
    </row>
    <row r="389" spans="1:65">
      <c r="A389" s="30"/>
      <c r="B389" s="3" t="s">
        <v>86</v>
      </c>
      <c r="C389" s="29"/>
      <c r="D389" s="13">
        <v>2.6624175592848964E-2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277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278</v>
      </c>
      <c r="C391" s="47"/>
      <c r="D391" s="45" t="s">
        <v>279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648</v>
      </c>
      <c r="BM393" s="28" t="s">
        <v>287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324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238</v>
      </c>
      <c r="C395" s="9" t="s">
        <v>238</v>
      </c>
      <c r="D395" s="10" t="s">
        <v>112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334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9.92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9.74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33</v>
      </c>
    </row>
    <row r="400" spans="1:65">
      <c r="A400" s="30"/>
      <c r="B400" s="20" t="s">
        <v>274</v>
      </c>
      <c r="C400" s="12"/>
      <c r="D400" s="23">
        <v>9.83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275</v>
      </c>
      <c r="C401" s="29"/>
      <c r="D401" s="11">
        <v>9.83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9.83</v>
      </c>
    </row>
    <row r="402" spans="1:65">
      <c r="A402" s="30"/>
      <c r="B402" s="3" t="s">
        <v>276</v>
      </c>
      <c r="C402" s="29"/>
      <c r="D402" s="24">
        <v>0.12727922061357835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86</v>
      </c>
      <c r="C403" s="29"/>
      <c r="D403" s="13">
        <v>1.294803871959088E-2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277</v>
      </c>
      <c r="C404" s="29"/>
      <c r="D404" s="13">
        <v>0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278</v>
      </c>
      <c r="C405" s="47"/>
      <c r="D405" s="45" t="s">
        <v>279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649</v>
      </c>
      <c r="BM407" s="28" t="s">
        <v>287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324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238</v>
      </c>
      <c r="C409" s="9" t="s">
        <v>238</v>
      </c>
      <c r="D409" s="10" t="s">
        <v>112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334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3">
        <v>120</v>
      </c>
      <c r="E412" s="226"/>
      <c r="F412" s="227"/>
      <c r="G412" s="227"/>
      <c r="H412" s="227"/>
      <c r="I412" s="227"/>
      <c r="J412" s="227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  <c r="AL412" s="227"/>
      <c r="AM412" s="227"/>
      <c r="AN412" s="227"/>
      <c r="AO412" s="227"/>
      <c r="AP412" s="227"/>
      <c r="AQ412" s="227"/>
      <c r="AR412" s="227"/>
      <c r="AS412" s="227"/>
      <c r="AT412" s="227"/>
      <c r="AU412" s="227"/>
      <c r="AV412" s="227"/>
      <c r="AW412" s="227"/>
      <c r="AX412" s="227"/>
      <c r="AY412" s="227"/>
      <c r="AZ412" s="227"/>
      <c r="BA412" s="227"/>
      <c r="BB412" s="227"/>
      <c r="BC412" s="227"/>
      <c r="BD412" s="227"/>
      <c r="BE412" s="227"/>
      <c r="BF412" s="227"/>
      <c r="BG412" s="227"/>
      <c r="BH412" s="227"/>
      <c r="BI412" s="227"/>
      <c r="BJ412" s="227"/>
      <c r="BK412" s="227"/>
      <c r="BL412" s="227"/>
      <c r="BM412" s="228">
        <v>1</v>
      </c>
    </row>
    <row r="413" spans="1:65">
      <c r="A413" s="30"/>
      <c r="B413" s="19">
        <v>1</v>
      </c>
      <c r="C413" s="9">
        <v>2</v>
      </c>
      <c r="D413" s="229">
        <v>119</v>
      </c>
      <c r="E413" s="226"/>
      <c r="F413" s="227"/>
      <c r="G413" s="227"/>
      <c r="H413" s="227"/>
      <c r="I413" s="227"/>
      <c r="J413" s="227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  <c r="AL413" s="227"/>
      <c r="AM413" s="227"/>
      <c r="AN413" s="227"/>
      <c r="AO413" s="227"/>
      <c r="AP413" s="227"/>
      <c r="AQ413" s="227"/>
      <c r="AR413" s="227"/>
      <c r="AS413" s="227"/>
      <c r="AT413" s="227"/>
      <c r="AU413" s="227"/>
      <c r="AV413" s="227"/>
      <c r="AW413" s="227"/>
      <c r="AX413" s="227"/>
      <c r="AY413" s="227"/>
      <c r="AZ413" s="227"/>
      <c r="BA413" s="227"/>
      <c r="BB413" s="227"/>
      <c r="BC413" s="227"/>
      <c r="BD413" s="227"/>
      <c r="BE413" s="227"/>
      <c r="BF413" s="227"/>
      <c r="BG413" s="227"/>
      <c r="BH413" s="227"/>
      <c r="BI413" s="227"/>
      <c r="BJ413" s="227"/>
      <c r="BK413" s="227"/>
      <c r="BL413" s="227"/>
      <c r="BM413" s="228">
        <v>34</v>
      </c>
    </row>
    <row r="414" spans="1:65">
      <c r="A414" s="30"/>
      <c r="B414" s="20" t="s">
        <v>274</v>
      </c>
      <c r="C414" s="12"/>
      <c r="D414" s="233">
        <v>119.5</v>
      </c>
      <c r="E414" s="226"/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  <c r="AL414" s="227"/>
      <c r="AM414" s="227"/>
      <c r="AN414" s="227"/>
      <c r="AO414" s="227"/>
      <c r="AP414" s="227"/>
      <c r="AQ414" s="227"/>
      <c r="AR414" s="227"/>
      <c r="AS414" s="227"/>
      <c r="AT414" s="227"/>
      <c r="AU414" s="227"/>
      <c r="AV414" s="227"/>
      <c r="AW414" s="227"/>
      <c r="AX414" s="227"/>
      <c r="AY414" s="227"/>
      <c r="AZ414" s="227"/>
      <c r="BA414" s="227"/>
      <c r="BB414" s="227"/>
      <c r="BC414" s="227"/>
      <c r="BD414" s="227"/>
      <c r="BE414" s="227"/>
      <c r="BF414" s="227"/>
      <c r="BG414" s="227"/>
      <c r="BH414" s="227"/>
      <c r="BI414" s="227"/>
      <c r="BJ414" s="227"/>
      <c r="BK414" s="227"/>
      <c r="BL414" s="227"/>
      <c r="BM414" s="228">
        <v>16</v>
      </c>
    </row>
    <row r="415" spans="1:65">
      <c r="A415" s="30"/>
      <c r="B415" s="3" t="s">
        <v>275</v>
      </c>
      <c r="C415" s="29"/>
      <c r="D415" s="229">
        <v>119.5</v>
      </c>
      <c r="E415" s="226"/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  <c r="AL415" s="227"/>
      <c r="AM415" s="227"/>
      <c r="AN415" s="227"/>
      <c r="AO415" s="227"/>
      <c r="AP415" s="227"/>
      <c r="AQ415" s="227"/>
      <c r="AR415" s="227"/>
      <c r="AS415" s="227"/>
      <c r="AT415" s="227"/>
      <c r="AU415" s="227"/>
      <c r="AV415" s="227"/>
      <c r="AW415" s="227"/>
      <c r="AX415" s="227"/>
      <c r="AY415" s="227"/>
      <c r="AZ415" s="227"/>
      <c r="BA415" s="227"/>
      <c r="BB415" s="227"/>
      <c r="BC415" s="227"/>
      <c r="BD415" s="227"/>
      <c r="BE415" s="227"/>
      <c r="BF415" s="227"/>
      <c r="BG415" s="227"/>
      <c r="BH415" s="227"/>
      <c r="BI415" s="227"/>
      <c r="BJ415" s="227"/>
      <c r="BK415" s="227"/>
      <c r="BL415" s="227"/>
      <c r="BM415" s="228">
        <v>119.5</v>
      </c>
    </row>
    <row r="416" spans="1:65">
      <c r="A416" s="30"/>
      <c r="B416" s="3" t="s">
        <v>276</v>
      </c>
      <c r="C416" s="29"/>
      <c r="D416" s="229">
        <v>0.70710678118654757</v>
      </c>
      <c r="E416" s="226"/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  <c r="AL416" s="227"/>
      <c r="AM416" s="227"/>
      <c r="AN416" s="227"/>
      <c r="AO416" s="227"/>
      <c r="AP416" s="227"/>
      <c r="AQ416" s="227"/>
      <c r="AR416" s="227"/>
      <c r="AS416" s="227"/>
      <c r="AT416" s="227"/>
      <c r="AU416" s="227"/>
      <c r="AV416" s="227"/>
      <c r="AW416" s="227"/>
      <c r="AX416" s="227"/>
      <c r="AY416" s="227"/>
      <c r="AZ416" s="227"/>
      <c r="BA416" s="227"/>
      <c r="BB416" s="227"/>
      <c r="BC416" s="227"/>
      <c r="BD416" s="227"/>
      <c r="BE416" s="227"/>
      <c r="BF416" s="227"/>
      <c r="BG416" s="227"/>
      <c r="BH416" s="227"/>
      <c r="BI416" s="227"/>
      <c r="BJ416" s="227"/>
      <c r="BK416" s="227"/>
      <c r="BL416" s="227"/>
      <c r="BM416" s="228">
        <v>40</v>
      </c>
    </row>
    <row r="417" spans="1:65">
      <c r="A417" s="30"/>
      <c r="B417" s="3" t="s">
        <v>86</v>
      </c>
      <c r="C417" s="29"/>
      <c r="D417" s="13">
        <v>5.9172115580464228E-3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277</v>
      </c>
      <c r="C418" s="29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278</v>
      </c>
      <c r="C419" s="47"/>
      <c r="D419" s="45" t="s">
        <v>279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650</v>
      </c>
      <c r="BM421" s="28" t="s">
        <v>287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324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238</v>
      </c>
      <c r="C423" s="9" t="s">
        <v>238</v>
      </c>
      <c r="D423" s="10" t="s">
        <v>112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334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1" t="s">
        <v>105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2">
        <v>1</v>
      </c>
    </row>
    <row r="427" spans="1:65">
      <c r="A427" s="30"/>
      <c r="B427" s="19">
        <v>1</v>
      </c>
      <c r="C427" s="9">
        <v>2</v>
      </c>
      <c r="D427" s="24">
        <v>0.01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2">
        <v>35</v>
      </c>
    </row>
    <row r="428" spans="1:65">
      <c r="A428" s="30"/>
      <c r="B428" s="20" t="s">
        <v>274</v>
      </c>
      <c r="C428" s="12"/>
      <c r="D428" s="213">
        <v>0.01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2">
        <v>16</v>
      </c>
    </row>
    <row r="429" spans="1:65">
      <c r="A429" s="30"/>
      <c r="B429" s="3" t="s">
        <v>275</v>
      </c>
      <c r="C429" s="29"/>
      <c r="D429" s="24">
        <v>0.01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12">
        <v>7.4999999999999997E-3</v>
      </c>
    </row>
    <row r="430" spans="1:65">
      <c r="A430" s="30"/>
      <c r="B430" s="3" t="s">
        <v>276</v>
      </c>
      <c r="C430" s="29"/>
      <c r="D430" s="24" t="s">
        <v>719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12">
        <v>41</v>
      </c>
    </row>
    <row r="431" spans="1:65">
      <c r="A431" s="30"/>
      <c r="B431" s="3" t="s">
        <v>86</v>
      </c>
      <c r="C431" s="29"/>
      <c r="D431" s="13" t="s">
        <v>719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277</v>
      </c>
      <c r="C432" s="29"/>
      <c r="D432" s="13">
        <v>0.33333333333333348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278</v>
      </c>
      <c r="C433" s="47"/>
      <c r="D433" s="45" t="s">
        <v>279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651</v>
      </c>
      <c r="BM435" s="28" t="s">
        <v>287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324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238</v>
      </c>
      <c r="C437" s="9" t="s">
        <v>238</v>
      </c>
      <c r="D437" s="10" t="s">
        <v>112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334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23">
        <v>56</v>
      </c>
      <c r="E440" s="226"/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U440" s="227"/>
      <c r="V440" s="227"/>
      <c r="W440" s="227"/>
      <c r="X440" s="227"/>
      <c r="Y440" s="227"/>
      <c r="Z440" s="227"/>
      <c r="AA440" s="227"/>
      <c r="AB440" s="227"/>
      <c r="AC440" s="227"/>
      <c r="AD440" s="227"/>
      <c r="AE440" s="227"/>
      <c r="AF440" s="227"/>
      <c r="AG440" s="227"/>
      <c r="AH440" s="227"/>
      <c r="AI440" s="227"/>
      <c r="AJ440" s="227"/>
      <c r="AK440" s="227"/>
      <c r="AL440" s="227"/>
      <c r="AM440" s="227"/>
      <c r="AN440" s="227"/>
      <c r="AO440" s="227"/>
      <c r="AP440" s="227"/>
      <c r="AQ440" s="227"/>
      <c r="AR440" s="227"/>
      <c r="AS440" s="227"/>
      <c r="AT440" s="227"/>
      <c r="AU440" s="227"/>
      <c r="AV440" s="227"/>
      <c r="AW440" s="227"/>
      <c r="AX440" s="227"/>
      <c r="AY440" s="227"/>
      <c r="AZ440" s="227"/>
      <c r="BA440" s="227"/>
      <c r="BB440" s="227"/>
      <c r="BC440" s="227"/>
      <c r="BD440" s="227"/>
      <c r="BE440" s="227"/>
      <c r="BF440" s="227"/>
      <c r="BG440" s="227"/>
      <c r="BH440" s="227"/>
      <c r="BI440" s="227"/>
      <c r="BJ440" s="227"/>
      <c r="BK440" s="227"/>
      <c r="BL440" s="227"/>
      <c r="BM440" s="228">
        <v>1</v>
      </c>
    </row>
    <row r="441" spans="1:65">
      <c r="A441" s="30"/>
      <c r="B441" s="19">
        <v>1</v>
      </c>
      <c r="C441" s="9">
        <v>2</v>
      </c>
      <c r="D441" s="229">
        <v>56.5</v>
      </c>
      <c r="E441" s="226"/>
      <c r="F441" s="227"/>
      <c r="G441" s="227"/>
      <c r="H441" s="227"/>
      <c r="I441" s="227"/>
      <c r="J441" s="227"/>
      <c r="K441" s="227"/>
      <c r="L441" s="227"/>
      <c r="M441" s="227"/>
      <c r="N441" s="227"/>
      <c r="O441" s="227"/>
      <c r="P441" s="227"/>
      <c r="Q441" s="227"/>
      <c r="R441" s="227"/>
      <c r="S441" s="227"/>
      <c r="T441" s="227"/>
      <c r="U441" s="227"/>
      <c r="V441" s="227"/>
      <c r="W441" s="227"/>
      <c r="X441" s="227"/>
      <c r="Y441" s="227"/>
      <c r="Z441" s="227"/>
      <c r="AA441" s="227"/>
      <c r="AB441" s="227"/>
      <c r="AC441" s="227"/>
      <c r="AD441" s="227"/>
      <c r="AE441" s="227"/>
      <c r="AF441" s="227"/>
      <c r="AG441" s="227"/>
      <c r="AH441" s="227"/>
      <c r="AI441" s="227"/>
      <c r="AJ441" s="227"/>
      <c r="AK441" s="227"/>
      <c r="AL441" s="227"/>
      <c r="AM441" s="227"/>
      <c r="AN441" s="227"/>
      <c r="AO441" s="227"/>
      <c r="AP441" s="227"/>
      <c r="AQ441" s="227"/>
      <c r="AR441" s="227"/>
      <c r="AS441" s="227"/>
      <c r="AT441" s="227"/>
      <c r="AU441" s="227"/>
      <c r="AV441" s="227"/>
      <c r="AW441" s="227"/>
      <c r="AX441" s="227"/>
      <c r="AY441" s="227"/>
      <c r="AZ441" s="227"/>
      <c r="BA441" s="227"/>
      <c r="BB441" s="227"/>
      <c r="BC441" s="227"/>
      <c r="BD441" s="227"/>
      <c r="BE441" s="227"/>
      <c r="BF441" s="227"/>
      <c r="BG441" s="227"/>
      <c r="BH441" s="227"/>
      <c r="BI441" s="227"/>
      <c r="BJ441" s="227"/>
      <c r="BK441" s="227"/>
      <c r="BL441" s="227"/>
      <c r="BM441" s="228">
        <v>36</v>
      </c>
    </row>
    <row r="442" spans="1:65">
      <c r="A442" s="30"/>
      <c r="B442" s="20" t="s">
        <v>274</v>
      </c>
      <c r="C442" s="12"/>
      <c r="D442" s="233">
        <v>56.25</v>
      </c>
      <c r="E442" s="226"/>
      <c r="F442" s="227"/>
      <c r="G442" s="227"/>
      <c r="H442" s="227"/>
      <c r="I442" s="227"/>
      <c r="J442" s="227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27"/>
      <c r="Y442" s="227"/>
      <c r="Z442" s="227"/>
      <c r="AA442" s="227"/>
      <c r="AB442" s="227"/>
      <c r="AC442" s="227"/>
      <c r="AD442" s="227"/>
      <c r="AE442" s="227"/>
      <c r="AF442" s="227"/>
      <c r="AG442" s="227"/>
      <c r="AH442" s="227"/>
      <c r="AI442" s="227"/>
      <c r="AJ442" s="227"/>
      <c r="AK442" s="227"/>
      <c r="AL442" s="227"/>
      <c r="AM442" s="227"/>
      <c r="AN442" s="227"/>
      <c r="AO442" s="227"/>
      <c r="AP442" s="227"/>
      <c r="AQ442" s="227"/>
      <c r="AR442" s="227"/>
      <c r="AS442" s="227"/>
      <c r="AT442" s="227"/>
      <c r="AU442" s="227"/>
      <c r="AV442" s="227"/>
      <c r="AW442" s="227"/>
      <c r="AX442" s="227"/>
      <c r="AY442" s="227"/>
      <c r="AZ442" s="227"/>
      <c r="BA442" s="227"/>
      <c r="BB442" s="227"/>
      <c r="BC442" s="227"/>
      <c r="BD442" s="227"/>
      <c r="BE442" s="227"/>
      <c r="BF442" s="227"/>
      <c r="BG442" s="227"/>
      <c r="BH442" s="227"/>
      <c r="BI442" s="227"/>
      <c r="BJ442" s="227"/>
      <c r="BK442" s="227"/>
      <c r="BL442" s="227"/>
      <c r="BM442" s="228">
        <v>16</v>
      </c>
    </row>
    <row r="443" spans="1:65">
      <c r="A443" s="30"/>
      <c r="B443" s="3" t="s">
        <v>275</v>
      </c>
      <c r="C443" s="29"/>
      <c r="D443" s="229">
        <v>56.25</v>
      </c>
      <c r="E443" s="226"/>
      <c r="F443" s="227"/>
      <c r="G443" s="227"/>
      <c r="H443" s="227"/>
      <c r="I443" s="227"/>
      <c r="J443" s="227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27"/>
      <c r="Y443" s="227"/>
      <c r="Z443" s="227"/>
      <c r="AA443" s="227"/>
      <c r="AB443" s="227"/>
      <c r="AC443" s="227"/>
      <c r="AD443" s="227"/>
      <c r="AE443" s="227"/>
      <c r="AF443" s="227"/>
      <c r="AG443" s="227"/>
      <c r="AH443" s="227"/>
      <c r="AI443" s="227"/>
      <c r="AJ443" s="227"/>
      <c r="AK443" s="227"/>
      <c r="AL443" s="227"/>
      <c r="AM443" s="227"/>
      <c r="AN443" s="227"/>
      <c r="AO443" s="227"/>
      <c r="AP443" s="227"/>
      <c r="AQ443" s="227"/>
      <c r="AR443" s="227"/>
      <c r="AS443" s="227"/>
      <c r="AT443" s="227"/>
      <c r="AU443" s="227"/>
      <c r="AV443" s="227"/>
      <c r="AW443" s="227"/>
      <c r="AX443" s="227"/>
      <c r="AY443" s="227"/>
      <c r="AZ443" s="227"/>
      <c r="BA443" s="227"/>
      <c r="BB443" s="227"/>
      <c r="BC443" s="227"/>
      <c r="BD443" s="227"/>
      <c r="BE443" s="227"/>
      <c r="BF443" s="227"/>
      <c r="BG443" s="227"/>
      <c r="BH443" s="227"/>
      <c r="BI443" s="227"/>
      <c r="BJ443" s="227"/>
      <c r="BK443" s="227"/>
      <c r="BL443" s="227"/>
      <c r="BM443" s="228">
        <v>56.25</v>
      </c>
    </row>
    <row r="444" spans="1:65">
      <c r="A444" s="30"/>
      <c r="B444" s="3" t="s">
        <v>276</v>
      </c>
      <c r="C444" s="29"/>
      <c r="D444" s="229">
        <v>0.35355339059327379</v>
      </c>
      <c r="E444" s="226"/>
      <c r="F444" s="227"/>
      <c r="G444" s="227"/>
      <c r="H444" s="227"/>
      <c r="I444" s="227"/>
      <c r="J444" s="227"/>
      <c r="K444" s="227"/>
      <c r="L444" s="227"/>
      <c r="M444" s="227"/>
      <c r="N444" s="227"/>
      <c r="O444" s="227"/>
      <c r="P444" s="227"/>
      <c r="Q444" s="227"/>
      <c r="R444" s="227"/>
      <c r="S444" s="227"/>
      <c r="T444" s="227"/>
      <c r="U444" s="227"/>
      <c r="V444" s="227"/>
      <c r="W444" s="227"/>
      <c r="X444" s="227"/>
      <c r="Y444" s="227"/>
      <c r="Z444" s="227"/>
      <c r="AA444" s="227"/>
      <c r="AB444" s="227"/>
      <c r="AC444" s="227"/>
      <c r="AD444" s="227"/>
      <c r="AE444" s="227"/>
      <c r="AF444" s="227"/>
      <c r="AG444" s="227"/>
      <c r="AH444" s="227"/>
      <c r="AI444" s="227"/>
      <c r="AJ444" s="227"/>
      <c r="AK444" s="227"/>
      <c r="AL444" s="227"/>
      <c r="AM444" s="227"/>
      <c r="AN444" s="227"/>
      <c r="AO444" s="227"/>
      <c r="AP444" s="227"/>
      <c r="AQ444" s="227"/>
      <c r="AR444" s="227"/>
      <c r="AS444" s="227"/>
      <c r="AT444" s="227"/>
      <c r="AU444" s="227"/>
      <c r="AV444" s="227"/>
      <c r="AW444" s="227"/>
      <c r="AX444" s="227"/>
      <c r="AY444" s="227"/>
      <c r="AZ444" s="227"/>
      <c r="BA444" s="227"/>
      <c r="BB444" s="227"/>
      <c r="BC444" s="227"/>
      <c r="BD444" s="227"/>
      <c r="BE444" s="227"/>
      <c r="BF444" s="227"/>
      <c r="BG444" s="227"/>
      <c r="BH444" s="227"/>
      <c r="BI444" s="227"/>
      <c r="BJ444" s="227"/>
      <c r="BK444" s="227"/>
      <c r="BL444" s="227"/>
      <c r="BM444" s="228">
        <v>42</v>
      </c>
    </row>
    <row r="445" spans="1:65">
      <c r="A445" s="30"/>
      <c r="B445" s="3" t="s">
        <v>86</v>
      </c>
      <c r="C445" s="29"/>
      <c r="D445" s="13">
        <v>6.2853936105470897E-3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277</v>
      </c>
      <c r="C446" s="29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278</v>
      </c>
      <c r="C447" s="47"/>
      <c r="D447" s="45" t="s">
        <v>279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652</v>
      </c>
      <c r="BM449" s="28" t="s">
        <v>287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324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238</v>
      </c>
      <c r="C451" s="9" t="s">
        <v>238</v>
      </c>
      <c r="D451" s="10" t="s">
        <v>112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334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3.6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3.7</v>
      </c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37</v>
      </c>
    </row>
    <row r="456" spans="1:65">
      <c r="A456" s="30"/>
      <c r="B456" s="20" t="s">
        <v>274</v>
      </c>
      <c r="C456" s="12"/>
      <c r="D456" s="23">
        <v>3.6500000000000004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275</v>
      </c>
      <c r="C457" s="29"/>
      <c r="D457" s="11">
        <v>3.6500000000000004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3.65</v>
      </c>
    </row>
    <row r="458" spans="1:65">
      <c r="A458" s="30"/>
      <c r="B458" s="3" t="s">
        <v>276</v>
      </c>
      <c r="C458" s="29"/>
      <c r="D458" s="24">
        <v>7.0710678118654821E-2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43</v>
      </c>
    </row>
    <row r="459" spans="1:65">
      <c r="A459" s="30"/>
      <c r="B459" s="3" t="s">
        <v>86</v>
      </c>
      <c r="C459" s="29"/>
      <c r="D459" s="13">
        <v>1.9372788525658852E-2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277</v>
      </c>
      <c r="C460" s="29"/>
      <c r="D460" s="13">
        <v>2.2204460492503131E-16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278</v>
      </c>
      <c r="C461" s="47"/>
      <c r="D461" s="45" t="s">
        <v>279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653</v>
      </c>
      <c r="BM463" s="28" t="s">
        <v>287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324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238</v>
      </c>
      <c r="C465" s="9" t="s">
        <v>238</v>
      </c>
      <c r="D465" s="10" t="s">
        <v>112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334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103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9" t="s">
        <v>103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274</v>
      </c>
      <c r="C470" s="12"/>
      <c r="D470" s="23" t="s">
        <v>719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275</v>
      </c>
      <c r="C471" s="29"/>
      <c r="D471" s="11" t="s">
        <v>719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276</v>
      </c>
      <c r="C472" s="29"/>
      <c r="D472" s="24" t="s">
        <v>719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86</v>
      </c>
      <c r="C473" s="29"/>
      <c r="D473" s="13" t="s">
        <v>719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277</v>
      </c>
      <c r="C474" s="29"/>
      <c r="D474" s="13" t="s">
        <v>719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278</v>
      </c>
      <c r="C475" s="47"/>
      <c r="D475" s="45" t="s">
        <v>279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654</v>
      </c>
      <c r="BM477" s="28" t="s">
        <v>287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324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238</v>
      </c>
      <c r="C479" s="9" t="s">
        <v>238</v>
      </c>
      <c r="D479" s="10" t="s">
        <v>112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334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6.36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6.58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22</v>
      </c>
    </row>
    <row r="484" spans="1:65">
      <c r="A484" s="30"/>
      <c r="B484" s="20" t="s">
        <v>274</v>
      </c>
      <c r="C484" s="12"/>
      <c r="D484" s="23">
        <v>6.4700000000000006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275</v>
      </c>
      <c r="C485" s="29"/>
      <c r="D485" s="11">
        <v>6.4700000000000006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6.47</v>
      </c>
    </row>
    <row r="486" spans="1:65">
      <c r="A486" s="30"/>
      <c r="B486" s="3" t="s">
        <v>276</v>
      </c>
      <c r="C486" s="29"/>
      <c r="D486" s="24">
        <v>0.15556349186104027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86</v>
      </c>
      <c r="C487" s="29"/>
      <c r="D487" s="13">
        <v>2.4043816361830023E-2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277</v>
      </c>
      <c r="C488" s="29"/>
      <c r="D488" s="13">
        <v>2.2204460492503131E-16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278</v>
      </c>
      <c r="C489" s="47"/>
      <c r="D489" s="45" t="s">
        <v>279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655</v>
      </c>
      <c r="BM491" s="28" t="s">
        <v>287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324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238</v>
      </c>
      <c r="C493" s="9" t="s">
        <v>238</v>
      </c>
      <c r="D493" s="10" t="s">
        <v>112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334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3.8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3.8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13</v>
      </c>
    </row>
    <row r="498" spans="1:65">
      <c r="A498" s="30"/>
      <c r="B498" s="20" t="s">
        <v>274</v>
      </c>
      <c r="C498" s="12"/>
      <c r="D498" s="23">
        <v>3.8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275</v>
      </c>
      <c r="C499" s="29"/>
      <c r="D499" s="11">
        <v>3.8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3.8</v>
      </c>
    </row>
    <row r="500" spans="1:65">
      <c r="A500" s="30"/>
      <c r="B500" s="3" t="s">
        <v>276</v>
      </c>
      <c r="C500" s="29"/>
      <c r="D500" s="24">
        <v>0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86</v>
      </c>
      <c r="C501" s="29"/>
      <c r="D501" s="13">
        <v>0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277</v>
      </c>
      <c r="C502" s="29"/>
      <c r="D502" s="13">
        <v>0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278</v>
      </c>
      <c r="C503" s="47"/>
      <c r="D503" s="45" t="s">
        <v>279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656</v>
      </c>
      <c r="BM505" s="28" t="s">
        <v>287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324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238</v>
      </c>
      <c r="C507" s="9" t="s">
        <v>238</v>
      </c>
      <c r="D507" s="10" t="s">
        <v>112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334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3">
        <v>219</v>
      </c>
      <c r="E510" s="226"/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  <c r="AL510" s="227"/>
      <c r="AM510" s="227"/>
      <c r="AN510" s="227"/>
      <c r="AO510" s="227"/>
      <c r="AP510" s="227"/>
      <c r="AQ510" s="227"/>
      <c r="AR510" s="227"/>
      <c r="AS510" s="227"/>
      <c r="AT510" s="227"/>
      <c r="AU510" s="227"/>
      <c r="AV510" s="227"/>
      <c r="AW510" s="227"/>
      <c r="AX510" s="227"/>
      <c r="AY510" s="227"/>
      <c r="AZ510" s="227"/>
      <c r="BA510" s="227"/>
      <c r="BB510" s="227"/>
      <c r="BC510" s="227"/>
      <c r="BD510" s="227"/>
      <c r="BE510" s="227"/>
      <c r="BF510" s="227"/>
      <c r="BG510" s="227"/>
      <c r="BH510" s="227"/>
      <c r="BI510" s="227"/>
      <c r="BJ510" s="227"/>
      <c r="BK510" s="227"/>
      <c r="BL510" s="227"/>
      <c r="BM510" s="228">
        <v>1</v>
      </c>
    </row>
    <row r="511" spans="1:65">
      <c r="A511" s="30"/>
      <c r="B511" s="19">
        <v>1</v>
      </c>
      <c r="C511" s="9">
        <v>2</v>
      </c>
      <c r="D511" s="229">
        <v>229</v>
      </c>
      <c r="E511" s="226"/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  <c r="AL511" s="227"/>
      <c r="AM511" s="227"/>
      <c r="AN511" s="227"/>
      <c r="AO511" s="227"/>
      <c r="AP511" s="227"/>
      <c r="AQ511" s="227"/>
      <c r="AR511" s="227"/>
      <c r="AS511" s="227"/>
      <c r="AT511" s="227"/>
      <c r="AU511" s="227"/>
      <c r="AV511" s="227"/>
      <c r="AW511" s="227"/>
      <c r="AX511" s="227"/>
      <c r="AY511" s="227"/>
      <c r="AZ511" s="227"/>
      <c r="BA511" s="227"/>
      <c r="BB511" s="227"/>
      <c r="BC511" s="227"/>
      <c r="BD511" s="227"/>
      <c r="BE511" s="227"/>
      <c r="BF511" s="227"/>
      <c r="BG511" s="227"/>
      <c r="BH511" s="227"/>
      <c r="BI511" s="227"/>
      <c r="BJ511" s="227"/>
      <c r="BK511" s="227"/>
      <c r="BL511" s="227"/>
      <c r="BM511" s="228">
        <v>14</v>
      </c>
    </row>
    <row r="512" spans="1:65">
      <c r="A512" s="30"/>
      <c r="B512" s="20" t="s">
        <v>274</v>
      </c>
      <c r="C512" s="12"/>
      <c r="D512" s="233">
        <v>224</v>
      </c>
      <c r="E512" s="226"/>
      <c r="F512" s="227"/>
      <c r="G512" s="227"/>
      <c r="H512" s="227"/>
      <c r="I512" s="227"/>
      <c r="J512" s="227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  <c r="AL512" s="227"/>
      <c r="AM512" s="227"/>
      <c r="AN512" s="227"/>
      <c r="AO512" s="227"/>
      <c r="AP512" s="227"/>
      <c r="AQ512" s="227"/>
      <c r="AR512" s="227"/>
      <c r="AS512" s="227"/>
      <c r="AT512" s="227"/>
      <c r="AU512" s="227"/>
      <c r="AV512" s="227"/>
      <c r="AW512" s="227"/>
      <c r="AX512" s="227"/>
      <c r="AY512" s="227"/>
      <c r="AZ512" s="227"/>
      <c r="BA512" s="227"/>
      <c r="BB512" s="227"/>
      <c r="BC512" s="227"/>
      <c r="BD512" s="227"/>
      <c r="BE512" s="227"/>
      <c r="BF512" s="227"/>
      <c r="BG512" s="227"/>
      <c r="BH512" s="227"/>
      <c r="BI512" s="227"/>
      <c r="BJ512" s="227"/>
      <c r="BK512" s="227"/>
      <c r="BL512" s="227"/>
      <c r="BM512" s="228">
        <v>16</v>
      </c>
    </row>
    <row r="513" spans="1:65">
      <c r="A513" s="30"/>
      <c r="B513" s="3" t="s">
        <v>275</v>
      </c>
      <c r="C513" s="29"/>
      <c r="D513" s="229">
        <v>224</v>
      </c>
      <c r="E513" s="226"/>
      <c r="F513" s="227"/>
      <c r="G513" s="227"/>
      <c r="H513" s="227"/>
      <c r="I513" s="227"/>
      <c r="J513" s="227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  <c r="AL513" s="227"/>
      <c r="AM513" s="227"/>
      <c r="AN513" s="227"/>
      <c r="AO513" s="227"/>
      <c r="AP513" s="227"/>
      <c r="AQ513" s="227"/>
      <c r="AR513" s="227"/>
      <c r="AS513" s="227"/>
      <c r="AT513" s="227"/>
      <c r="AU513" s="227"/>
      <c r="AV513" s="227"/>
      <c r="AW513" s="227"/>
      <c r="AX513" s="227"/>
      <c r="AY513" s="227"/>
      <c r="AZ513" s="227"/>
      <c r="BA513" s="227"/>
      <c r="BB513" s="227"/>
      <c r="BC513" s="227"/>
      <c r="BD513" s="227"/>
      <c r="BE513" s="227"/>
      <c r="BF513" s="227"/>
      <c r="BG513" s="227"/>
      <c r="BH513" s="227"/>
      <c r="BI513" s="227"/>
      <c r="BJ513" s="227"/>
      <c r="BK513" s="227"/>
      <c r="BL513" s="227"/>
      <c r="BM513" s="228">
        <v>224</v>
      </c>
    </row>
    <row r="514" spans="1:65">
      <c r="A514" s="30"/>
      <c r="B514" s="3" t="s">
        <v>276</v>
      </c>
      <c r="C514" s="29"/>
      <c r="D514" s="229">
        <v>7.0710678118654755</v>
      </c>
      <c r="E514" s="226"/>
      <c r="F514" s="227"/>
      <c r="G514" s="227"/>
      <c r="H514" s="227"/>
      <c r="I514" s="227"/>
      <c r="J514" s="227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  <c r="AL514" s="227"/>
      <c r="AM514" s="227"/>
      <c r="AN514" s="227"/>
      <c r="AO514" s="227"/>
      <c r="AP514" s="227"/>
      <c r="AQ514" s="227"/>
      <c r="AR514" s="227"/>
      <c r="AS514" s="227"/>
      <c r="AT514" s="227"/>
      <c r="AU514" s="227"/>
      <c r="AV514" s="227"/>
      <c r="AW514" s="227"/>
      <c r="AX514" s="227"/>
      <c r="AY514" s="227"/>
      <c r="AZ514" s="227"/>
      <c r="BA514" s="227"/>
      <c r="BB514" s="227"/>
      <c r="BC514" s="227"/>
      <c r="BD514" s="227"/>
      <c r="BE514" s="227"/>
      <c r="BF514" s="227"/>
      <c r="BG514" s="227"/>
      <c r="BH514" s="227"/>
      <c r="BI514" s="227"/>
      <c r="BJ514" s="227"/>
      <c r="BK514" s="227"/>
      <c r="BL514" s="227"/>
      <c r="BM514" s="228">
        <v>30</v>
      </c>
    </row>
    <row r="515" spans="1:65">
      <c r="A515" s="30"/>
      <c r="B515" s="3" t="s">
        <v>86</v>
      </c>
      <c r="C515" s="29"/>
      <c r="D515" s="13">
        <v>3.1567267017256588E-2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277</v>
      </c>
      <c r="C516" s="29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278</v>
      </c>
      <c r="C517" s="47"/>
      <c r="D517" s="45" t="s">
        <v>279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657</v>
      </c>
      <c r="BM519" s="28" t="s">
        <v>287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324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238</v>
      </c>
      <c r="C521" s="9" t="s">
        <v>238</v>
      </c>
      <c r="D521" s="10" t="s">
        <v>112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334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1.22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1.24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274</v>
      </c>
      <c r="C526" s="12"/>
      <c r="D526" s="23">
        <v>1.23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275</v>
      </c>
      <c r="C527" s="29"/>
      <c r="D527" s="11">
        <v>1.23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1.23</v>
      </c>
    </row>
    <row r="528" spans="1:65">
      <c r="A528" s="30"/>
      <c r="B528" s="3" t="s">
        <v>276</v>
      </c>
      <c r="C528" s="29"/>
      <c r="D528" s="24">
        <v>1.4142135623730963E-2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86</v>
      </c>
      <c r="C529" s="29"/>
      <c r="D529" s="13">
        <v>1.149767123880566E-2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277</v>
      </c>
      <c r="C530" s="29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278</v>
      </c>
      <c r="C531" s="47"/>
      <c r="D531" s="45" t="s">
        <v>279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658</v>
      </c>
      <c r="BM533" s="28" t="s">
        <v>287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324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238</v>
      </c>
      <c r="C535" s="9" t="s">
        <v>238</v>
      </c>
      <c r="D535" s="10" t="s">
        <v>112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334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0.65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0.65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274</v>
      </c>
      <c r="C540" s="12"/>
      <c r="D540" s="23">
        <v>0.65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275</v>
      </c>
      <c r="C541" s="29"/>
      <c r="D541" s="11">
        <v>0.65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0.65</v>
      </c>
    </row>
    <row r="542" spans="1:65">
      <c r="A542" s="30"/>
      <c r="B542" s="3" t="s">
        <v>276</v>
      </c>
      <c r="C542" s="29"/>
      <c r="D542" s="24">
        <v>0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86</v>
      </c>
      <c r="C543" s="29"/>
      <c r="D543" s="13">
        <v>0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277</v>
      </c>
      <c r="C544" s="29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278</v>
      </c>
      <c r="C545" s="47"/>
      <c r="D545" s="45" t="s">
        <v>279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659</v>
      </c>
      <c r="BM547" s="28" t="s">
        <v>287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324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238</v>
      </c>
      <c r="C549" s="9" t="s">
        <v>238</v>
      </c>
      <c r="D549" s="10" t="s">
        <v>112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334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3.6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3.6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274</v>
      </c>
      <c r="C554" s="12"/>
      <c r="D554" s="23">
        <v>3.6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275</v>
      </c>
      <c r="C555" s="29"/>
      <c r="D555" s="11">
        <v>3.6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3.6</v>
      </c>
    </row>
    <row r="556" spans="1:65">
      <c r="A556" s="30"/>
      <c r="B556" s="3" t="s">
        <v>276</v>
      </c>
      <c r="C556" s="29"/>
      <c r="D556" s="24">
        <v>0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86</v>
      </c>
      <c r="C557" s="29"/>
      <c r="D557" s="13">
        <v>0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277</v>
      </c>
      <c r="C558" s="29"/>
      <c r="D558" s="13">
        <v>0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278</v>
      </c>
      <c r="C559" s="47"/>
      <c r="D559" s="45" t="s">
        <v>279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660</v>
      </c>
      <c r="BM561" s="28" t="s">
        <v>287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324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238</v>
      </c>
      <c r="C563" s="9" t="s">
        <v>238</v>
      </c>
      <c r="D563" s="10" t="s">
        <v>112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334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14">
        <v>13.3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18">
        <v>1</v>
      </c>
    </row>
    <row r="567" spans="1:65">
      <c r="A567" s="30"/>
      <c r="B567" s="19">
        <v>1</v>
      </c>
      <c r="C567" s="9">
        <v>2</v>
      </c>
      <c r="D567" s="219">
        <v>13.7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18">
        <v>28</v>
      </c>
    </row>
    <row r="568" spans="1:65">
      <c r="A568" s="30"/>
      <c r="B568" s="20" t="s">
        <v>274</v>
      </c>
      <c r="C568" s="12"/>
      <c r="D568" s="222">
        <v>13.5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18">
        <v>16</v>
      </c>
    </row>
    <row r="569" spans="1:65">
      <c r="A569" s="30"/>
      <c r="B569" s="3" t="s">
        <v>275</v>
      </c>
      <c r="C569" s="29"/>
      <c r="D569" s="219">
        <v>13.5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18">
        <v>13.5</v>
      </c>
    </row>
    <row r="570" spans="1:65">
      <c r="A570" s="30"/>
      <c r="B570" s="3" t="s">
        <v>276</v>
      </c>
      <c r="C570" s="29"/>
      <c r="D570" s="219">
        <v>0.28284271247461801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18">
        <v>34</v>
      </c>
    </row>
    <row r="571" spans="1:65">
      <c r="A571" s="30"/>
      <c r="B571" s="3" t="s">
        <v>86</v>
      </c>
      <c r="C571" s="29"/>
      <c r="D571" s="13">
        <v>2.0951312035156891E-2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277</v>
      </c>
      <c r="C572" s="29"/>
      <c r="D572" s="13">
        <v>0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278</v>
      </c>
      <c r="C573" s="47"/>
      <c r="D573" s="45" t="s">
        <v>279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661</v>
      </c>
      <c r="BM575" s="28" t="s">
        <v>287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324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238</v>
      </c>
      <c r="C577" s="9" t="s">
        <v>238</v>
      </c>
      <c r="D577" s="10" t="s">
        <v>112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334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1">
        <v>0.123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2">
        <v>1</v>
      </c>
    </row>
    <row r="581" spans="1:65">
      <c r="A581" s="30"/>
      <c r="B581" s="19">
        <v>1</v>
      </c>
      <c r="C581" s="9">
        <v>2</v>
      </c>
      <c r="D581" s="24">
        <v>0.128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12">
        <v>29</v>
      </c>
    </row>
    <row r="582" spans="1:65">
      <c r="A582" s="30"/>
      <c r="B582" s="20" t="s">
        <v>274</v>
      </c>
      <c r="C582" s="12"/>
      <c r="D582" s="213">
        <v>0.1255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2">
        <v>16</v>
      </c>
    </row>
    <row r="583" spans="1:65">
      <c r="A583" s="30"/>
      <c r="B583" s="3" t="s">
        <v>275</v>
      </c>
      <c r="C583" s="29"/>
      <c r="D583" s="24">
        <v>0.1255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2">
        <v>0.1255</v>
      </c>
    </row>
    <row r="584" spans="1:65">
      <c r="A584" s="30"/>
      <c r="B584" s="3" t="s">
        <v>276</v>
      </c>
      <c r="C584" s="29"/>
      <c r="D584" s="24">
        <v>3.5355339059327407E-3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2">
        <v>35</v>
      </c>
    </row>
    <row r="585" spans="1:65">
      <c r="A585" s="30"/>
      <c r="B585" s="3" t="s">
        <v>86</v>
      </c>
      <c r="C585" s="29"/>
      <c r="D585" s="13">
        <v>2.8171584907830602E-2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277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278</v>
      </c>
      <c r="C587" s="47"/>
      <c r="D587" s="45" t="s">
        <v>279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662</v>
      </c>
      <c r="BM589" s="28" t="s">
        <v>287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324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238</v>
      </c>
      <c r="C591" s="9" t="s">
        <v>238</v>
      </c>
      <c r="D591" s="10" t="s">
        <v>112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334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1.2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1.2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274</v>
      </c>
      <c r="C596" s="12"/>
      <c r="D596" s="23">
        <v>1.2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275</v>
      </c>
      <c r="C597" s="29"/>
      <c r="D597" s="11">
        <v>1.2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1.2</v>
      </c>
    </row>
    <row r="598" spans="1:65">
      <c r="A598" s="30"/>
      <c r="B598" s="3" t="s">
        <v>276</v>
      </c>
      <c r="C598" s="29"/>
      <c r="D598" s="24">
        <v>0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86</v>
      </c>
      <c r="C599" s="29"/>
      <c r="D599" s="13">
        <v>0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277</v>
      </c>
      <c r="C600" s="29"/>
      <c r="D600" s="13">
        <v>0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278</v>
      </c>
      <c r="C601" s="47"/>
      <c r="D601" s="45" t="s">
        <v>279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663</v>
      </c>
      <c r="BM603" s="28" t="s">
        <v>287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324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238</v>
      </c>
      <c r="C605" s="9" t="s">
        <v>238</v>
      </c>
      <c r="D605" s="10" t="s">
        <v>112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334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0.11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0.1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20" t="s">
        <v>274</v>
      </c>
      <c r="C610" s="12"/>
      <c r="D610" s="23">
        <v>0.10500000000000001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275</v>
      </c>
      <c r="C611" s="29"/>
      <c r="D611" s="11">
        <v>0.10500000000000001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0.105</v>
      </c>
    </row>
    <row r="612" spans="1:65">
      <c r="A612" s="30"/>
      <c r="B612" s="3" t="s">
        <v>276</v>
      </c>
      <c r="C612" s="29"/>
      <c r="D612" s="24">
        <v>7.0710678118654719E-3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86</v>
      </c>
      <c r="C613" s="29"/>
      <c r="D613" s="13">
        <v>6.7343502970147351E-2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277</v>
      </c>
      <c r="C614" s="29"/>
      <c r="D614" s="13">
        <v>2.2204460492503131E-16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278</v>
      </c>
      <c r="C615" s="47"/>
      <c r="D615" s="45" t="s">
        <v>279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664</v>
      </c>
      <c r="BM617" s="28" t="s">
        <v>287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324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238</v>
      </c>
      <c r="C619" s="9" t="s">
        <v>238</v>
      </c>
      <c r="D619" s="10" t="s">
        <v>112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334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5.21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5.23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274</v>
      </c>
      <c r="C624" s="12"/>
      <c r="D624" s="23">
        <v>5.2200000000000006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275</v>
      </c>
      <c r="C625" s="29"/>
      <c r="D625" s="11">
        <v>5.2200000000000006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5.22</v>
      </c>
    </row>
    <row r="626" spans="1:65">
      <c r="A626" s="30"/>
      <c r="B626" s="3" t="s">
        <v>276</v>
      </c>
      <c r="C626" s="29"/>
      <c r="D626" s="24">
        <v>1.4142135623731277E-2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86</v>
      </c>
      <c r="C627" s="29"/>
      <c r="D627" s="13">
        <v>2.7092213838565663E-3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277</v>
      </c>
      <c r="C628" s="29"/>
      <c r="D628" s="13">
        <v>2.2204460492503131E-16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278</v>
      </c>
      <c r="C629" s="47"/>
      <c r="D629" s="45" t="s">
        <v>279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665</v>
      </c>
      <c r="BM631" s="28" t="s">
        <v>287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324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238</v>
      </c>
      <c r="C633" s="9" t="s">
        <v>238</v>
      </c>
      <c r="D633" s="10" t="s">
        <v>112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334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9</v>
      </c>
      <c r="E636" s="15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8.9</v>
      </c>
      <c r="E637" s="15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33</v>
      </c>
    </row>
    <row r="638" spans="1:65">
      <c r="A638" s="30"/>
      <c r="B638" s="20" t="s">
        <v>274</v>
      </c>
      <c r="C638" s="12"/>
      <c r="D638" s="23">
        <v>8.9499999999999993</v>
      </c>
      <c r="E638" s="15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275</v>
      </c>
      <c r="C639" s="29"/>
      <c r="D639" s="11">
        <v>8.9499999999999993</v>
      </c>
      <c r="E639" s="15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8.9499999999999993</v>
      </c>
    </row>
    <row r="640" spans="1:65">
      <c r="A640" s="30"/>
      <c r="B640" s="3" t="s">
        <v>276</v>
      </c>
      <c r="C640" s="29"/>
      <c r="D640" s="24">
        <v>7.0710678118654502E-2</v>
      </c>
      <c r="E640" s="15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39</v>
      </c>
    </row>
    <row r="641" spans="1:65">
      <c r="A641" s="30"/>
      <c r="B641" s="3" t="s">
        <v>86</v>
      </c>
      <c r="C641" s="29"/>
      <c r="D641" s="13">
        <v>7.9006344266653074E-3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277</v>
      </c>
      <c r="C642" s="29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278</v>
      </c>
      <c r="C643" s="47"/>
      <c r="D643" s="45" t="s">
        <v>279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666</v>
      </c>
      <c r="BM645" s="28" t="s">
        <v>287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324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238</v>
      </c>
      <c r="C647" s="9" t="s">
        <v>238</v>
      </c>
      <c r="D647" s="10" t="s">
        <v>112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334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2</v>
      </c>
      <c r="E650" s="15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2.5</v>
      </c>
      <c r="E651" s="15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34</v>
      </c>
    </row>
    <row r="652" spans="1:65">
      <c r="A652" s="30"/>
      <c r="B652" s="20" t="s">
        <v>274</v>
      </c>
      <c r="C652" s="12"/>
      <c r="D652" s="23">
        <v>2.25</v>
      </c>
      <c r="E652" s="15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275</v>
      </c>
      <c r="C653" s="29"/>
      <c r="D653" s="11">
        <v>2.25</v>
      </c>
      <c r="E653" s="15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2.25</v>
      </c>
    </row>
    <row r="654" spans="1:65">
      <c r="A654" s="30"/>
      <c r="B654" s="3" t="s">
        <v>276</v>
      </c>
      <c r="C654" s="29"/>
      <c r="D654" s="24">
        <v>0.35355339059327379</v>
      </c>
      <c r="E654" s="15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40</v>
      </c>
    </row>
    <row r="655" spans="1:65">
      <c r="A655" s="30"/>
      <c r="B655" s="3" t="s">
        <v>86</v>
      </c>
      <c r="C655" s="29"/>
      <c r="D655" s="13">
        <v>0.15713484026367724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277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278</v>
      </c>
      <c r="C657" s="47"/>
      <c r="D657" s="45" t="s">
        <v>279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667</v>
      </c>
      <c r="BM659" s="28" t="s">
        <v>287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324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238</v>
      </c>
      <c r="C661" s="9" t="s">
        <v>238</v>
      </c>
      <c r="D661" s="10" t="s">
        <v>112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334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4">
        <v>13.7</v>
      </c>
      <c r="E664" s="216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1</v>
      </c>
    </row>
    <row r="665" spans="1:65">
      <c r="A665" s="30"/>
      <c r="B665" s="19">
        <v>1</v>
      </c>
      <c r="C665" s="9">
        <v>2</v>
      </c>
      <c r="D665" s="219">
        <v>13.8</v>
      </c>
      <c r="E665" s="216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35</v>
      </c>
    </row>
    <row r="666" spans="1:65">
      <c r="A666" s="30"/>
      <c r="B666" s="20" t="s">
        <v>274</v>
      </c>
      <c r="C666" s="12"/>
      <c r="D666" s="222">
        <v>13.75</v>
      </c>
      <c r="E666" s="216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16</v>
      </c>
    </row>
    <row r="667" spans="1:65">
      <c r="A667" s="30"/>
      <c r="B667" s="3" t="s">
        <v>275</v>
      </c>
      <c r="C667" s="29"/>
      <c r="D667" s="219">
        <v>13.75</v>
      </c>
      <c r="E667" s="216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13.75</v>
      </c>
    </row>
    <row r="668" spans="1:65">
      <c r="A668" s="30"/>
      <c r="B668" s="3" t="s">
        <v>276</v>
      </c>
      <c r="C668" s="29"/>
      <c r="D668" s="219">
        <v>7.0710678118655765E-2</v>
      </c>
      <c r="E668" s="216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41</v>
      </c>
    </row>
    <row r="669" spans="1:65">
      <c r="A669" s="30"/>
      <c r="B669" s="3" t="s">
        <v>86</v>
      </c>
      <c r="C669" s="29"/>
      <c r="D669" s="13">
        <v>5.142594772265874E-3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277</v>
      </c>
      <c r="C670" s="29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278</v>
      </c>
      <c r="C671" s="47"/>
      <c r="D671" s="45" t="s">
        <v>279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668</v>
      </c>
      <c r="BM673" s="28" t="s">
        <v>287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324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238</v>
      </c>
      <c r="C675" s="9" t="s">
        <v>238</v>
      </c>
      <c r="D675" s="10" t="s">
        <v>112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334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0.55000000000000004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0.6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36</v>
      </c>
    </row>
    <row r="680" spans="1:65">
      <c r="A680" s="30"/>
      <c r="B680" s="20" t="s">
        <v>274</v>
      </c>
      <c r="C680" s="12"/>
      <c r="D680" s="23">
        <v>0.57499999999999996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275</v>
      </c>
      <c r="C681" s="29"/>
      <c r="D681" s="11">
        <v>0.57499999999999996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0.57499999999999996</v>
      </c>
    </row>
    <row r="682" spans="1:65">
      <c r="A682" s="30"/>
      <c r="B682" s="3" t="s">
        <v>276</v>
      </c>
      <c r="C682" s="29"/>
      <c r="D682" s="24">
        <v>3.5355339059327327E-2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86</v>
      </c>
      <c r="C683" s="29"/>
      <c r="D683" s="13">
        <v>6.1487546190134489E-2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277</v>
      </c>
      <c r="C684" s="29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278</v>
      </c>
      <c r="C685" s="47"/>
      <c r="D685" s="45" t="s">
        <v>279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669</v>
      </c>
      <c r="BM687" s="28" t="s">
        <v>287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324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238</v>
      </c>
      <c r="C689" s="9" t="s">
        <v>238</v>
      </c>
      <c r="D689" s="10" t="s">
        <v>112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334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3">
        <v>770</v>
      </c>
      <c r="E692" s="226"/>
      <c r="F692" s="227"/>
      <c r="G692" s="227"/>
      <c r="H692" s="227"/>
      <c r="I692" s="227"/>
      <c r="J692" s="227"/>
      <c r="K692" s="227"/>
      <c r="L692" s="227"/>
      <c r="M692" s="227"/>
      <c r="N692" s="227"/>
      <c r="O692" s="227"/>
      <c r="P692" s="227"/>
      <c r="Q692" s="227"/>
      <c r="R692" s="227"/>
      <c r="S692" s="227"/>
      <c r="T692" s="227"/>
      <c r="U692" s="227"/>
      <c r="V692" s="227"/>
      <c r="W692" s="227"/>
      <c r="X692" s="227"/>
      <c r="Y692" s="227"/>
      <c r="Z692" s="227"/>
      <c r="AA692" s="227"/>
      <c r="AB692" s="227"/>
      <c r="AC692" s="227"/>
      <c r="AD692" s="227"/>
      <c r="AE692" s="227"/>
      <c r="AF692" s="227"/>
      <c r="AG692" s="227"/>
      <c r="AH692" s="227"/>
      <c r="AI692" s="227"/>
      <c r="AJ692" s="227"/>
      <c r="AK692" s="227"/>
      <c r="AL692" s="227"/>
      <c r="AM692" s="227"/>
      <c r="AN692" s="227"/>
      <c r="AO692" s="227"/>
      <c r="AP692" s="227"/>
      <c r="AQ692" s="227"/>
      <c r="AR692" s="227"/>
      <c r="AS692" s="227"/>
      <c r="AT692" s="227"/>
      <c r="AU692" s="227"/>
      <c r="AV692" s="227"/>
      <c r="AW692" s="227"/>
      <c r="AX692" s="227"/>
      <c r="AY692" s="227"/>
      <c r="AZ692" s="227"/>
      <c r="BA692" s="227"/>
      <c r="BB692" s="227"/>
      <c r="BC692" s="227"/>
      <c r="BD692" s="227"/>
      <c r="BE692" s="227"/>
      <c r="BF692" s="227"/>
      <c r="BG692" s="227"/>
      <c r="BH692" s="227"/>
      <c r="BI692" s="227"/>
      <c r="BJ692" s="227"/>
      <c r="BK692" s="227"/>
      <c r="BL692" s="227"/>
      <c r="BM692" s="228">
        <v>1</v>
      </c>
    </row>
    <row r="693" spans="1:65">
      <c r="A693" s="30"/>
      <c r="B693" s="19">
        <v>1</v>
      </c>
      <c r="C693" s="9">
        <v>2</v>
      </c>
      <c r="D693" s="229">
        <v>775</v>
      </c>
      <c r="E693" s="226"/>
      <c r="F693" s="227"/>
      <c r="G693" s="227"/>
      <c r="H693" s="227"/>
      <c r="I693" s="227"/>
      <c r="J693" s="227"/>
      <c r="K693" s="227"/>
      <c r="L693" s="227"/>
      <c r="M693" s="227"/>
      <c r="N693" s="227"/>
      <c r="O693" s="227"/>
      <c r="P693" s="227"/>
      <c r="Q693" s="227"/>
      <c r="R693" s="227"/>
      <c r="S693" s="227"/>
      <c r="T693" s="227"/>
      <c r="U693" s="227"/>
      <c r="V693" s="227"/>
      <c r="W693" s="227"/>
      <c r="X693" s="227"/>
      <c r="Y693" s="227"/>
      <c r="Z693" s="227"/>
      <c r="AA693" s="227"/>
      <c r="AB693" s="227"/>
      <c r="AC693" s="227"/>
      <c r="AD693" s="227"/>
      <c r="AE693" s="227"/>
      <c r="AF693" s="227"/>
      <c r="AG693" s="227"/>
      <c r="AH693" s="227"/>
      <c r="AI693" s="227"/>
      <c r="AJ693" s="227"/>
      <c r="AK693" s="227"/>
      <c r="AL693" s="227"/>
      <c r="AM693" s="227"/>
      <c r="AN693" s="227"/>
      <c r="AO693" s="227"/>
      <c r="AP693" s="227"/>
      <c r="AQ693" s="227"/>
      <c r="AR693" s="227"/>
      <c r="AS693" s="227"/>
      <c r="AT693" s="227"/>
      <c r="AU693" s="227"/>
      <c r="AV693" s="227"/>
      <c r="AW693" s="227"/>
      <c r="AX693" s="227"/>
      <c r="AY693" s="227"/>
      <c r="AZ693" s="227"/>
      <c r="BA693" s="227"/>
      <c r="BB693" s="227"/>
      <c r="BC693" s="227"/>
      <c r="BD693" s="227"/>
      <c r="BE693" s="227"/>
      <c r="BF693" s="227"/>
      <c r="BG693" s="227"/>
      <c r="BH693" s="227"/>
      <c r="BI693" s="227"/>
      <c r="BJ693" s="227"/>
      <c r="BK693" s="227"/>
      <c r="BL693" s="227"/>
      <c r="BM693" s="228">
        <v>17</v>
      </c>
    </row>
    <row r="694" spans="1:65">
      <c r="A694" s="30"/>
      <c r="B694" s="20" t="s">
        <v>274</v>
      </c>
      <c r="C694" s="12"/>
      <c r="D694" s="233">
        <v>772.5</v>
      </c>
      <c r="E694" s="226"/>
      <c r="F694" s="227"/>
      <c r="G694" s="227"/>
      <c r="H694" s="227"/>
      <c r="I694" s="227"/>
      <c r="J694" s="227"/>
      <c r="K694" s="227"/>
      <c r="L694" s="227"/>
      <c r="M694" s="227"/>
      <c r="N694" s="227"/>
      <c r="O694" s="227"/>
      <c r="P694" s="227"/>
      <c r="Q694" s="227"/>
      <c r="R694" s="227"/>
      <c r="S694" s="227"/>
      <c r="T694" s="227"/>
      <c r="U694" s="227"/>
      <c r="V694" s="227"/>
      <c r="W694" s="227"/>
      <c r="X694" s="227"/>
      <c r="Y694" s="227"/>
      <c r="Z694" s="227"/>
      <c r="AA694" s="227"/>
      <c r="AB694" s="227"/>
      <c r="AC694" s="227"/>
      <c r="AD694" s="227"/>
      <c r="AE694" s="227"/>
      <c r="AF694" s="227"/>
      <c r="AG694" s="227"/>
      <c r="AH694" s="227"/>
      <c r="AI694" s="227"/>
      <c r="AJ694" s="227"/>
      <c r="AK694" s="227"/>
      <c r="AL694" s="227"/>
      <c r="AM694" s="227"/>
      <c r="AN694" s="227"/>
      <c r="AO694" s="227"/>
      <c r="AP694" s="227"/>
      <c r="AQ694" s="227"/>
      <c r="AR694" s="227"/>
      <c r="AS694" s="227"/>
      <c r="AT694" s="227"/>
      <c r="AU694" s="227"/>
      <c r="AV694" s="227"/>
      <c r="AW694" s="227"/>
      <c r="AX694" s="227"/>
      <c r="AY694" s="227"/>
      <c r="AZ694" s="227"/>
      <c r="BA694" s="227"/>
      <c r="BB694" s="227"/>
      <c r="BC694" s="227"/>
      <c r="BD694" s="227"/>
      <c r="BE694" s="227"/>
      <c r="BF694" s="227"/>
      <c r="BG694" s="227"/>
      <c r="BH694" s="227"/>
      <c r="BI694" s="227"/>
      <c r="BJ694" s="227"/>
      <c r="BK694" s="227"/>
      <c r="BL694" s="227"/>
      <c r="BM694" s="228">
        <v>16</v>
      </c>
    </row>
    <row r="695" spans="1:65">
      <c r="A695" s="30"/>
      <c r="B695" s="3" t="s">
        <v>275</v>
      </c>
      <c r="C695" s="29"/>
      <c r="D695" s="229">
        <v>772.5</v>
      </c>
      <c r="E695" s="226"/>
      <c r="F695" s="227"/>
      <c r="G695" s="227"/>
      <c r="H695" s="227"/>
      <c r="I695" s="227"/>
      <c r="J695" s="227"/>
      <c r="K695" s="227"/>
      <c r="L695" s="227"/>
      <c r="M695" s="227"/>
      <c r="N695" s="227"/>
      <c r="O695" s="227"/>
      <c r="P695" s="227"/>
      <c r="Q695" s="227"/>
      <c r="R695" s="227"/>
      <c r="S695" s="227"/>
      <c r="T695" s="227"/>
      <c r="U695" s="227"/>
      <c r="V695" s="227"/>
      <c r="W695" s="227"/>
      <c r="X695" s="227"/>
      <c r="Y695" s="227"/>
      <c r="Z695" s="227"/>
      <c r="AA695" s="227"/>
      <c r="AB695" s="227"/>
      <c r="AC695" s="227"/>
      <c r="AD695" s="227"/>
      <c r="AE695" s="227"/>
      <c r="AF695" s="227"/>
      <c r="AG695" s="227"/>
      <c r="AH695" s="227"/>
      <c r="AI695" s="227"/>
      <c r="AJ695" s="227"/>
      <c r="AK695" s="227"/>
      <c r="AL695" s="227"/>
      <c r="AM695" s="227"/>
      <c r="AN695" s="227"/>
      <c r="AO695" s="227"/>
      <c r="AP695" s="227"/>
      <c r="AQ695" s="227"/>
      <c r="AR695" s="227"/>
      <c r="AS695" s="227"/>
      <c r="AT695" s="227"/>
      <c r="AU695" s="227"/>
      <c r="AV695" s="227"/>
      <c r="AW695" s="227"/>
      <c r="AX695" s="227"/>
      <c r="AY695" s="227"/>
      <c r="AZ695" s="227"/>
      <c r="BA695" s="227"/>
      <c r="BB695" s="227"/>
      <c r="BC695" s="227"/>
      <c r="BD695" s="227"/>
      <c r="BE695" s="227"/>
      <c r="BF695" s="227"/>
      <c r="BG695" s="227"/>
      <c r="BH695" s="227"/>
      <c r="BI695" s="227"/>
      <c r="BJ695" s="227"/>
      <c r="BK695" s="227"/>
      <c r="BL695" s="227"/>
      <c r="BM695" s="228">
        <v>772.5</v>
      </c>
    </row>
    <row r="696" spans="1:65">
      <c r="A696" s="30"/>
      <c r="B696" s="3" t="s">
        <v>276</v>
      </c>
      <c r="C696" s="29"/>
      <c r="D696" s="229">
        <v>3.5355339059327378</v>
      </c>
      <c r="E696" s="226"/>
      <c r="F696" s="227"/>
      <c r="G696" s="227"/>
      <c r="H696" s="227"/>
      <c r="I696" s="227"/>
      <c r="J696" s="227"/>
      <c r="K696" s="227"/>
      <c r="L696" s="227"/>
      <c r="M696" s="227"/>
      <c r="N696" s="227"/>
      <c r="O696" s="227"/>
      <c r="P696" s="227"/>
      <c r="Q696" s="227"/>
      <c r="R696" s="227"/>
      <c r="S696" s="227"/>
      <c r="T696" s="227"/>
      <c r="U696" s="227"/>
      <c r="V696" s="227"/>
      <c r="W696" s="227"/>
      <c r="X696" s="227"/>
      <c r="Y696" s="227"/>
      <c r="Z696" s="227"/>
      <c r="AA696" s="227"/>
      <c r="AB696" s="227"/>
      <c r="AC696" s="227"/>
      <c r="AD696" s="227"/>
      <c r="AE696" s="227"/>
      <c r="AF696" s="227"/>
      <c r="AG696" s="227"/>
      <c r="AH696" s="227"/>
      <c r="AI696" s="227"/>
      <c r="AJ696" s="227"/>
      <c r="AK696" s="227"/>
      <c r="AL696" s="227"/>
      <c r="AM696" s="227"/>
      <c r="AN696" s="227"/>
      <c r="AO696" s="227"/>
      <c r="AP696" s="227"/>
      <c r="AQ696" s="227"/>
      <c r="AR696" s="227"/>
      <c r="AS696" s="227"/>
      <c r="AT696" s="227"/>
      <c r="AU696" s="227"/>
      <c r="AV696" s="227"/>
      <c r="AW696" s="227"/>
      <c r="AX696" s="227"/>
      <c r="AY696" s="227"/>
      <c r="AZ696" s="227"/>
      <c r="BA696" s="227"/>
      <c r="BB696" s="227"/>
      <c r="BC696" s="227"/>
      <c r="BD696" s="227"/>
      <c r="BE696" s="227"/>
      <c r="BF696" s="227"/>
      <c r="BG696" s="227"/>
      <c r="BH696" s="227"/>
      <c r="BI696" s="227"/>
      <c r="BJ696" s="227"/>
      <c r="BK696" s="227"/>
      <c r="BL696" s="227"/>
      <c r="BM696" s="228">
        <v>43</v>
      </c>
    </row>
    <row r="697" spans="1:65">
      <c r="A697" s="30"/>
      <c r="B697" s="3" t="s">
        <v>86</v>
      </c>
      <c r="C697" s="29"/>
      <c r="D697" s="13">
        <v>4.5767429203012787E-3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277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278</v>
      </c>
      <c r="C699" s="47"/>
      <c r="D699" s="45" t="s">
        <v>279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670</v>
      </c>
      <c r="BM701" s="28" t="s">
        <v>287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324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238</v>
      </c>
      <c r="C703" s="9" t="s">
        <v>238</v>
      </c>
      <c r="D703" s="10" t="s">
        <v>112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334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3">
        <v>250.99999999999997</v>
      </c>
      <c r="E706" s="226"/>
      <c r="F706" s="227"/>
      <c r="G706" s="227"/>
      <c r="H706" s="227"/>
      <c r="I706" s="227"/>
      <c r="J706" s="227"/>
      <c r="K706" s="227"/>
      <c r="L706" s="227"/>
      <c r="M706" s="227"/>
      <c r="N706" s="227"/>
      <c r="O706" s="227"/>
      <c r="P706" s="227"/>
      <c r="Q706" s="227"/>
      <c r="R706" s="227"/>
      <c r="S706" s="227"/>
      <c r="T706" s="227"/>
      <c r="U706" s="227"/>
      <c r="V706" s="227"/>
      <c r="W706" s="227"/>
      <c r="X706" s="227"/>
      <c r="Y706" s="227"/>
      <c r="Z706" s="227"/>
      <c r="AA706" s="227"/>
      <c r="AB706" s="227"/>
      <c r="AC706" s="227"/>
      <c r="AD706" s="227"/>
      <c r="AE706" s="227"/>
      <c r="AF706" s="227"/>
      <c r="AG706" s="227"/>
      <c r="AH706" s="227"/>
      <c r="AI706" s="227"/>
      <c r="AJ706" s="227"/>
      <c r="AK706" s="227"/>
      <c r="AL706" s="227"/>
      <c r="AM706" s="227"/>
      <c r="AN706" s="227"/>
      <c r="AO706" s="227"/>
      <c r="AP706" s="227"/>
      <c r="AQ706" s="227"/>
      <c r="AR706" s="227"/>
      <c r="AS706" s="227"/>
      <c r="AT706" s="227"/>
      <c r="AU706" s="227"/>
      <c r="AV706" s="227"/>
      <c r="AW706" s="227"/>
      <c r="AX706" s="227"/>
      <c r="AY706" s="227"/>
      <c r="AZ706" s="227"/>
      <c r="BA706" s="227"/>
      <c r="BB706" s="227"/>
      <c r="BC706" s="227"/>
      <c r="BD706" s="227"/>
      <c r="BE706" s="227"/>
      <c r="BF706" s="227"/>
      <c r="BG706" s="227"/>
      <c r="BH706" s="227"/>
      <c r="BI706" s="227"/>
      <c r="BJ706" s="227"/>
      <c r="BK706" s="227"/>
      <c r="BL706" s="227"/>
      <c r="BM706" s="228">
        <v>1</v>
      </c>
    </row>
    <row r="707" spans="1:65">
      <c r="A707" s="30"/>
      <c r="B707" s="19">
        <v>1</v>
      </c>
      <c r="C707" s="9">
        <v>2</v>
      </c>
      <c r="D707" s="229">
        <v>254</v>
      </c>
      <c r="E707" s="226"/>
      <c r="F707" s="227"/>
      <c r="G707" s="227"/>
      <c r="H707" s="227"/>
      <c r="I707" s="227"/>
      <c r="J707" s="227"/>
      <c r="K707" s="227"/>
      <c r="L707" s="227"/>
      <c r="M707" s="227"/>
      <c r="N707" s="227"/>
      <c r="O707" s="227"/>
      <c r="P707" s="227"/>
      <c r="Q707" s="227"/>
      <c r="R707" s="227"/>
      <c r="S707" s="227"/>
      <c r="T707" s="227"/>
      <c r="U707" s="227"/>
      <c r="V707" s="227"/>
      <c r="W707" s="227"/>
      <c r="X707" s="227"/>
      <c r="Y707" s="227"/>
      <c r="Z707" s="227"/>
      <c r="AA707" s="227"/>
      <c r="AB707" s="227"/>
      <c r="AC707" s="227"/>
      <c r="AD707" s="227"/>
      <c r="AE707" s="227"/>
      <c r="AF707" s="227"/>
      <c r="AG707" s="227"/>
      <c r="AH707" s="227"/>
      <c r="AI707" s="227"/>
      <c r="AJ707" s="227"/>
      <c r="AK707" s="227"/>
      <c r="AL707" s="227"/>
      <c r="AM707" s="227"/>
      <c r="AN707" s="227"/>
      <c r="AO707" s="227"/>
      <c r="AP707" s="227"/>
      <c r="AQ707" s="227"/>
      <c r="AR707" s="227"/>
      <c r="AS707" s="227"/>
      <c r="AT707" s="227"/>
      <c r="AU707" s="227"/>
      <c r="AV707" s="227"/>
      <c r="AW707" s="227"/>
      <c r="AX707" s="227"/>
      <c r="AY707" s="227"/>
      <c r="AZ707" s="227"/>
      <c r="BA707" s="227"/>
      <c r="BB707" s="227"/>
      <c r="BC707" s="227"/>
      <c r="BD707" s="227"/>
      <c r="BE707" s="227"/>
      <c r="BF707" s="227"/>
      <c r="BG707" s="227"/>
      <c r="BH707" s="227"/>
      <c r="BI707" s="227"/>
      <c r="BJ707" s="227"/>
      <c r="BK707" s="227"/>
      <c r="BL707" s="227"/>
      <c r="BM707" s="228">
        <v>18</v>
      </c>
    </row>
    <row r="708" spans="1:65">
      <c r="A708" s="30"/>
      <c r="B708" s="20" t="s">
        <v>274</v>
      </c>
      <c r="C708" s="12"/>
      <c r="D708" s="233">
        <v>252.5</v>
      </c>
      <c r="E708" s="226"/>
      <c r="F708" s="227"/>
      <c r="G708" s="227"/>
      <c r="H708" s="227"/>
      <c r="I708" s="227"/>
      <c r="J708" s="227"/>
      <c r="K708" s="227"/>
      <c r="L708" s="227"/>
      <c r="M708" s="227"/>
      <c r="N708" s="227"/>
      <c r="O708" s="227"/>
      <c r="P708" s="227"/>
      <c r="Q708" s="227"/>
      <c r="R708" s="227"/>
      <c r="S708" s="227"/>
      <c r="T708" s="227"/>
      <c r="U708" s="227"/>
      <c r="V708" s="227"/>
      <c r="W708" s="227"/>
      <c r="X708" s="227"/>
      <c r="Y708" s="227"/>
      <c r="Z708" s="227"/>
      <c r="AA708" s="227"/>
      <c r="AB708" s="227"/>
      <c r="AC708" s="227"/>
      <c r="AD708" s="227"/>
      <c r="AE708" s="227"/>
      <c r="AF708" s="227"/>
      <c r="AG708" s="227"/>
      <c r="AH708" s="227"/>
      <c r="AI708" s="227"/>
      <c r="AJ708" s="227"/>
      <c r="AK708" s="227"/>
      <c r="AL708" s="227"/>
      <c r="AM708" s="227"/>
      <c r="AN708" s="227"/>
      <c r="AO708" s="227"/>
      <c r="AP708" s="227"/>
      <c r="AQ708" s="227"/>
      <c r="AR708" s="227"/>
      <c r="AS708" s="227"/>
      <c r="AT708" s="227"/>
      <c r="AU708" s="227"/>
      <c r="AV708" s="227"/>
      <c r="AW708" s="227"/>
      <c r="AX708" s="227"/>
      <c r="AY708" s="227"/>
      <c r="AZ708" s="227"/>
      <c r="BA708" s="227"/>
      <c r="BB708" s="227"/>
      <c r="BC708" s="227"/>
      <c r="BD708" s="227"/>
      <c r="BE708" s="227"/>
      <c r="BF708" s="227"/>
      <c r="BG708" s="227"/>
      <c r="BH708" s="227"/>
      <c r="BI708" s="227"/>
      <c r="BJ708" s="227"/>
      <c r="BK708" s="227"/>
      <c r="BL708" s="227"/>
      <c r="BM708" s="228">
        <v>16</v>
      </c>
    </row>
    <row r="709" spans="1:65">
      <c r="A709" s="30"/>
      <c r="B709" s="3" t="s">
        <v>275</v>
      </c>
      <c r="C709" s="29"/>
      <c r="D709" s="229">
        <v>252.5</v>
      </c>
      <c r="E709" s="226"/>
      <c r="F709" s="227"/>
      <c r="G709" s="227"/>
      <c r="H709" s="227"/>
      <c r="I709" s="227"/>
      <c r="J709" s="227"/>
      <c r="K709" s="227"/>
      <c r="L709" s="227"/>
      <c r="M709" s="227"/>
      <c r="N709" s="227"/>
      <c r="O709" s="227"/>
      <c r="P709" s="227"/>
      <c r="Q709" s="227"/>
      <c r="R709" s="227"/>
      <c r="S709" s="227"/>
      <c r="T709" s="227"/>
      <c r="U709" s="227"/>
      <c r="V709" s="227"/>
      <c r="W709" s="227"/>
      <c r="X709" s="227"/>
      <c r="Y709" s="227"/>
      <c r="Z709" s="227"/>
      <c r="AA709" s="227"/>
      <c r="AB709" s="227"/>
      <c r="AC709" s="227"/>
      <c r="AD709" s="227"/>
      <c r="AE709" s="227"/>
      <c r="AF709" s="227"/>
      <c r="AG709" s="227"/>
      <c r="AH709" s="227"/>
      <c r="AI709" s="227"/>
      <c r="AJ709" s="227"/>
      <c r="AK709" s="227"/>
      <c r="AL709" s="227"/>
      <c r="AM709" s="227"/>
      <c r="AN709" s="227"/>
      <c r="AO709" s="227"/>
      <c r="AP709" s="227"/>
      <c r="AQ709" s="227"/>
      <c r="AR709" s="227"/>
      <c r="AS709" s="227"/>
      <c r="AT709" s="227"/>
      <c r="AU709" s="227"/>
      <c r="AV709" s="227"/>
      <c r="AW709" s="227"/>
      <c r="AX709" s="227"/>
      <c r="AY709" s="227"/>
      <c r="AZ709" s="227"/>
      <c r="BA709" s="227"/>
      <c r="BB709" s="227"/>
      <c r="BC709" s="227"/>
      <c r="BD709" s="227"/>
      <c r="BE709" s="227"/>
      <c r="BF709" s="227"/>
      <c r="BG709" s="227"/>
      <c r="BH709" s="227"/>
      <c r="BI709" s="227"/>
      <c r="BJ709" s="227"/>
      <c r="BK709" s="227"/>
      <c r="BL709" s="227"/>
      <c r="BM709" s="228">
        <v>252.5</v>
      </c>
    </row>
    <row r="710" spans="1:65">
      <c r="A710" s="30"/>
      <c r="B710" s="3" t="s">
        <v>276</v>
      </c>
      <c r="C710" s="29"/>
      <c r="D710" s="229">
        <v>2.1213203435596628</v>
      </c>
      <c r="E710" s="226"/>
      <c r="F710" s="227"/>
      <c r="G710" s="227"/>
      <c r="H710" s="227"/>
      <c r="I710" s="227"/>
      <c r="J710" s="227"/>
      <c r="K710" s="227"/>
      <c r="L710" s="227"/>
      <c r="M710" s="227"/>
      <c r="N710" s="227"/>
      <c r="O710" s="227"/>
      <c r="P710" s="227"/>
      <c r="Q710" s="227"/>
      <c r="R710" s="227"/>
      <c r="S710" s="227"/>
      <c r="T710" s="227"/>
      <c r="U710" s="227"/>
      <c r="V710" s="227"/>
      <c r="W710" s="227"/>
      <c r="X710" s="227"/>
      <c r="Y710" s="227"/>
      <c r="Z710" s="227"/>
      <c r="AA710" s="227"/>
      <c r="AB710" s="227"/>
      <c r="AC710" s="227"/>
      <c r="AD710" s="227"/>
      <c r="AE710" s="227"/>
      <c r="AF710" s="227"/>
      <c r="AG710" s="227"/>
      <c r="AH710" s="227"/>
      <c r="AI710" s="227"/>
      <c r="AJ710" s="227"/>
      <c r="AK710" s="227"/>
      <c r="AL710" s="227"/>
      <c r="AM710" s="227"/>
      <c r="AN710" s="227"/>
      <c r="AO710" s="227"/>
      <c r="AP710" s="227"/>
      <c r="AQ710" s="227"/>
      <c r="AR710" s="227"/>
      <c r="AS710" s="227"/>
      <c r="AT710" s="227"/>
      <c r="AU710" s="227"/>
      <c r="AV710" s="227"/>
      <c r="AW710" s="227"/>
      <c r="AX710" s="227"/>
      <c r="AY710" s="227"/>
      <c r="AZ710" s="227"/>
      <c r="BA710" s="227"/>
      <c r="BB710" s="227"/>
      <c r="BC710" s="227"/>
      <c r="BD710" s="227"/>
      <c r="BE710" s="227"/>
      <c r="BF710" s="227"/>
      <c r="BG710" s="227"/>
      <c r="BH710" s="227"/>
      <c r="BI710" s="227"/>
      <c r="BJ710" s="227"/>
      <c r="BK710" s="227"/>
      <c r="BL710" s="227"/>
      <c r="BM710" s="228">
        <v>44</v>
      </c>
    </row>
    <row r="711" spans="1:65">
      <c r="A711" s="30"/>
      <c r="B711" s="3" t="s">
        <v>86</v>
      </c>
      <c r="C711" s="29"/>
      <c r="D711" s="13">
        <v>8.4012686873650017E-3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277</v>
      </c>
      <c r="C712" s="29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278</v>
      </c>
      <c r="C713" s="47"/>
      <c r="D713" s="45" t="s">
        <v>279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0B52-D0B0-4D7C-BF8B-A2A05B988264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671</v>
      </c>
      <c r="BM1" s="28" t="s">
        <v>287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237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2" t="s">
        <v>264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335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4">
        <v>15.5</v>
      </c>
      <c r="E6" s="216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15.5</v>
      </c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22</v>
      </c>
    </row>
    <row r="8" spans="1:66">
      <c r="A8" s="30"/>
      <c r="B8" s="19">
        <v>1</v>
      </c>
      <c r="C8" s="9">
        <v>3</v>
      </c>
      <c r="D8" s="219">
        <v>15.7</v>
      </c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19">
        <v>1</v>
      </c>
      <c r="C9" s="9">
        <v>4</v>
      </c>
      <c r="D9" s="219">
        <v>15.6</v>
      </c>
      <c r="E9" s="216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15.5833333333333</v>
      </c>
      <c r="BN9" s="28"/>
    </row>
    <row r="10" spans="1:66">
      <c r="A10" s="30"/>
      <c r="B10" s="19">
        <v>1</v>
      </c>
      <c r="C10" s="9">
        <v>5</v>
      </c>
      <c r="D10" s="219">
        <v>15.7</v>
      </c>
      <c r="E10" s="216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46</v>
      </c>
    </row>
    <row r="11" spans="1:66">
      <c r="A11" s="30"/>
      <c r="B11" s="19">
        <v>1</v>
      </c>
      <c r="C11" s="9">
        <v>6</v>
      </c>
      <c r="D11" s="219">
        <v>15.5</v>
      </c>
      <c r="E11" s="216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21"/>
    </row>
    <row r="12" spans="1:66">
      <c r="A12" s="30"/>
      <c r="B12" s="20" t="s">
        <v>274</v>
      </c>
      <c r="C12" s="12"/>
      <c r="D12" s="222">
        <v>15.583333333333334</v>
      </c>
      <c r="E12" s="216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21"/>
    </row>
    <row r="13" spans="1:66">
      <c r="A13" s="30"/>
      <c r="B13" s="3" t="s">
        <v>275</v>
      </c>
      <c r="C13" s="29"/>
      <c r="D13" s="219">
        <v>15.55</v>
      </c>
      <c r="E13" s="216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21"/>
    </row>
    <row r="14" spans="1:66">
      <c r="A14" s="30"/>
      <c r="B14" s="3" t="s">
        <v>276</v>
      </c>
      <c r="C14" s="29"/>
      <c r="D14" s="219">
        <v>9.831920802501716E-2</v>
      </c>
      <c r="E14" s="216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21"/>
    </row>
    <row r="15" spans="1:66">
      <c r="A15" s="30"/>
      <c r="B15" s="3" t="s">
        <v>86</v>
      </c>
      <c r="C15" s="29"/>
      <c r="D15" s="13">
        <v>6.3092539909101915E-3</v>
      </c>
      <c r="E15" s="15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2.2204460492503131E-15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 t="s">
        <v>279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672</v>
      </c>
      <c r="BM19" s="28" t="s">
        <v>287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237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238</v>
      </c>
      <c r="C21" s="9" t="s">
        <v>238</v>
      </c>
      <c r="D21" s="152" t="s">
        <v>264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336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13.699999999999998</v>
      </c>
      <c r="E24" s="15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13.699999999999998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14.000000000000002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13.5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13.783333333333299</v>
      </c>
    </row>
    <row r="28" spans="1:65">
      <c r="A28" s="30"/>
      <c r="B28" s="19">
        <v>1</v>
      </c>
      <c r="C28" s="9">
        <v>5</v>
      </c>
      <c r="D28" s="11">
        <v>14.000000000000002</v>
      </c>
      <c r="E28" s="15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47</v>
      </c>
    </row>
    <row r="29" spans="1:65">
      <c r="A29" s="30"/>
      <c r="B29" s="19">
        <v>1</v>
      </c>
      <c r="C29" s="9">
        <v>6</v>
      </c>
      <c r="D29" s="11">
        <v>13.8</v>
      </c>
      <c r="E29" s="15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274</v>
      </c>
      <c r="C30" s="12"/>
      <c r="D30" s="23">
        <v>13.783333333333333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275</v>
      </c>
      <c r="C31" s="29"/>
      <c r="D31" s="11">
        <v>13.75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276</v>
      </c>
      <c r="C32" s="29"/>
      <c r="D32" s="24">
        <v>0.19407902170679639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1.408070290496709E-2</v>
      </c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2.4424906541753444E-15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 t="s">
        <v>279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673</v>
      </c>
      <c r="BM37" s="28" t="s">
        <v>287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237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238</v>
      </c>
      <c r="C39" s="9" t="s">
        <v>238</v>
      </c>
      <c r="D39" s="152" t="s">
        <v>264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336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3">
        <v>2540</v>
      </c>
      <c r="E42" s="226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8">
        <v>1</v>
      </c>
    </row>
    <row r="43" spans="1:65">
      <c r="A43" s="30"/>
      <c r="B43" s="19">
        <v>1</v>
      </c>
      <c r="C43" s="9">
        <v>2</v>
      </c>
      <c r="D43" s="229">
        <v>2540</v>
      </c>
      <c r="E43" s="226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7"/>
      <c r="BM43" s="228">
        <v>24</v>
      </c>
    </row>
    <row r="44" spans="1:65">
      <c r="A44" s="30"/>
      <c r="B44" s="19">
        <v>1</v>
      </c>
      <c r="C44" s="9">
        <v>3</v>
      </c>
      <c r="D44" s="229">
        <v>2590</v>
      </c>
      <c r="E44" s="226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8">
        <v>16</v>
      </c>
    </row>
    <row r="45" spans="1:65">
      <c r="A45" s="30"/>
      <c r="B45" s="19">
        <v>1</v>
      </c>
      <c r="C45" s="9">
        <v>4</v>
      </c>
      <c r="D45" s="229">
        <v>2530</v>
      </c>
      <c r="E45" s="226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8">
        <v>2553.3333333333298</v>
      </c>
    </row>
    <row r="46" spans="1:65">
      <c r="A46" s="30"/>
      <c r="B46" s="19">
        <v>1</v>
      </c>
      <c r="C46" s="9">
        <v>5</v>
      </c>
      <c r="D46" s="229">
        <v>2590</v>
      </c>
      <c r="E46" s="226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8">
        <v>48</v>
      </c>
    </row>
    <row r="47" spans="1:65">
      <c r="A47" s="30"/>
      <c r="B47" s="19">
        <v>1</v>
      </c>
      <c r="C47" s="9">
        <v>6</v>
      </c>
      <c r="D47" s="229">
        <v>2530</v>
      </c>
      <c r="E47" s="226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7"/>
      <c r="BM47" s="232"/>
    </row>
    <row r="48" spans="1:65">
      <c r="A48" s="30"/>
      <c r="B48" s="20" t="s">
        <v>274</v>
      </c>
      <c r="C48" s="12"/>
      <c r="D48" s="233">
        <v>2553.3333333333335</v>
      </c>
      <c r="E48" s="226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32"/>
    </row>
    <row r="49" spans="1:65">
      <c r="A49" s="30"/>
      <c r="B49" s="3" t="s">
        <v>275</v>
      </c>
      <c r="C49" s="29"/>
      <c r="D49" s="229">
        <v>2540</v>
      </c>
      <c r="E49" s="226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7"/>
      <c r="BM49" s="232"/>
    </row>
    <row r="50" spans="1:65">
      <c r="A50" s="30"/>
      <c r="B50" s="3" t="s">
        <v>276</v>
      </c>
      <c r="C50" s="29"/>
      <c r="D50" s="229">
        <v>28.751811537130433</v>
      </c>
      <c r="E50" s="226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7"/>
      <c r="BM50" s="232"/>
    </row>
    <row r="51" spans="1:65">
      <c r="A51" s="30"/>
      <c r="B51" s="3" t="s">
        <v>86</v>
      </c>
      <c r="C51" s="29"/>
      <c r="D51" s="13">
        <v>1.1260500602009307E-2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1.3322676295501878E-15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 t="s">
        <v>279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674</v>
      </c>
      <c r="BM55" s="28" t="s">
        <v>287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237</v>
      </c>
      <c r="E56" s="15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238</v>
      </c>
      <c r="C57" s="9" t="s">
        <v>238</v>
      </c>
      <c r="D57" s="152" t="s">
        <v>264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335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2.7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2.7</v>
      </c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25</v>
      </c>
    </row>
    <row r="62" spans="1:65">
      <c r="A62" s="30"/>
      <c r="B62" s="19">
        <v>1</v>
      </c>
      <c r="C62" s="9">
        <v>3</v>
      </c>
      <c r="D62" s="11">
        <v>2.7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2.7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2.6666666666666701</v>
      </c>
    </row>
    <row r="64" spans="1:65">
      <c r="A64" s="30"/>
      <c r="B64" s="19">
        <v>1</v>
      </c>
      <c r="C64" s="9">
        <v>5</v>
      </c>
      <c r="D64" s="11">
        <v>2.6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49</v>
      </c>
    </row>
    <row r="65" spans="1:65">
      <c r="A65" s="30"/>
      <c r="B65" s="19">
        <v>1</v>
      </c>
      <c r="C65" s="9">
        <v>6</v>
      </c>
      <c r="D65" s="11">
        <v>2.6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274</v>
      </c>
      <c r="C66" s="12"/>
      <c r="D66" s="23">
        <v>2.6666666666666665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275</v>
      </c>
      <c r="C67" s="29"/>
      <c r="D67" s="11">
        <v>2.7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24">
        <v>5.1639777949432274E-2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>
        <v>1.9364916731037105E-2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>
        <v>-1.3322676295501878E-15</v>
      </c>
      <c r="E70" s="15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 t="s">
        <v>279</v>
      </c>
      <c r="E71" s="15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675</v>
      </c>
      <c r="BM73" s="28" t="s">
        <v>287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237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238</v>
      </c>
      <c r="C75" s="9" t="s">
        <v>238</v>
      </c>
      <c r="D75" s="152" t="s">
        <v>264</v>
      </c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335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/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14">
        <v>15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</v>
      </c>
    </row>
    <row r="79" spans="1:65">
      <c r="A79" s="30"/>
      <c r="B79" s="19">
        <v>1</v>
      </c>
      <c r="C79" s="9">
        <v>2</v>
      </c>
      <c r="D79" s="219">
        <v>14.9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26</v>
      </c>
    </row>
    <row r="80" spans="1:65">
      <c r="A80" s="30"/>
      <c r="B80" s="19">
        <v>1</v>
      </c>
      <c r="C80" s="9">
        <v>3</v>
      </c>
      <c r="D80" s="219">
        <v>15.400000000000002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16</v>
      </c>
    </row>
    <row r="81" spans="1:65">
      <c r="A81" s="30"/>
      <c r="B81" s="19">
        <v>1</v>
      </c>
      <c r="C81" s="9">
        <v>4</v>
      </c>
      <c r="D81" s="219">
        <v>15.299999999999999</v>
      </c>
      <c r="E81" s="216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15.133333333333301</v>
      </c>
    </row>
    <row r="82" spans="1:65">
      <c r="A82" s="30"/>
      <c r="B82" s="19">
        <v>1</v>
      </c>
      <c r="C82" s="9">
        <v>5</v>
      </c>
      <c r="D82" s="219">
        <v>15.2</v>
      </c>
      <c r="E82" s="216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50</v>
      </c>
    </row>
    <row r="83" spans="1:65">
      <c r="A83" s="30"/>
      <c r="B83" s="19">
        <v>1</v>
      </c>
      <c r="C83" s="9">
        <v>6</v>
      </c>
      <c r="D83" s="219">
        <v>15</v>
      </c>
      <c r="E83" s="216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21"/>
    </row>
    <row r="84" spans="1:65">
      <c r="A84" s="30"/>
      <c r="B84" s="20" t="s">
        <v>274</v>
      </c>
      <c r="C84" s="12"/>
      <c r="D84" s="222">
        <v>15.133333333333333</v>
      </c>
      <c r="E84" s="216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1"/>
    </row>
    <row r="85" spans="1:65">
      <c r="A85" s="30"/>
      <c r="B85" s="3" t="s">
        <v>275</v>
      </c>
      <c r="C85" s="29"/>
      <c r="D85" s="219">
        <v>15.1</v>
      </c>
      <c r="E85" s="216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1"/>
    </row>
    <row r="86" spans="1:65">
      <c r="A86" s="30"/>
      <c r="B86" s="3" t="s">
        <v>276</v>
      </c>
      <c r="C86" s="29"/>
      <c r="D86" s="219">
        <v>0.19663841605003526</v>
      </c>
      <c r="E86" s="216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1"/>
    </row>
    <row r="87" spans="1:65">
      <c r="A87" s="30"/>
      <c r="B87" s="3" t="s">
        <v>86</v>
      </c>
      <c r="C87" s="29"/>
      <c r="D87" s="13">
        <v>1.2993727932821714E-2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277</v>
      </c>
      <c r="C88" s="29"/>
      <c r="D88" s="13">
        <v>2.2204460492503131E-15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278</v>
      </c>
      <c r="C89" s="47"/>
      <c r="D89" s="45" t="s">
        <v>279</v>
      </c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598</v>
      </c>
      <c r="BM91" s="28" t="s">
        <v>287</v>
      </c>
    </row>
    <row r="92" spans="1:65" ht="15">
      <c r="A92" s="25" t="s">
        <v>100</v>
      </c>
      <c r="B92" s="18" t="s">
        <v>110</v>
      </c>
      <c r="C92" s="15" t="s">
        <v>111</v>
      </c>
      <c r="D92" s="16" t="s">
        <v>237</v>
      </c>
      <c r="E92" s="15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238</v>
      </c>
      <c r="C93" s="9" t="s">
        <v>238</v>
      </c>
      <c r="D93" s="152" t="s">
        <v>264</v>
      </c>
      <c r="E93" s="15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336</v>
      </c>
      <c r="E94" s="15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1.3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1.3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1">
        <v>1.32</v>
      </c>
      <c r="E98" s="15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1.29</v>
      </c>
      <c r="E99" s="15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1.3049999999999999</v>
      </c>
    </row>
    <row r="100" spans="1:65">
      <c r="A100" s="30"/>
      <c r="B100" s="19">
        <v>1</v>
      </c>
      <c r="C100" s="9">
        <v>5</v>
      </c>
      <c r="D100" s="11">
        <v>1.32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51</v>
      </c>
    </row>
    <row r="101" spans="1:65">
      <c r="A101" s="30"/>
      <c r="B101" s="19">
        <v>1</v>
      </c>
      <c r="C101" s="9">
        <v>6</v>
      </c>
      <c r="D101" s="11">
        <v>1.3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274</v>
      </c>
      <c r="C102" s="12"/>
      <c r="D102" s="23">
        <v>1.3049999999999999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275</v>
      </c>
      <c r="C103" s="29"/>
      <c r="D103" s="11">
        <v>1.3</v>
      </c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24">
        <v>1.2247448713915901E-2</v>
      </c>
      <c r="E104" s="15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9.3850181715830674E-3</v>
      </c>
      <c r="E105" s="15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277</v>
      </c>
      <c r="C106" s="29"/>
      <c r="D106" s="13">
        <v>0</v>
      </c>
      <c r="E106" s="15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278</v>
      </c>
      <c r="C107" s="47"/>
      <c r="D107" s="45" t="s">
        <v>279</v>
      </c>
      <c r="E107" s="15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676</v>
      </c>
      <c r="BM109" s="28" t="s">
        <v>287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237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238</v>
      </c>
      <c r="C111" s="9" t="s">
        <v>238</v>
      </c>
      <c r="D111" s="152" t="s">
        <v>264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335</v>
      </c>
      <c r="E112" s="15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2.8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27</v>
      </c>
    </row>
    <row r="116" spans="1:65">
      <c r="A116" s="30"/>
      <c r="B116" s="19">
        <v>1</v>
      </c>
      <c r="C116" s="9">
        <v>3</v>
      </c>
      <c r="D116" s="11">
        <v>2.9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2.9</v>
      </c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2.8666666666666698</v>
      </c>
    </row>
    <row r="118" spans="1:65">
      <c r="A118" s="30"/>
      <c r="B118" s="19">
        <v>1</v>
      </c>
      <c r="C118" s="9">
        <v>5</v>
      </c>
      <c r="D118" s="11">
        <v>2.8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52</v>
      </c>
    </row>
    <row r="119" spans="1:65">
      <c r="A119" s="30"/>
      <c r="B119" s="19">
        <v>1</v>
      </c>
      <c r="C119" s="9">
        <v>6</v>
      </c>
      <c r="D119" s="11">
        <v>2.8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274</v>
      </c>
      <c r="C120" s="12"/>
      <c r="D120" s="23">
        <v>2.8666666666666667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275</v>
      </c>
      <c r="C121" s="29"/>
      <c r="D121" s="11">
        <v>2.8499999999999996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276</v>
      </c>
      <c r="C122" s="29"/>
      <c r="D122" s="24">
        <v>8.1649658092772678E-2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86</v>
      </c>
      <c r="C123" s="29"/>
      <c r="D123" s="13">
        <v>2.8482438869571865E-2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-1.1102230246251565E-15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677</v>
      </c>
      <c r="BM127" s="28" t="s">
        <v>287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237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238</v>
      </c>
      <c r="C129" s="9" t="s">
        <v>238</v>
      </c>
      <c r="D129" s="152" t="s">
        <v>264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336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23">
        <v>75</v>
      </c>
      <c r="E132" s="226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27"/>
      <c r="Y132" s="227"/>
      <c r="Z132" s="227"/>
      <c r="AA132" s="227"/>
      <c r="AB132" s="227"/>
      <c r="AC132" s="227"/>
      <c r="AD132" s="227"/>
      <c r="AE132" s="227"/>
      <c r="AF132" s="227"/>
      <c r="AG132" s="227"/>
      <c r="AH132" s="227"/>
      <c r="AI132" s="227"/>
      <c r="AJ132" s="227"/>
      <c r="AK132" s="227"/>
      <c r="AL132" s="227"/>
      <c r="AM132" s="227"/>
      <c r="AN132" s="227"/>
      <c r="AO132" s="227"/>
      <c r="AP132" s="227"/>
      <c r="AQ132" s="227"/>
      <c r="AR132" s="227"/>
      <c r="AS132" s="227"/>
      <c r="AT132" s="227"/>
      <c r="AU132" s="227"/>
      <c r="AV132" s="227"/>
      <c r="AW132" s="227"/>
      <c r="AX132" s="227"/>
      <c r="AY132" s="227"/>
      <c r="AZ132" s="227"/>
      <c r="BA132" s="227"/>
      <c r="BB132" s="227"/>
      <c r="BC132" s="227"/>
      <c r="BD132" s="227"/>
      <c r="BE132" s="227"/>
      <c r="BF132" s="227"/>
      <c r="BG132" s="227"/>
      <c r="BH132" s="227"/>
      <c r="BI132" s="227"/>
      <c r="BJ132" s="227"/>
      <c r="BK132" s="227"/>
      <c r="BL132" s="227"/>
      <c r="BM132" s="228">
        <v>1</v>
      </c>
    </row>
    <row r="133" spans="1:65">
      <c r="A133" s="30"/>
      <c r="B133" s="19">
        <v>1</v>
      </c>
      <c r="C133" s="9">
        <v>2</v>
      </c>
      <c r="D133" s="229">
        <v>75</v>
      </c>
      <c r="E133" s="226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  <c r="AL133" s="227"/>
      <c r="AM133" s="227"/>
      <c r="AN133" s="227"/>
      <c r="AO133" s="227"/>
      <c r="AP133" s="227"/>
      <c r="AQ133" s="227"/>
      <c r="AR133" s="227"/>
      <c r="AS133" s="227"/>
      <c r="AT133" s="227"/>
      <c r="AU133" s="227"/>
      <c r="AV133" s="227"/>
      <c r="AW133" s="227"/>
      <c r="AX133" s="227"/>
      <c r="AY133" s="227"/>
      <c r="AZ133" s="227"/>
      <c r="BA133" s="227"/>
      <c r="BB133" s="227"/>
      <c r="BC133" s="227"/>
      <c r="BD133" s="227"/>
      <c r="BE133" s="227"/>
      <c r="BF133" s="227"/>
      <c r="BG133" s="227"/>
      <c r="BH133" s="227"/>
      <c r="BI133" s="227"/>
      <c r="BJ133" s="227"/>
      <c r="BK133" s="227"/>
      <c r="BL133" s="227"/>
      <c r="BM133" s="228">
        <v>28</v>
      </c>
    </row>
    <row r="134" spans="1:65">
      <c r="A134" s="30"/>
      <c r="B134" s="19">
        <v>1</v>
      </c>
      <c r="C134" s="9">
        <v>3</v>
      </c>
      <c r="D134" s="229">
        <v>75</v>
      </c>
      <c r="E134" s="226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27"/>
      <c r="Y134" s="227"/>
      <c r="Z134" s="227"/>
      <c r="AA134" s="227"/>
      <c r="AB134" s="227"/>
      <c r="AC134" s="227"/>
      <c r="AD134" s="227"/>
      <c r="AE134" s="227"/>
      <c r="AF134" s="227"/>
      <c r="AG134" s="227"/>
      <c r="AH134" s="227"/>
      <c r="AI134" s="227"/>
      <c r="AJ134" s="227"/>
      <c r="AK134" s="227"/>
      <c r="AL134" s="227"/>
      <c r="AM134" s="227"/>
      <c r="AN134" s="227"/>
      <c r="AO134" s="227"/>
      <c r="AP134" s="227"/>
      <c r="AQ134" s="227"/>
      <c r="AR134" s="227"/>
      <c r="AS134" s="227"/>
      <c r="AT134" s="227"/>
      <c r="AU134" s="227"/>
      <c r="AV134" s="227"/>
      <c r="AW134" s="227"/>
      <c r="AX134" s="227"/>
      <c r="AY134" s="227"/>
      <c r="AZ134" s="227"/>
      <c r="BA134" s="227"/>
      <c r="BB134" s="227"/>
      <c r="BC134" s="227"/>
      <c r="BD134" s="227"/>
      <c r="BE134" s="227"/>
      <c r="BF134" s="227"/>
      <c r="BG134" s="227"/>
      <c r="BH134" s="227"/>
      <c r="BI134" s="227"/>
      <c r="BJ134" s="227"/>
      <c r="BK134" s="227"/>
      <c r="BL134" s="227"/>
      <c r="BM134" s="228">
        <v>16</v>
      </c>
    </row>
    <row r="135" spans="1:65">
      <c r="A135" s="30"/>
      <c r="B135" s="19">
        <v>1</v>
      </c>
      <c r="C135" s="9">
        <v>4</v>
      </c>
      <c r="D135" s="229">
        <v>75</v>
      </c>
      <c r="E135" s="226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  <c r="AL135" s="227"/>
      <c r="AM135" s="227"/>
      <c r="AN135" s="227"/>
      <c r="AO135" s="227"/>
      <c r="AP135" s="227"/>
      <c r="AQ135" s="227"/>
      <c r="AR135" s="227"/>
      <c r="AS135" s="227"/>
      <c r="AT135" s="227"/>
      <c r="AU135" s="227"/>
      <c r="AV135" s="227"/>
      <c r="AW135" s="227"/>
      <c r="AX135" s="227"/>
      <c r="AY135" s="227"/>
      <c r="AZ135" s="227"/>
      <c r="BA135" s="227"/>
      <c r="BB135" s="227"/>
      <c r="BC135" s="227"/>
      <c r="BD135" s="227"/>
      <c r="BE135" s="227"/>
      <c r="BF135" s="227"/>
      <c r="BG135" s="227"/>
      <c r="BH135" s="227"/>
      <c r="BI135" s="227"/>
      <c r="BJ135" s="227"/>
      <c r="BK135" s="227"/>
      <c r="BL135" s="227"/>
      <c r="BM135" s="228">
        <v>75.3333333333333</v>
      </c>
    </row>
    <row r="136" spans="1:65">
      <c r="A136" s="30"/>
      <c r="B136" s="19">
        <v>1</v>
      </c>
      <c r="C136" s="9">
        <v>5</v>
      </c>
      <c r="D136" s="229">
        <v>76</v>
      </c>
      <c r="E136" s="226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  <c r="AL136" s="227"/>
      <c r="AM136" s="227"/>
      <c r="AN136" s="227"/>
      <c r="AO136" s="227"/>
      <c r="AP136" s="227"/>
      <c r="AQ136" s="227"/>
      <c r="AR136" s="227"/>
      <c r="AS136" s="227"/>
      <c r="AT136" s="227"/>
      <c r="AU136" s="227"/>
      <c r="AV136" s="227"/>
      <c r="AW136" s="227"/>
      <c r="AX136" s="227"/>
      <c r="AY136" s="227"/>
      <c r="AZ136" s="227"/>
      <c r="BA136" s="227"/>
      <c r="BB136" s="227"/>
      <c r="BC136" s="227"/>
      <c r="BD136" s="227"/>
      <c r="BE136" s="227"/>
      <c r="BF136" s="227"/>
      <c r="BG136" s="227"/>
      <c r="BH136" s="227"/>
      <c r="BI136" s="227"/>
      <c r="BJ136" s="227"/>
      <c r="BK136" s="227"/>
      <c r="BL136" s="227"/>
      <c r="BM136" s="228">
        <v>53</v>
      </c>
    </row>
    <row r="137" spans="1:65">
      <c r="A137" s="30"/>
      <c r="B137" s="19">
        <v>1</v>
      </c>
      <c r="C137" s="9">
        <v>6</v>
      </c>
      <c r="D137" s="229">
        <v>76</v>
      </c>
      <c r="E137" s="226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227"/>
      <c r="AM137" s="227"/>
      <c r="AN137" s="227"/>
      <c r="AO137" s="227"/>
      <c r="AP137" s="227"/>
      <c r="AQ137" s="227"/>
      <c r="AR137" s="227"/>
      <c r="AS137" s="227"/>
      <c r="AT137" s="227"/>
      <c r="AU137" s="227"/>
      <c r="AV137" s="227"/>
      <c r="AW137" s="227"/>
      <c r="AX137" s="227"/>
      <c r="AY137" s="227"/>
      <c r="AZ137" s="227"/>
      <c r="BA137" s="227"/>
      <c r="BB137" s="227"/>
      <c r="BC137" s="227"/>
      <c r="BD137" s="227"/>
      <c r="BE137" s="227"/>
      <c r="BF137" s="227"/>
      <c r="BG137" s="227"/>
      <c r="BH137" s="227"/>
      <c r="BI137" s="227"/>
      <c r="BJ137" s="227"/>
      <c r="BK137" s="227"/>
      <c r="BL137" s="227"/>
      <c r="BM137" s="232"/>
    </row>
    <row r="138" spans="1:65">
      <c r="A138" s="30"/>
      <c r="B138" s="20" t="s">
        <v>274</v>
      </c>
      <c r="C138" s="12"/>
      <c r="D138" s="233">
        <v>75.333333333333329</v>
      </c>
      <c r="E138" s="226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  <c r="AL138" s="227"/>
      <c r="AM138" s="227"/>
      <c r="AN138" s="227"/>
      <c r="AO138" s="227"/>
      <c r="AP138" s="227"/>
      <c r="AQ138" s="227"/>
      <c r="AR138" s="227"/>
      <c r="AS138" s="227"/>
      <c r="AT138" s="227"/>
      <c r="AU138" s="227"/>
      <c r="AV138" s="227"/>
      <c r="AW138" s="227"/>
      <c r="AX138" s="227"/>
      <c r="AY138" s="227"/>
      <c r="AZ138" s="227"/>
      <c r="BA138" s="227"/>
      <c r="BB138" s="227"/>
      <c r="BC138" s="227"/>
      <c r="BD138" s="227"/>
      <c r="BE138" s="227"/>
      <c r="BF138" s="227"/>
      <c r="BG138" s="227"/>
      <c r="BH138" s="227"/>
      <c r="BI138" s="227"/>
      <c r="BJ138" s="227"/>
      <c r="BK138" s="227"/>
      <c r="BL138" s="227"/>
      <c r="BM138" s="232"/>
    </row>
    <row r="139" spans="1:65">
      <c r="A139" s="30"/>
      <c r="B139" s="3" t="s">
        <v>275</v>
      </c>
      <c r="C139" s="29"/>
      <c r="D139" s="229">
        <v>75</v>
      </c>
      <c r="E139" s="226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  <c r="AL139" s="227"/>
      <c r="AM139" s="227"/>
      <c r="AN139" s="227"/>
      <c r="AO139" s="227"/>
      <c r="AP139" s="227"/>
      <c r="AQ139" s="227"/>
      <c r="AR139" s="227"/>
      <c r="AS139" s="227"/>
      <c r="AT139" s="227"/>
      <c r="AU139" s="227"/>
      <c r="AV139" s="227"/>
      <c r="AW139" s="227"/>
      <c r="AX139" s="227"/>
      <c r="AY139" s="227"/>
      <c r="AZ139" s="227"/>
      <c r="BA139" s="227"/>
      <c r="BB139" s="227"/>
      <c r="BC139" s="227"/>
      <c r="BD139" s="227"/>
      <c r="BE139" s="227"/>
      <c r="BF139" s="227"/>
      <c r="BG139" s="227"/>
      <c r="BH139" s="227"/>
      <c r="BI139" s="227"/>
      <c r="BJ139" s="227"/>
      <c r="BK139" s="227"/>
      <c r="BL139" s="227"/>
      <c r="BM139" s="232"/>
    </row>
    <row r="140" spans="1:65">
      <c r="A140" s="30"/>
      <c r="B140" s="3" t="s">
        <v>276</v>
      </c>
      <c r="C140" s="29"/>
      <c r="D140" s="229">
        <v>0.51639777949432231</v>
      </c>
      <c r="E140" s="226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27"/>
      <c r="AH140" s="227"/>
      <c r="AI140" s="227"/>
      <c r="AJ140" s="227"/>
      <c r="AK140" s="227"/>
      <c r="AL140" s="227"/>
      <c r="AM140" s="227"/>
      <c r="AN140" s="227"/>
      <c r="AO140" s="227"/>
      <c r="AP140" s="227"/>
      <c r="AQ140" s="227"/>
      <c r="AR140" s="227"/>
      <c r="AS140" s="227"/>
      <c r="AT140" s="227"/>
      <c r="AU140" s="227"/>
      <c r="AV140" s="227"/>
      <c r="AW140" s="227"/>
      <c r="AX140" s="227"/>
      <c r="AY140" s="227"/>
      <c r="AZ140" s="227"/>
      <c r="BA140" s="227"/>
      <c r="BB140" s="227"/>
      <c r="BC140" s="227"/>
      <c r="BD140" s="227"/>
      <c r="BE140" s="227"/>
      <c r="BF140" s="227"/>
      <c r="BG140" s="227"/>
      <c r="BH140" s="227"/>
      <c r="BI140" s="227"/>
      <c r="BJ140" s="227"/>
      <c r="BK140" s="227"/>
      <c r="BL140" s="227"/>
      <c r="BM140" s="232"/>
    </row>
    <row r="141" spans="1:65">
      <c r="A141" s="30"/>
      <c r="B141" s="3" t="s">
        <v>86</v>
      </c>
      <c r="C141" s="29"/>
      <c r="D141" s="13">
        <v>6.854837780898084E-3</v>
      </c>
      <c r="E141" s="15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277</v>
      </c>
      <c r="C142" s="29"/>
      <c r="D142" s="13">
        <v>4.4408920985006262E-16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278</v>
      </c>
      <c r="C143" s="47"/>
      <c r="D143" s="45" t="s">
        <v>279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678</v>
      </c>
      <c r="BM145" s="28" t="s">
        <v>287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237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238</v>
      </c>
      <c r="C147" s="9" t="s">
        <v>238</v>
      </c>
      <c r="D147" s="152" t="s">
        <v>264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335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2">
        <v>2.86</v>
      </c>
      <c r="E150" s="15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2.84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16</v>
      </c>
    </row>
    <row r="152" spans="1:65">
      <c r="A152" s="30"/>
      <c r="B152" s="19">
        <v>1</v>
      </c>
      <c r="C152" s="9">
        <v>3</v>
      </c>
      <c r="D152" s="11">
        <v>2.9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2.87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2.87666666666667</v>
      </c>
    </row>
    <row r="154" spans="1:65">
      <c r="A154" s="30"/>
      <c r="B154" s="19">
        <v>1</v>
      </c>
      <c r="C154" s="9">
        <v>5</v>
      </c>
      <c r="D154" s="11">
        <v>2.97</v>
      </c>
      <c r="E154" s="15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54</v>
      </c>
    </row>
    <row r="155" spans="1:65">
      <c r="A155" s="30"/>
      <c r="B155" s="19">
        <v>1</v>
      </c>
      <c r="C155" s="9">
        <v>6</v>
      </c>
      <c r="D155" s="11">
        <v>2.82</v>
      </c>
      <c r="E155" s="15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20" t="s">
        <v>274</v>
      </c>
      <c r="C156" s="12"/>
      <c r="D156" s="23">
        <v>2.8766666666666665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3" t="s">
        <v>275</v>
      </c>
      <c r="C157" s="29"/>
      <c r="D157" s="11">
        <v>2.8650000000000002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276</v>
      </c>
      <c r="C158" s="29"/>
      <c r="D158" s="24">
        <v>5.3166405433005152E-2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86</v>
      </c>
      <c r="C159" s="29"/>
      <c r="D159" s="13">
        <v>1.8481948586212684E-2</v>
      </c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277</v>
      </c>
      <c r="C160" s="29"/>
      <c r="D160" s="13">
        <v>-1.2212453270876722E-15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278</v>
      </c>
      <c r="C161" s="47"/>
      <c r="D161" s="45" t="s">
        <v>279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679</v>
      </c>
      <c r="BM163" s="28" t="s">
        <v>287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237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238</v>
      </c>
      <c r="C165" s="9" t="s">
        <v>238</v>
      </c>
      <c r="D165" s="152" t="s">
        <v>264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336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4">
        <v>17</v>
      </c>
      <c r="E168" s="216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  <c r="AL168" s="217"/>
      <c r="AM168" s="217"/>
      <c r="AN168" s="217"/>
      <c r="AO168" s="217"/>
      <c r="AP168" s="217"/>
      <c r="AQ168" s="217"/>
      <c r="AR168" s="217"/>
      <c r="AS168" s="217"/>
      <c r="AT168" s="217"/>
      <c r="AU168" s="217"/>
      <c r="AV168" s="217"/>
      <c r="AW168" s="217"/>
      <c r="AX168" s="217"/>
      <c r="AY168" s="217"/>
      <c r="AZ168" s="217"/>
      <c r="BA168" s="217"/>
      <c r="BB168" s="217"/>
      <c r="BC168" s="217"/>
      <c r="BD168" s="217"/>
      <c r="BE168" s="217"/>
      <c r="BF168" s="217"/>
      <c r="BG168" s="217"/>
      <c r="BH168" s="217"/>
      <c r="BI168" s="217"/>
      <c r="BJ168" s="217"/>
      <c r="BK168" s="217"/>
      <c r="BL168" s="217"/>
      <c r="BM168" s="218">
        <v>1</v>
      </c>
    </row>
    <row r="169" spans="1:65">
      <c r="A169" s="30"/>
      <c r="B169" s="19">
        <v>1</v>
      </c>
      <c r="C169" s="9">
        <v>2</v>
      </c>
      <c r="D169" s="219">
        <v>17</v>
      </c>
      <c r="E169" s="216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30</v>
      </c>
    </row>
    <row r="170" spans="1:65">
      <c r="A170" s="30"/>
      <c r="B170" s="19">
        <v>1</v>
      </c>
      <c r="C170" s="9">
        <v>3</v>
      </c>
      <c r="D170" s="219">
        <v>17</v>
      </c>
      <c r="E170" s="216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16</v>
      </c>
    </row>
    <row r="171" spans="1:65">
      <c r="A171" s="30"/>
      <c r="B171" s="19">
        <v>1</v>
      </c>
      <c r="C171" s="9">
        <v>4</v>
      </c>
      <c r="D171" s="219">
        <v>16</v>
      </c>
      <c r="E171" s="216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16.5</v>
      </c>
    </row>
    <row r="172" spans="1:65">
      <c r="A172" s="30"/>
      <c r="B172" s="19">
        <v>1</v>
      </c>
      <c r="C172" s="9">
        <v>5</v>
      </c>
      <c r="D172" s="219">
        <v>16</v>
      </c>
      <c r="E172" s="216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55</v>
      </c>
    </row>
    <row r="173" spans="1:65">
      <c r="A173" s="30"/>
      <c r="B173" s="19">
        <v>1</v>
      </c>
      <c r="C173" s="9">
        <v>6</v>
      </c>
      <c r="D173" s="219">
        <v>16</v>
      </c>
      <c r="E173" s="216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21"/>
    </row>
    <row r="174" spans="1:65">
      <c r="A174" s="30"/>
      <c r="B174" s="20" t="s">
        <v>274</v>
      </c>
      <c r="C174" s="12"/>
      <c r="D174" s="222">
        <v>16.5</v>
      </c>
      <c r="E174" s="216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1"/>
    </row>
    <row r="175" spans="1:65">
      <c r="A175" s="30"/>
      <c r="B175" s="3" t="s">
        <v>275</v>
      </c>
      <c r="C175" s="29"/>
      <c r="D175" s="219">
        <v>16.5</v>
      </c>
      <c r="E175" s="216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1"/>
    </row>
    <row r="176" spans="1:65">
      <c r="A176" s="30"/>
      <c r="B176" s="3" t="s">
        <v>276</v>
      </c>
      <c r="C176" s="29"/>
      <c r="D176" s="219">
        <v>0.54772255750516607</v>
      </c>
      <c r="E176" s="216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1"/>
    </row>
    <row r="177" spans="1:65">
      <c r="A177" s="30"/>
      <c r="B177" s="3" t="s">
        <v>86</v>
      </c>
      <c r="C177" s="29"/>
      <c r="D177" s="13">
        <v>3.3195306515464609E-2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277</v>
      </c>
      <c r="C178" s="29"/>
      <c r="D178" s="13">
        <v>0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278</v>
      </c>
      <c r="C179" s="47"/>
      <c r="D179" s="45" t="s">
        <v>279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680</v>
      </c>
      <c r="BM181" s="28" t="s">
        <v>287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237</v>
      </c>
      <c r="E182" s="15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238</v>
      </c>
      <c r="C183" s="9" t="s">
        <v>238</v>
      </c>
      <c r="D183" s="152" t="s">
        <v>264</v>
      </c>
      <c r="E183" s="15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335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5.0999999999999996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5.3</v>
      </c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31</v>
      </c>
    </row>
    <row r="188" spans="1:65">
      <c r="A188" s="30"/>
      <c r="B188" s="19">
        <v>1</v>
      </c>
      <c r="C188" s="9">
        <v>3</v>
      </c>
      <c r="D188" s="11">
        <v>5.2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5.2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5.1666666666666696</v>
      </c>
    </row>
    <row r="190" spans="1:65">
      <c r="A190" s="30"/>
      <c r="B190" s="19">
        <v>1</v>
      </c>
      <c r="C190" s="9">
        <v>5</v>
      </c>
      <c r="D190" s="11">
        <v>5.2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56</v>
      </c>
    </row>
    <row r="191" spans="1:65">
      <c r="A191" s="30"/>
      <c r="B191" s="19">
        <v>1</v>
      </c>
      <c r="C191" s="9">
        <v>6</v>
      </c>
      <c r="D191" s="11">
        <v>5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274</v>
      </c>
      <c r="C192" s="12"/>
      <c r="D192" s="23">
        <v>5.1666666666666661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275</v>
      </c>
      <c r="C193" s="29"/>
      <c r="D193" s="11">
        <v>5.2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24">
        <v>0.10327955589886449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86</v>
      </c>
      <c r="C195" s="29"/>
      <c r="D195" s="13">
        <v>1.9989591464296356E-2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277</v>
      </c>
      <c r="C196" s="29"/>
      <c r="D196" s="13">
        <v>-6.6613381477509392E-16</v>
      </c>
      <c r="E196" s="15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278</v>
      </c>
      <c r="C197" s="47"/>
      <c r="D197" s="45" t="s">
        <v>279</v>
      </c>
      <c r="E197" s="15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681</v>
      </c>
      <c r="BM199" s="28" t="s">
        <v>287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237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238</v>
      </c>
      <c r="C201" s="9" t="s">
        <v>238</v>
      </c>
      <c r="D201" s="152" t="s">
        <v>264</v>
      </c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1</v>
      </c>
    </row>
    <row r="202" spans="1:65">
      <c r="A202" s="30"/>
      <c r="B202" s="19"/>
      <c r="C202" s="9"/>
      <c r="D202" s="10" t="s">
        <v>335</v>
      </c>
      <c r="E202" s="15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3</v>
      </c>
    </row>
    <row r="203" spans="1:65">
      <c r="A203" s="30"/>
      <c r="B203" s="19"/>
      <c r="C203" s="9"/>
      <c r="D203" s="26"/>
      <c r="E203" s="15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</v>
      </c>
    </row>
    <row r="204" spans="1:65">
      <c r="A204" s="30"/>
      <c r="B204" s="18">
        <v>1</v>
      </c>
      <c r="C204" s="14">
        <v>1</v>
      </c>
      <c r="D204" s="211">
        <v>0.11900000000000001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2">
        <v>1</v>
      </c>
    </row>
    <row r="205" spans="1:65">
      <c r="A205" s="30"/>
      <c r="B205" s="19">
        <v>1</v>
      </c>
      <c r="C205" s="9">
        <v>2</v>
      </c>
      <c r="D205" s="24">
        <v>0.11800000000000001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2">
        <v>18</v>
      </c>
    </row>
    <row r="206" spans="1:65">
      <c r="A206" s="30"/>
      <c r="B206" s="19">
        <v>1</v>
      </c>
      <c r="C206" s="9">
        <v>3</v>
      </c>
      <c r="D206" s="24">
        <v>0.121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2">
        <v>16</v>
      </c>
    </row>
    <row r="207" spans="1:65">
      <c r="A207" s="30"/>
      <c r="B207" s="19">
        <v>1</v>
      </c>
      <c r="C207" s="9">
        <v>4</v>
      </c>
      <c r="D207" s="24">
        <v>0.121</v>
      </c>
      <c r="E207" s="209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2">
        <v>0.1195</v>
      </c>
    </row>
    <row r="208" spans="1:65">
      <c r="A208" s="30"/>
      <c r="B208" s="19">
        <v>1</v>
      </c>
      <c r="C208" s="9">
        <v>5</v>
      </c>
      <c r="D208" s="24">
        <v>0.12</v>
      </c>
      <c r="E208" s="209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2">
        <v>57</v>
      </c>
    </row>
    <row r="209" spans="1:65">
      <c r="A209" s="30"/>
      <c r="B209" s="19">
        <v>1</v>
      </c>
      <c r="C209" s="9">
        <v>6</v>
      </c>
      <c r="D209" s="24">
        <v>0.11800000000000001</v>
      </c>
      <c r="E209" s="209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56"/>
    </row>
    <row r="210" spans="1:65">
      <c r="A210" s="30"/>
      <c r="B210" s="20" t="s">
        <v>274</v>
      </c>
      <c r="C210" s="12"/>
      <c r="D210" s="213">
        <v>0.1195</v>
      </c>
      <c r="E210" s="209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56"/>
    </row>
    <row r="211" spans="1:65">
      <c r="A211" s="30"/>
      <c r="B211" s="3" t="s">
        <v>275</v>
      </c>
      <c r="C211" s="29"/>
      <c r="D211" s="24">
        <v>0.1195</v>
      </c>
      <c r="E211" s="209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56"/>
    </row>
    <row r="212" spans="1:65">
      <c r="A212" s="30"/>
      <c r="B212" s="3" t="s">
        <v>276</v>
      </c>
      <c r="C212" s="29"/>
      <c r="D212" s="24">
        <v>1.3784048752090163E-3</v>
      </c>
      <c r="E212" s="209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56"/>
    </row>
    <row r="213" spans="1:65">
      <c r="A213" s="30"/>
      <c r="B213" s="3" t="s">
        <v>86</v>
      </c>
      <c r="C213" s="29"/>
      <c r="D213" s="13">
        <v>1.1534768830200975E-2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277</v>
      </c>
      <c r="C214" s="29"/>
      <c r="D214" s="13">
        <v>0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278</v>
      </c>
      <c r="C215" s="47"/>
      <c r="D215" s="45" t="s">
        <v>279</v>
      </c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682</v>
      </c>
      <c r="BM217" s="28" t="s">
        <v>287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237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238</v>
      </c>
      <c r="C219" s="9" t="s">
        <v>238</v>
      </c>
      <c r="D219" s="152" t="s">
        <v>264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335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2.96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3.07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33</v>
      </c>
    </row>
    <row r="224" spans="1:65">
      <c r="A224" s="30"/>
      <c r="B224" s="19">
        <v>1</v>
      </c>
      <c r="C224" s="9">
        <v>3</v>
      </c>
      <c r="D224" s="11">
        <v>3.06</v>
      </c>
      <c r="E224" s="15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3.06</v>
      </c>
      <c r="E225" s="15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3.03833333333333</v>
      </c>
    </row>
    <row r="226" spans="1:65">
      <c r="A226" s="30"/>
      <c r="B226" s="19">
        <v>1</v>
      </c>
      <c r="C226" s="9">
        <v>5</v>
      </c>
      <c r="D226" s="11">
        <v>3.07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58</v>
      </c>
    </row>
    <row r="227" spans="1:65">
      <c r="A227" s="30"/>
      <c r="B227" s="19">
        <v>1</v>
      </c>
      <c r="C227" s="9">
        <v>6</v>
      </c>
      <c r="D227" s="11">
        <v>3.01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274</v>
      </c>
      <c r="C228" s="12"/>
      <c r="D228" s="23">
        <v>3.0383333333333336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275</v>
      </c>
      <c r="C229" s="29"/>
      <c r="D229" s="11">
        <v>3.06</v>
      </c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276</v>
      </c>
      <c r="C230" s="29"/>
      <c r="D230" s="24">
        <v>4.4459719597256427E-2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86</v>
      </c>
      <c r="C231" s="29"/>
      <c r="D231" s="13">
        <v>1.4632930202059163E-2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277</v>
      </c>
      <c r="C232" s="29"/>
      <c r="D232" s="13">
        <v>1.1102230246251565E-15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278</v>
      </c>
      <c r="C233" s="47"/>
      <c r="D233" s="45" t="s">
        <v>279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683</v>
      </c>
      <c r="BM235" s="28" t="s">
        <v>287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237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238</v>
      </c>
      <c r="C237" s="9" t="s">
        <v>238</v>
      </c>
      <c r="D237" s="152" t="s">
        <v>264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335</v>
      </c>
      <c r="E238" s="15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0.87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0.91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34</v>
      </c>
    </row>
    <row r="242" spans="1:65">
      <c r="A242" s="30"/>
      <c r="B242" s="19">
        <v>1</v>
      </c>
      <c r="C242" s="9">
        <v>3</v>
      </c>
      <c r="D242" s="11">
        <v>0.91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0.88</v>
      </c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0.89333333333333298</v>
      </c>
    </row>
    <row r="244" spans="1:65">
      <c r="A244" s="30"/>
      <c r="B244" s="19">
        <v>1</v>
      </c>
      <c r="C244" s="9">
        <v>5</v>
      </c>
      <c r="D244" s="11">
        <v>0.9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59</v>
      </c>
    </row>
    <row r="245" spans="1:65">
      <c r="A245" s="30"/>
      <c r="B245" s="19">
        <v>1</v>
      </c>
      <c r="C245" s="9">
        <v>6</v>
      </c>
      <c r="D245" s="11">
        <v>0.89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274</v>
      </c>
      <c r="C246" s="12"/>
      <c r="D246" s="23">
        <v>0.8933333333333332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275</v>
      </c>
      <c r="C247" s="29"/>
      <c r="D247" s="11">
        <v>0.89500000000000002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276</v>
      </c>
      <c r="C248" s="29"/>
      <c r="D248" s="24">
        <v>1.6329931618554536E-2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86</v>
      </c>
      <c r="C249" s="29"/>
      <c r="D249" s="13">
        <v>1.8279774199874484E-2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2.2204460492503131E-16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684</v>
      </c>
      <c r="BM253" s="28" t="s">
        <v>287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237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238</v>
      </c>
      <c r="C255" s="9" t="s">
        <v>238</v>
      </c>
      <c r="D255" s="152" t="s">
        <v>264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335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1.66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1.64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35</v>
      </c>
    </row>
    <row r="260" spans="1:65">
      <c r="A260" s="30"/>
      <c r="B260" s="19">
        <v>1</v>
      </c>
      <c r="C260" s="9">
        <v>3</v>
      </c>
      <c r="D260" s="11">
        <v>1.61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1.67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1.6416666666666699</v>
      </c>
    </row>
    <row r="262" spans="1:65">
      <c r="A262" s="30"/>
      <c r="B262" s="19">
        <v>1</v>
      </c>
      <c r="C262" s="9">
        <v>5</v>
      </c>
      <c r="D262" s="11">
        <v>1.65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60</v>
      </c>
    </row>
    <row r="263" spans="1:65">
      <c r="A263" s="30"/>
      <c r="B263" s="19">
        <v>1</v>
      </c>
      <c r="C263" s="9">
        <v>6</v>
      </c>
      <c r="D263" s="11">
        <v>1.62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274</v>
      </c>
      <c r="C264" s="12"/>
      <c r="D264" s="23">
        <v>1.6416666666666668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275</v>
      </c>
      <c r="C265" s="29"/>
      <c r="D265" s="11">
        <v>1.645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276</v>
      </c>
      <c r="C266" s="29"/>
      <c r="D266" s="24">
        <v>2.3166067138525322E-2</v>
      </c>
      <c r="E266" s="15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86</v>
      </c>
      <c r="C267" s="29"/>
      <c r="D267" s="13">
        <v>1.4111309932096642E-2</v>
      </c>
      <c r="E267" s="15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277</v>
      </c>
      <c r="C268" s="29"/>
      <c r="D268" s="13">
        <v>-1.8873791418627661E-15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278</v>
      </c>
      <c r="C269" s="47"/>
      <c r="D269" s="45" t="s">
        <v>279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685</v>
      </c>
      <c r="BM271" s="28" t="s">
        <v>287</v>
      </c>
    </row>
    <row r="272" spans="1:65" ht="19.5">
      <c r="A272" s="25" t="s">
        <v>326</v>
      </c>
      <c r="B272" s="18" t="s">
        <v>110</v>
      </c>
      <c r="C272" s="15" t="s">
        <v>111</v>
      </c>
      <c r="D272" s="16" t="s">
        <v>237</v>
      </c>
      <c r="E272" s="15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238</v>
      </c>
      <c r="C273" s="9" t="s">
        <v>238</v>
      </c>
      <c r="D273" s="152" t="s">
        <v>264</v>
      </c>
      <c r="E273" s="15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336</v>
      </c>
      <c r="E274" s="15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3.1</v>
      </c>
      <c r="E276" s="15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3.1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55</v>
      </c>
    </row>
    <row r="278" spans="1:65">
      <c r="A278" s="30"/>
      <c r="B278" s="19">
        <v>1</v>
      </c>
      <c r="C278" s="9">
        <v>3</v>
      </c>
      <c r="D278" s="11">
        <v>3.15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3.06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3.1116666666666699</v>
      </c>
    </row>
    <row r="280" spans="1:65">
      <c r="A280" s="30"/>
      <c r="B280" s="19">
        <v>1</v>
      </c>
      <c r="C280" s="9">
        <v>5</v>
      </c>
      <c r="D280" s="11">
        <v>3.16</v>
      </c>
      <c r="E280" s="15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61</v>
      </c>
    </row>
    <row r="281" spans="1:65">
      <c r="A281" s="30"/>
      <c r="B281" s="19">
        <v>1</v>
      </c>
      <c r="C281" s="9">
        <v>6</v>
      </c>
      <c r="D281" s="11">
        <v>3.1</v>
      </c>
      <c r="E281" s="15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274</v>
      </c>
      <c r="C282" s="12"/>
      <c r="D282" s="23">
        <v>3.1116666666666668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275</v>
      </c>
      <c r="C283" s="29"/>
      <c r="D283" s="11">
        <v>3.1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276</v>
      </c>
      <c r="C284" s="29"/>
      <c r="D284" s="24">
        <v>3.7103458958251664E-2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86</v>
      </c>
      <c r="C285" s="29"/>
      <c r="D285" s="13">
        <v>1.1923982525415639E-2</v>
      </c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277</v>
      </c>
      <c r="C286" s="29"/>
      <c r="D286" s="13">
        <v>-9.9920072216264089E-16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278</v>
      </c>
      <c r="C287" s="47"/>
      <c r="D287" s="45" t="s">
        <v>279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686</v>
      </c>
      <c r="BM289" s="28" t="s">
        <v>287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237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238</v>
      </c>
      <c r="C291" s="9" t="s">
        <v>238</v>
      </c>
      <c r="D291" s="152" t="s">
        <v>264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335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14">
        <v>21.5</v>
      </c>
      <c r="E294" s="216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7"/>
      <c r="AD294" s="217"/>
      <c r="AE294" s="217"/>
      <c r="AF294" s="217"/>
      <c r="AG294" s="217"/>
      <c r="AH294" s="217"/>
      <c r="AI294" s="217"/>
      <c r="AJ294" s="217"/>
      <c r="AK294" s="217"/>
      <c r="AL294" s="217"/>
      <c r="AM294" s="217"/>
      <c r="AN294" s="217"/>
      <c r="AO294" s="217"/>
      <c r="AP294" s="217"/>
      <c r="AQ294" s="217"/>
      <c r="AR294" s="217"/>
      <c r="AS294" s="217"/>
      <c r="AT294" s="217"/>
      <c r="AU294" s="217"/>
      <c r="AV294" s="217"/>
      <c r="AW294" s="217"/>
      <c r="AX294" s="217"/>
      <c r="AY294" s="217"/>
      <c r="AZ294" s="217"/>
      <c r="BA294" s="217"/>
      <c r="BB294" s="217"/>
      <c r="BC294" s="217"/>
      <c r="BD294" s="217"/>
      <c r="BE294" s="217"/>
      <c r="BF294" s="217"/>
      <c r="BG294" s="217"/>
      <c r="BH294" s="217"/>
      <c r="BI294" s="217"/>
      <c r="BJ294" s="217"/>
      <c r="BK294" s="217"/>
      <c r="BL294" s="217"/>
      <c r="BM294" s="218">
        <v>1</v>
      </c>
    </row>
    <row r="295" spans="1:65">
      <c r="A295" s="30"/>
      <c r="B295" s="19">
        <v>1</v>
      </c>
      <c r="C295" s="9">
        <v>2</v>
      </c>
      <c r="D295" s="219">
        <v>21.8</v>
      </c>
      <c r="E295" s="216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7"/>
      <c r="AD295" s="217"/>
      <c r="AE295" s="217"/>
      <c r="AF295" s="217"/>
      <c r="AG295" s="217"/>
      <c r="AH295" s="217"/>
      <c r="AI295" s="217"/>
      <c r="AJ295" s="217"/>
      <c r="AK295" s="217"/>
      <c r="AL295" s="217"/>
      <c r="AM295" s="217"/>
      <c r="AN295" s="217"/>
      <c r="AO295" s="217"/>
      <c r="AP295" s="217"/>
      <c r="AQ295" s="217"/>
      <c r="AR295" s="217"/>
      <c r="AS295" s="217"/>
      <c r="AT295" s="217"/>
      <c r="AU295" s="217"/>
      <c r="AV295" s="217"/>
      <c r="AW295" s="217"/>
      <c r="AX295" s="217"/>
      <c r="AY295" s="217"/>
      <c r="AZ295" s="217"/>
      <c r="BA295" s="217"/>
      <c r="BB295" s="217"/>
      <c r="BC295" s="217"/>
      <c r="BD295" s="217"/>
      <c r="BE295" s="217"/>
      <c r="BF295" s="217"/>
      <c r="BG295" s="217"/>
      <c r="BH295" s="217"/>
      <c r="BI295" s="217"/>
      <c r="BJ295" s="217"/>
      <c r="BK295" s="217"/>
      <c r="BL295" s="217"/>
      <c r="BM295" s="218">
        <v>36</v>
      </c>
    </row>
    <row r="296" spans="1:65">
      <c r="A296" s="30"/>
      <c r="B296" s="19">
        <v>1</v>
      </c>
      <c r="C296" s="9">
        <v>3</v>
      </c>
      <c r="D296" s="219">
        <v>22.1</v>
      </c>
      <c r="E296" s="216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  <c r="AL296" s="217"/>
      <c r="AM296" s="217"/>
      <c r="AN296" s="217"/>
      <c r="AO296" s="217"/>
      <c r="AP296" s="217"/>
      <c r="AQ296" s="217"/>
      <c r="AR296" s="217"/>
      <c r="AS296" s="217"/>
      <c r="AT296" s="217"/>
      <c r="AU296" s="217"/>
      <c r="AV296" s="217"/>
      <c r="AW296" s="217"/>
      <c r="AX296" s="217"/>
      <c r="AY296" s="217"/>
      <c r="AZ296" s="217"/>
      <c r="BA296" s="217"/>
      <c r="BB296" s="217"/>
      <c r="BC296" s="217"/>
      <c r="BD296" s="217"/>
      <c r="BE296" s="217"/>
      <c r="BF296" s="217"/>
      <c r="BG296" s="217"/>
      <c r="BH296" s="217"/>
      <c r="BI296" s="217"/>
      <c r="BJ296" s="217"/>
      <c r="BK296" s="217"/>
      <c r="BL296" s="217"/>
      <c r="BM296" s="218">
        <v>16</v>
      </c>
    </row>
    <row r="297" spans="1:65">
      <c r="A297" s="30"/>
      <c r="B297" s="19">
        <v>1</v>
      </c>
      <c r="C297" s="9">
        <v>4</v>
      </c>
      <c r="D297" s="219">
        <v>22</v>
      </c>
      <c r="E297" s="216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  <c r="AL297" s="217"/>
      <c r="AM297" s="217"/>
      <c r="AN297" s="217"/>
      <c r="AO297" s="217"/>
      <c r="AP297" s="217"/>
      <c r="AQ297" s="217"/>
      <c r="AR297" s="217"/>
      <c r="AS297" s="217"/>
      <c r="AT297" s="217"/>
      <c r="AU297" s="217"/>
      <c r="AV297" s="217"/>
      <c r="AW297" s="217"/>
      <c r="AX297" s="217"/>
      <c r="AY297" s="217"/>
      <c r="AZ297" s="217"/>
      <c r="BA297" s="217"/>
      <c r="BB297" s="217"/>
      <c r="BC297" s="217"/>
      <c r="BD297" s="217"/>
      <c r="BE297" s="217"/>
      <c r="BF297" s="217"/>
      <c r="BG297" s="217"/>
      <c r="BH297" s="217"/>
      <c r="BI297" s="217"/>
      <c r="BJ297" s="217"/>
      <c r="BK297" s="217"/>
      <c r="BL297" s="217"/>
      <c r="BM297" s="218">
        <v>21.85</v>
      </c>
    </row>
    <row r="298" spans="1:65">
      <c r="A298" s="30"/>
      <c r="B298" s="19">
        <v>1</v>
      </c>
      <c r="C298" s="9">
        <v>5</v>
      </c>
      <c r="D298" s="219">
        <v>22.1</v>
      </c>
      <c r="E298" s="216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  <c r="AL298" s="217"/>
      <c r="AM298" s="217"/>
      <c r="AN298" s="217"/>
      <c r="AO298" s="217"/>
      <c r="AP298" s="217"/>
      <c r="AQ298" s="217"/>
      <c r="AR298" s="217"/>
      <c r="AS298" s="217"/>
      <c r="AT298" s="217"/>
      <c r="AU298" s="217"/>
      <c r="AV298" s="217"/>
      <c r="AW298" s="217"/>
      <c r="AX298" s="217"/>
      <c r="AY298" s="217"/>
      <c r="AZ298" s="217"/>
      <c r="BA298" s="217"/>
      <c r="BB298" s="217"/>
      <c r="BC298" s="217"/>
      <c r="BD298" s="217"/>
      <c r="BE298" s="217"/>
      <c r="BF298" s="217"/>
      <c r="BG298" s="217"/>
      <c r="BH298" s="217"/>
      <c r="BI298" s="217"/>
      <c r="BJ298" s="217"/>
      <c r="BK298" s="217"/>
      <c r="BL298" s="217"/>
      <c r="BM298" s="218">
        <v>62</v>
      </c>
    </row>
    <row r="299" spans="1:65">
      <c r="A299" s="30"/>
      <c r="B299" s="19">
        <v>1</v>
      </c>
      <c r="C299" s="9">
        <v>6</v>
      </c>
      <c r="D299" s="219">
        <v>21.6</v>
      </c>
      <c r="E299" s="216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  <c r="AL299" s="217"/>
      <c r="AM299" s="217"/>
      <c r="AN299" s="217"/>
      <c r="AO299" s="217"/>
      <c r="AP299" s="217"/>
      <c r="AQ299" s="217"/>
      <c r="AR299" s="217"/>
      <c r="AS299" s="217"/>
      <c r="AT299" s="217"/>
      <c r="AU299" s="217"/>
      <c r="AV299" s="217"/>
      <c r="AW299" s="217"/>
      <c r="AX299" s="217"/>
      <c r="AY299" s="217"/>
      <c r="AZ299" s="217"/>
      <c r="BA299" s="217"/>
      <c r="BB299" s="217"/>
      <c r="BC299" s="217"/>
      <c r="BD299" s="217"/>
      <c r="BE299" s="217"/>
      <c r="BF299" s="217"/>
      <c r="BG299" s="217"/>
      <c r="BH299" s="217"/>
      <c r="BI299" s="217"/>
      <c r="BJ299" s="217"/>
      <c r="BK299" s="217"/>
      <c r="BL299" s="217"/>
      <c r="BM299" s="221"/>
    </row>
    <row r="300" spans="1:65">
      <c r="A300" s="30"/>
      <c r="B300" s="20" t="s">
        <v>274</v>
      </c>
      <c r="C300" s="12"/>
      <c r="D300" s="222">
        <v>21.849999999999998</v>
      </c>
      <c r="E300" s="216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  <c r="AL300" s="217"/>
      <c r="AM300" s="217"/>
      <c r="AN300" s="217"/>
      <c r="AO300" s="217"/>
      <c r="AP300" s="217"/>
      <c r="AQ300" s="217"/>
      <c r="AR300" s="217"/>
      <c r="AS300" s="217"/>
      <c r="AT300" s="217"/>
      <c r="AU300" s="217"/>
      <c r="AV300" s="217"/>
      <c r="AW300" s="217"/>
      <c r="AX300" s="217"/>
      <c r="AY300" s="217"/>
      <c r="AZ300" s="217"/>
      <c r="BA300" s="217"/>
      <c r="BB300" s="217"/>
      <c r="BC300" s="217"/>
      <c r="BD300" s="217"/>
      <c r="BE300" s="217"/>
      <c r="BF300" s="217"/>
      <c r="BG300" s="217"/>
      <c r="BH300" s="217"/>
      <c r="BI300" s="217"/>
      <c r="BJ300" s="217"/>
      <c r="BK300" s="217"/>
      <c r="BL300" s="217"/>
      <c r="BM300" s="221"/>
    </row>
    <row r="301" spans="1:65">
      <c r="A301" s="30"/>
      <c r="B301" s="3" t="s">
        <v>275</v>
      </c>
      <c r="C301" s="29"/>
      <c r="D301" s="219">
        <v>21.9</v>
      </c>
      <c r="E301" s="216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  <c r="AL301" s="217"/>
      <c r="AM301" s="217"/>
      <c r="AN301" s="217"/>
      <c r="AO301" s="217"/>
      <c r="AP301" s="217"/>
      <c r="AQ301" s="217"/>
      <c r="AR301" s="217"/>
      <c r="AS301" s="217"/>
      <c r="AT301" s="217"/>
      <c r="AU301" s="217"/>
      <c r="AV301" s="217"/>
      <c r="AW301" s="217"/>
      <c r="AX301" s="217"/>
      <c r="AY301" s="217"/>
      <c r="AZ301" s="217"/>
      <c r="BA301" s="217"/>
      <c r="BB301" s="217"/>
      <c r="BC301" s="217"/>
      <c r="BD301" s="217"/>
      <c r="BE301" s="217"/>
      <c r="BF301" s="217"/>
      <c r="BG301" s="217"/>
      <c r="BH301" s="217"/>
      <c r="BI301" s="217"/>
      <c r="BJ301" s="217"/>
      <c r="BK301" s="217"/>
      <c r="BL301" s="217"/>
      <c r="BM301" s="221"/>
    </row>
    <row r="302" spans="1:65">
      <c r="A302" s="30"/>
      <c r="B302" s="3" t="s">
        <v>276</v>
      </c>
      <c r="C302" s="29"/>
      <c r="D302" s="219">
        <v>0.25884358211089592</v>
      </c>
      <c r="E302" s="216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  <c r="AL302" s="217"/>
      <c r="AM302" s="217"/>
      <c r="AN302" s="217"/>
      <c r="AO302" s="217"/>
      <c r="AP302" s="217"/>
      <c r="AQ302" s="217"/>
      <c r="AR302" s="217"/>
      <c r="AS302" s="217"/>
      <c r="AT302" s="217"/>
      <c r="AU302" s="217"/>
      <c r="AV302" s="217"/>
      <c r="AW302" s="217"/>
      <c r="AX302" s="217"/>
      <c r="AY302" s="217"/>
      <c r="AZ302" s="217"/>
      <c r="BA302" s="217"/>
      <c r="BB302" s="217"/>
      <c r="BC302" s="217"/>
      <c r="BD302" s="217"/>
      <c r="BE302" s="217"/>
      <c r="BF302" s="217"/>
      <c r="BG302" s="217"/>
      <c r="BH302" s="217"/>
      <c r="BI302" s="217"/>
      <c r="BJ302" s="217"/>
      <c r="BK302" s="217"/>
      <c r="BL302" s="217"/>
      <c r="BM302" s="221"/>
    </row>
    <row r="303" spans="1:65">
      <c r="A303" s="30"/>
      <c r="B303" s="3" t="s">
        <v>86</v>
      </c>
      <c r="C303" s="29"/>
      <c r="D303" s="13">
        <v>1.184638819729501E-2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277</v>
      </c>
      <c r="C304" s="29"/>
      <c r="D304" s="13">
        <v>-1.1102230246251565E-16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278</v>
      </c>
      <c r="C305" s="47"/>
      <c r="D305" s="45" t="s">
        <v>279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687</v>
      </c>
      <c r="BM307" s="28" t="s">
        <v>287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237</v>
      </c>
      <c r="E308" s="15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238</v>
      </c>
      <c r="C309" s="9" t="s">
        <v>238</v>
      </c>
      <c r="D309" s="152" t="s">
        <v>264</v>
      </c>
      <c r="E309" s="15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335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4.8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5</v>
      </c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37</v>
      </c>
    </row>
    <row r="314" spans="1:65">
      <c r="A314" s="30"/>
      <c r="B314" s="19">
        <v>1</v>
      </c>
      <c r="C314" s="9">
        <v>3</v>
      </c>
      <c r="D314" s="11">
        <v>4.8</v>
      </c>
      <c r="E314" s="15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4.9000000000000004</v>
      </c>
      <c r="E315" s="15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4.8666666666666698</v>
      </c>
    </row>
    <row r="316" spans="1:65">
      <c r="A316" s="30"/>
      <c r="B316" s="19">
        <v>1</v>
      </c>
      <c r="C316" s="9">
        <v>5</v>
      </c>
      <c r="D316" s="11">
        <v>4.9000000000000004</v>
      </c>
      <c r="E316" s="15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46</v>
      </c>
    </row>
    <row r="317" spans="1:65">
      <c r="A317" s="30"/>
      <c r="B317" s="19">
        <v>1</v>
      </c>
      <c r="C317" s="9">
        <v>6</v>
      </c>
      <c r="D317" s="11">
        <v>4.8</v>
      </c>
      <c r="E317" s="15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274</v>
      </c>
      <c r="C318" s="12"/>
      <c r="D318" s="23">
        <v>4.8666666666666663</v>
      </c>
      <c r="E318" s="15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275</v>
      </c>
      <c r="C319" s="29"/>
      <c r="D319" s="11">
        <v>4.8499999999999996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276</v>
      </c>
      <c r="C320" s="29"/>
      <c r="D320" s="24">
        <v>8.1649658092772748E-2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86</v>
      </c>
      <c r="C321" s="29"/>
      <c r="D321" s="13">
        <v>1.6777327005364266E-2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277</v>
      </c>
      <c r="C322" s="29"/>
      <c r="D322" s="13">
        <v>-7.7715611723760958E-16</v>
      </c>
      <c r="E322" s="15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278</v>
      </c>
      <c r="C323" s="47"/>
      <c r="D323" s="45" t="s">
        <v>279</v>
      </c>
      <c r="E323" s="15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688</v>
      </c>
      <c r="BM325" s="28" t="s">
        <v>287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237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238</v>
      </c>
      <c r="C327" s="9" t="s">
        <v>238</v>
      </c>
      <c r="D327" s="152" t="s">
        <v>264</v>
      </c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335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5.7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5.7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22</v>
      </c>
    </row>
    <row r="332" spans="1:65">
      <c r="A332" s="30"/>
      <c r="B332" s="19">
        <v>1</v>
      </c>
      <c r="C332" s="9">
        <v>3</v>
      </c>
      <c r="D332" s="11">
        <v>5.8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5.7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5.68333333333333</v>
      </c>
    </row>
    <row r="334" spans="1:65">
      <c r="A334" s="30"/>
      <c r="B334" s="19">
        <v>1</v>
      </c>
      <c r="C334" s="9">
        <v>5</v>
      </c>
      <c r="D334" s="11">
        <v>5.7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47</v>
      </c>
    </row>
    <row r="335" spans="1:65">
      <c r="A335" s="30"/>
      <c r="B335" s="19">
        <v>1</v>
      </c>
      <c r="C335" s="9">
        <v>6</v>
      </c>
      <c r="D335" s="11">
        <v>5.5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274</v>
      </c>
      <c r="C336" s="12"/>
      <c r="D336" s="23">
        <v>5.6833333333333327</v>
      </c>
      <c r="E336" s="15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275</v>
      </c>
      <c r="C337" s="29"/>
      <c r="D337" s="11">
        <v>5.7</v>
      </c>
      <c r="E337" s="15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276</v>
      </c>
      <c r="C338" s="29"/>
      <c r="D338" s="24">
        <v>9.8319208025017479E-2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86</v>
      </c>
      <c r="C339" s="29"/>
      <c r="D339" s="13">
        <v>1.7299567394431229E-2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277</v>
      </c>
      <c r="C340" s="29"/>
      <c r="D340" s="13">
        <v>4.4408920985006262E-16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278</v>
      </c>
      <c r="C341" s="47"/>
      <c r="D341" s="45" t="s">
        <v>279</v>
      </c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689</v>
      </c>
      <c r="BM343" s="28" t="s">
        <v>287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237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238</v>
      </c>
      <c r="C345" s="9" t="s">
        <v>238</v>
      </c>
      <c r="D345" s="152" t="s">
        <v>264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335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0.38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0.39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23</v>
      </c>
    </row>
    <row r="350" spans="1:65">
      <c r="A350" s="30"/>
      <c r="B350" s="19">
        <v>1</v>
      </c>
      <c r="C350" s="9">
        <v>3</v>
      </c>
      <c r="D350" s="11">
        <v>0.39</v>
      </c>
      <c r="E350" s="15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0.37</v>
      </c>
      <c r="E351" s="15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0.38166666666666699</v>
      </c>
    </row>
    <row r="352" spans="1:65">
      <c r="A352" s="30"/>
      <c r="B352" s="19">
        <v>1</v>
      </c>
      <c r="C352" s="9">
        <v>5</v>
      </c>
      <c r="D352" s="11">
        <v>0.38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48</v>
      </c>
    </row>
    <row r="353" spans="1:65">
      <c r="A353" s="30"/>
      <c r="B353" s="19">
        <v>1</v>
      </c>
      <c r="C353" s="9">
        <v>6</v>
      </c>
      <c r="D353" s="11">
        <v>0.38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274</v>
      </c>
      <c r="C354" s="12"/>
      <c r="D354" s="23">
        <v>0.38166666666666665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275</v>
      </c>
      <c r="C355" s="29"/>
      <c r="D355" s="11">
        <v>0.38</v>
      </c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276</v>
      </c>
      <c r="C356" s="29"/>
      <c r="D356" s="24">
        <v>7.5277265270908156E-3</v>
      </c>
      <c r="E356" s="15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86</v>
      </c>
      <c r="C357" s="29"/>
      <c r="D357" s="13">
        <v>1.9723300944342749E-2</v>
      </c>
      <c r="E357" s="15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277</v>
      </c>
      <c r="C358" s="29"/>
      <c r="D358" s="13">
        <v>-8.8817841970012523E-16</v>
      </c>
      <c r="E358" s="15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278</v>
      </c>
      <c r="C359" s="47"/>
      <c r="D359" s="45" t="s">
        <v>279</v>
      </c>
      <c r="E359" s="15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690</v>
      </c>
      <c r="BM361" s="28" t="s">
        <v>287</v>
      </c>
    </row>
    <row r="362" spans="1:65" ht="19.5">
      <c r="A362" s="25" t="s">
        <v>327</v>
      </c>
      <c r="B362" s="18" t="s">
        <v>110</v>
      </c>
      <c r="C362" s="15" t="s">
        <v>111</v>
      </c>
      <c r="D362" s="16" t="s">
        <v>237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238</v>
      </c>
      <c r="C363" s="9" t="s">
        <v>238</v>
      </c>
      <c r="D363" s="152" t="s">
        <v>264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336</v>
      </c>
      <c r="E364" s="15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3.26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3.27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12</v>
      </c>
    </row>
    <row r="368" spans="1:65">
      <c r="A368" s="30"/>
      <c r="B368" s="19">
        <v>1</v>
      </c>
      <c r="C368" s="9">
        <v>3</v>
      </c>
      <c r="D368" s="11">
        <v>3.3000000000000003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3.2400000000000007</v>
      </c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3.2783333333333302</v>
      </c>
    </row>
    <row r="370" spans="1:65">
      <c r="A370" s="30"/>
      <c r="B370" s="19">
        <v>1</v>
      </c>
      <c r="C370" s="9">
        <v>5</v>
      </c>
      <c r="D370" s="11">
        <v>3.32</v>
      </c>
      <c r="E370" s="15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49</v>
      </c>
    </row>
    <row r="371" spans="1:65">
      <c r="A371" s="30"/>
      <c r="B371" s="19">
        <v>1</v>
      </c>
      <c r="C371" s="9">
        <v>6</v>
      </c>
      <c r="D371" s="11">
        <v>3.2799999999999994</v>
      </c>
      <c r="E371" s="15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274</v>
      </c>
      <c r="C372" s="12"/>
      <c r="D372" s="23">
        <v>3.2783333333333338</v>
      </c>
      <c r="E372" s="15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275</v>
      </c>
      <c r="C373" s="29"/>
      <c r="D373" s="11">
        <v>3.2749999999999995</v>
      </c>
      <c r="E373" s="15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276</v>
      </c>
      <c r="C374" s="29"/>
      <c r="D374" s="24">
        <v>2.8577380332470245E-2</v>
      </c>
      <c r="E374" s="15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86</v>
      </c>
      <c r="C375" s="29"/>
      <c r="D375" s="13">
        <v>8.7170453479827881E-3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277</v>
      </c>
      <c r="C376" s="29"/>
      <c r="D376" s="13">
        <v>1.1102230246251565E-15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278</v>
      </c>
      <c r="C377" s="47"/>
      <c r="D377" s="45" t="s">
        <v>279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691</v>
      </c>
      <c r="BM379" s="28" t="s">
        <v>287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237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238</v>
      </c>
      <c r="C381" s="9" t="s">
        <v>238</v>
      </c>
      <c r="D381" s="152" t="s">
        <v>264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336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4">
        <v>41</v>
      </c>
      <c r="E384" s="216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7"/>
      <c r="AT384" s="217"/>
      <c r="AU384" s="217"/>
      <c r="AV384" s="217"/>
      <c r="AW384" s="217"/>
      <c r="AX384" s="217"/>
      <c r="AY384" s="217"/>
      <c r="AZ384" s="217"/>
      <c r="BA384" s="217"/>
      <c r="BB384" s="217"/>
      <c r="BC384" s="217"/>
      <c r="BD384" s="217"/>
      <c r="BE384" s="217"/>
      <c r="BF384" s="217"/>
      <c r="BG384" s="217"/>
      <c r="BH384" s="217"/>
      <c r="BI384" s="217"/>
      <c r="BJ384" s="217"/>
      <c r="BK384" s="217"/>
      <c r="BL384" s="217"/>
      <c r="BM384" s="218">
        <v>1</v>
      </c>
    </row>
    <row r="385" spans="1:65">
      <c r="A385" s="30"/>
      <c r="B385" s="19">
        <v>1</v>
      </c>
      <c r="C385" s="9">
        <v>2</v>
      </c>
      <c r="D385" s="219">
        <v>41</v>
      </c>
      <c r="E385" s="216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7"/>
      <c r="AT385" s="217"/>
      <c r="AU385" s="217"/>
      <c r="AV385" s="217"/>
      <c r="AW385" s="217"/>
      <c r="AX385" s="217"/>
      <c r="AY385" s="217"/>
      <c r="AZ385" s="217"/>
      <c r="BA385" s="217"/>
      <c r="BB385" s="217"/>
      <c r="BC385" s="217"/>
      <c r="BD385" s="217"/>
      <c r="BE385" s="217"/>
      <c r="BF385" s="217"/>
      <c r="BG385" s="217"/>
      <c r="BH385" s="217"/>
      <c r="BI385" s="217"/>
      <c r="BJ385" s="217"/>
      <c r="BK385" s="217"/>
      <c r="BL385" s="217"/>
      <c r="BM385" s="218">
        <v>25</v>
      </c>
    </row>
    <row r="386" spans="1:65">
      <c r="A386" s="30"/>
      <c r="B386" s="19">
        <v>1</v>
      </c>
      <c r="C386" s="9">
        <v>3</v>
      </c>
      <c r="D386" s="219">
        <v>41</v>
      </c>
      <c r="E386" s="216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7"/>
      <c r="AT386" s="217"/>
      <c r="AU386" s="217"/>
      <c r="AV386" s="217"/>
      <c r="AW386" s="217"/>
      <c r="AX386" s="217"/>
      <c r="AY386" s="217"/>
      <c r="AZ386" s="217"/>
      <c r="BA386" s="217"/>
      <c r="BB386" s="217"/>
      <c r="BC386" s="217"/>
      <c r="BD386" s="217"/>
      <c r="BE386" s="217"/>
      <c r="BF386" s="217"/>
      <c r="BG386" s="217"/>
      <c r="BH386" s="217"/>
      <c r="BI386" s="217"/>
      <c r="BJ386" s="217"/>
      <c r="BK386" s="217"/>
      <c r="BL386" s="217"/>
      <c r="BM386" s="218">
        <v>16</v>
      </c>
    </row>
    <row r="387" spans="1:65">
      <c r="A387" s="30"/>
      <c r="B387" s="19">
        <v>1</v>
      </c>
      <c r="C387" s="9">
        <v>4</v>
      </c>
      <c r="D387" s="219">
        <v>41</v>
      </c>
      <c r="E387" s="216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7"/>
      <c r="AT387" s="217"/>
      <c r="AU387" s="217"/>
      <c r="AV387" s="217"/>
      <c r="AW387" s="217"/>
      <c r="AX387" s="217"/>
      <c r="AY387" s="217"/>
      <c r="AZ387" s="217"/>
      <c r="BA387" s="217"/>
      <c r="BB387" s="217"/>
      <c r="BC387" s="217"/>
      <c r="BD387" s="217"/>
      <c r="BE387" s="217"/>
      <c r="BF387" s="217"/>
      <c r="BG387" s="217"/>
      <c r="BH387" s="217"/>
      <c r="BI387" s="217"/>
      <c r="BJ387" s="217"/>
      <c r="BK387" s="217"/>
      <c r="BL387" s="217"/>
      <c r="BM387" s="218">
        <v>41.3333333333333</v>
      </c>
    </row>
    <row r="388" spans="1:65">
      <c r="A388" s="30"/>
      <c r="B388" s="19">
        <v>1</v>
      </c>
      <c r="C388" s="9">
        <v>5</v>
      </c>
      <c r="D388" s="219">
        <v>42</v>
      </c>
      <c r="E388" s="216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7"/>
      <c r="AT388" s="217"/>
      <c r="AU388" s="217"/>
      <c r="AV388" s="217"/>
      <c r="AW388" s="217"/>
      <c r="AX388" s="217"/>
      <c r="AY388" s="217"/>
      <c r="AZ388" s="217"/>
      <c r="BA388" s="217"/>
      <c r="BB388" s="217"/>
      <c r="BC388" s="217"/>
      <c r="BD388" s="217"/>
      <c r="BE388" s="217"/>
      <c r="BF388" s="217"/>
      <c r="BG388" s="217"/>
      <c r="BH388" s="217"/>
      <c r="BI388" s="217"/>
      <c r="BJ388" s="217"/>
      <c r="BK388" s="217"/>
      <c r="BL388" s="217"/>
      <c r="BM388" s="218">
        <v>50</v>
      </c>
    </row>
    <row r="389" spans="1:65">
      <c r="A389" s="30"/>
      <c r="B389" s="19">
        <v>1</v>
      </c>
      <c r="C389" s="9">
        <v>6</v>
      </c>
      <c r="D389" s="219">
        <v>42</v>
      </c>
      <c r="E389" s="216"/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  <c r="AL389" s="217"/>
      <c r="AM389" s="217"/>
      <c r="AN389" s="217"/>
      <c r="AO389" s="217"/>
      <c r="AP389" s="217"/>
      <c r="AQ389" s="217"/>
      <c r="AR389" s="217"/>
      <c r="AS389" s="217"/>
      <c r="AT389" s="217"/>
      <c r="AU389" s="217"/>
      <c r="AV389" s="217"/>
      <c r="AW389" s="217"/>
      <c r="AX389" s="217"/>
      <c r="AY389" s="217"/>
      <c r="AZ389" s="217"/>
      <c r="BA389" s="217"/>
      <c r="BB389" s="217"/>
      <c r="BC389" s="217"/>
      <c r="BD389" s="217"/>
      <c r="BE389" s="217"/>
      <c r="BF389" s="217"/>
      <c r="BG389" s="217"/>
      <c r="BH389" s="217"/>
      <c r="BI389" s="217"/>
      <c r="BJ389" s="217"/>
      <c r="BK389" s="217"/>
      <c r="BL389" s="217"/>
      <c r="BM389" s="221"/>
    </row>
    <row r="390" spans="1:65">
      <c r="A390" s="30"/>
      <c r="B390" s="20" t="s">
        <v>274</v>
      </c>
      <c r="C390" s="12"/>
      <c r="D390" s="222">
        <v>41.333333333333336</v>
      </c>
      <c r="E390" s="216"/>
      <c r="F390" s="217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  <c r="AL390" s="217"/>
      <c r="AM390" s="217"/>
      <c r="AN390" s="217"/>
      <c r="AO390" s="217"/>
      <c r="AP390" s="217"/>
      <c r="AQ390" s="217"/>
      <c r="AR390" s="217"/>
      <c r="AS390" s="217"/>
      <c r="AT390" s="217"/>
      <c r="AU390" s="217"/>
      <c r="AV390" s="217"/>
      <c r="AW390" s="217"/>
      <c r="AX390" s="217"/>
      <c r="AY390" s="217"/>
      <c r="AZ390" s="217"/>
      <c r="BA390" s="217"/>
      <c r="BB390" s="217"/>
      <c r="BC390" s="217"/>
      <c r="BD390" s="217"/>
      <c r="BE390" s="217"/>
      <c r="BF390" s="217"/>
      <c r="BG390" s="217"/>
      <c r="BH390" s="217"/>
      <c r="BI390" s="217"/>
      <c r="BJ390" s="217"/>
      <c r="BK390" s="217"/>
      <c r="BL390" s="217"/>
      <c r="BM390" s="221"/>
    </row>
    <row r="391" spans="1:65">
      <c r="A391" s="30"/>
      <c r="B391" s="3" t="s">
        <v>275</v>
      </c>
      <c r="C391" s="29"/>
      <c r="D391" s="219">
        <v>41</v>
      </c>
      <c r="E391" s="216"/>
      <c r="F391" s="217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  <c r="AL391" s="217"/>
      <c r="AM391" s="217"/>
      <c r="AN391" s="217"/>
      <c r="AO391" s="217"/>
      <c r="AP391" s="217"/>
      <c r="AQ391" s="217"/>
      <c r="AR391" s="217"/>
      <c r="AS391" s="217"/>
      <c r="AT391" s="217"/>
      <c r="AU391" s="217"/>
      <c r="AV391" s="217"/>
      <c r="AW391" s="217"/>
      <c r="AX391" s="217"/>
      <c r="AY391" s="217"/>
      <c r="AZ391" s="217"/>
      <c r="BA391" s="217"/>
      <c r="BB391" s="217"/>
      <c r="BC391" s="217"/>
      <c r="BD391" s="217"/>
      <c r="BE391" s="217"/>
      <c r="BF391" s="217"/>
      <c r="BG391" s="217"/>
      <c r="BH391" s="217"/>
      <c r="BI391" s="217"/>
      <c r="BJ391" s="217"/>
      <c r="BK391" s="217"/>
      <c r="BL391" s="217"/>
      <c r="BM391" s="221"/>
    </row>
    <row r="392" spans="1:65">
      <c r="A392" s="30"/>
      <c r="B392" s="3" t="s">
        <v>276</v>
      </c>
      <c r="C392" s="29"/>
      <c r="D392" s="219">
        <v>0.51639777949432231</v>
      </c>
      <c r="E392" s="216"/>
      <c r="F392" s="217"/>
      <c r="G392" s="217"/>
      <c r="H392" s="217"/>
      <c r="I392" s="217"/>
      <c r="J392" s="217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/>
      <c r="AA392" s="217"/>
      <c r="AB392" s="217"/>
      <c r="AC392" s="217"/>
      <c r="AD392" s="217"/>
      <c r="AE392" s="217"/>
      <c r="AF392" s="217"/>
      <c r="AG392" s="217"/>
      <c r="AH392" s="217"/>
      <c r="AI392" s="217"/>
      <c r="AJ392" s="217"/>
      <c r="AK392" s="217"/>
      <c r="AL392" s="217"/>
      <c r="AM392" s="217"/>
      <c r="AN392" s="217"/>
      <c r="AO392" s="217"/>
      <c r="AP392" s="217"/>
      <c r="AQ392" s="217"/>
      <c r="AR392" s="217"/>
      <c r="AS392" s="217"/>
      <c r="AT392" s="217"/>
      <c r="AU392" s="217"/>
      <c r="AV392" s="217"/>
      <c r="AW392" s="217"/>
      <c r="AX392" s="217"/>
      <c r="AY392" s="217"/>
      <c r="AZ392" s="217"/>
      <c r="BA392" s="217"/>
      <c r="BB392" s="217"/>
      <c r="BC392" s="217"/>
      <c r="BD392" s="217"/>
      <c r="BE392" s="217"/>
      <c r="BF392" s="217"/>
      <c r="BG392" s="217"/>
      <c r="BH392" s="217"/>
      <c r="BI392" s="217"/>
      <c r="BJ392" s="217"/>
      <c r="BK392" s="217"/>
      <c r="BL392" s="217"/>
      <c r="BM392" s="221"/>
    </row>
    <row r="393" spans="1:65">
      <c r="A393" s="30"/>
      <c r="B393" s="3" t="s">
        <v>86</v>
      </c>
      <c r="C393" s="29"/>
      <c r="D393" s="13">
        <v>1.2493494665185217E-2</v>
      </c>
      <c r="E393" s="15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277</v>
      </c>
      <c r="C394" s="29"/>
      <c r="D394" s="13">
        <v>8.8817841970012523E-16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278</v>
      </c>
      <c r="C395" s="47"/>
      <c r="D395" s="45" t="s">
        <v>279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692</v>
      </c>
      <c r="BM397" s="28" t="s">
        <v>287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237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238</v>
      </c>
      <c r="C399" s="9" t="s">
        <v>238</v>
      </c>
      <c r="D399" s="152" t="s">
        <v>264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336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/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14">
        <v>28</v>
      </c>
      <c r="E402" s="216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  <c r="AL402" s="217"/>
      <c r="AM402" s="217"/>
      <c r="AN402" s="217"/>
      <c r="AO402" s="217"/>
      <c r="AP402" s="217"/>
      <c r="AQ402" s="217"/>
      <c r="AR402" s="217"/>
      <c r="AS402" s="217"/>
      <c r="AT402" s="217"/>
      <c r="AU402" s="217"/>
      <c r="AV402" s="217"/>
      <c r="AW402" s="217"/>
      <c r="AX402" s="217"/>
      <c r="AY402" s="217"/>
      <c r="AZ402" s="217"/>
      <c r="BA402" s="217"/>
      <c r="BB402" s="217"/>
      <c r="BC402" s="217"/>
      <c r="BD402" s="217"/>
      <c r="BE402" s="217"/>
      <c r="BF402" s="217"/>
      <c r="BG402" s="217"/>
      <c r="BH402" s="217"/>
      <c r="BI402" s="217"/>
      <c r="BJ402" s="217"/>
      <c r="BK402" s="217"/>
      <c r="BL402" s="217"/>
      <c r="BM402" s="218">
        <v>1</v>
      </c>
    </row>
    <row r="403" spans="1:65">
      <c r="A403" s="30"/>
      <c r="B403" s="19">
        <v>1</v>
      </c>
      <c r="C403" s="9">
        <v>2</v>
      </c>
      <c r="D403" s="219">
        <v>28</v>
      </c>
      <c r="E403" s="216"/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  <c r="AL403" s="217"/>
      <c r="AM403" s="217"/>
      <c r="AN403" s="217"/>
      <c r="AO403" s="217"/>
      <c r="AP403" s="217"/>
      <c r="AQ403" s="217"/>
      <c r="AR403" s="217"/>
      <c r="AS403" s="217"/>
      <c r="AT403" s="217"/>
      <c r="AU403" s="217"/>
      <c r="AV403" s="217"/>
      <c r="AW403" s="217"/>
      <c r="AX403" s="217"/>
      <c r="AY403" s="217"/>
      <c r="AZ403" s="217"/>
      <c r="BA403" s="217"/>
      <c r="BB403" s="217"/>
      <c r="BC403" s="217"/>
      <c r="BD403" s="217"/>
      <c r="BE403" s="217"/>
      <c r="BF403" s="217"/>
      <c r="BG403" s="217"/>
      <c r="BH403" s="217"/>
      <c r="BI403" s="217"/>
      <c r="BJ403" s="217"/>
      <c r="BK403" s="217"/>
      <c r="BL403" s="217"/>
      <c r="BM403" s="218">
        <v>45</v>
      </c>
    </row>
    <row r="404" spans="1:65">
      <c r="A404" s="30"/>
      <c r="B404" s="19">
        <v>1</v>
      </c>
      <c r="C404" s="9">
        <v>3</v>
      </c>
      <c r="D404" s="219">
        <v>29</v>
      </c>
      <c r="E404" s="216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  <c r="AL404" s="217"/>
      <c r="AM404" s="217"/>
      <c r="AN404" s="217"/>
      <c r="AO404" s="217"/>
      <c r="AP404" s="217"/>
      <c r="AQ404" s="217"/>
      <c r="AR404" s="217"/>
      <c r="AS404" s="217"/>
      <c r="AT404" s="217"/>
      <c r="AU404" s="217"/>
      <c r="AV404" s="217"/>
      <c r="AW404" s="217"/>
      <c r="AX404" s="217"/>
      <c r="AY404" s="217"/>
      <c r="AZ404" s="217"/>
      <c r="BA404" s="217"/>
      <c r="BB404" s="217"/>
      <c r="BC404" s="217"/>
      <c r="BD404" s="217"/>
      <c r="BE404" s="217"/>
      <c r="BF404" s="217"/>
      <c r="BG404" s="217"/>
      <c r="BH404" s="217"/>
      <c r="BI404" s="217"/>
      <c r="BJ404" s="217"/>
      <c r="BK404" s="217"/>
      <c r="BL404" s="217"/>
      <c r="BM404" s="218">
        <v>16</v>
      </c>
    </row>
    <row r="405" spans="1:65">
      <c r="A405" s="30"/>
      <c r="B405" s="19">
        <v>1</v>
      </c>
      <c r="C405" s="9">
        <v>4</v>
      </c>
      <c r="D405" s="219">
        <v>28</v>
      </c>
      <c r="E405" s="216"/>
      <c r="F405" s="217"/>
      <c r="G405" s="217"/>
      <c r="H405" s="217"/>
      <c r="I405" s="217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  <c r="AL405" s="217"/>
      <c r="AM405" s="217"/>
      <c r="AN405" s="217"/>
      <c r="AO405" s="217"/>
      <c r="AP405" s="217"/>
      <c r="AQ405" s="217"/>
      <c r="AR405" s="217"/>
      <c r="AS405" s="217"/>
      <c r="AT405" s="217"/>
      <c r="AU405" s="217"/>
      <c r="AV405" s="217"/>
      <c r="AW405" s="217"/>
      <c r="AX405" s="217"/>
      <c r="AY405" s="217"/>
      <c r="AZ405" s="217"/>
      <c r="BA405" s="217"/>
      <c r="BB405" s="217"/>
      <c r="BC405" s="217"/>
      <c r="BD405" s="217"/>
      <c r="BE405" s="217"/>
      <c r="BF405" s="217"/>
      <c r="BG405" s="217"/>
      <c r="BH405" s="217"/>
      <c r="BI405" s="217"/>
      <c r="BJ405" s="217"/>
      <c r="BK405" s="217"/>
      <c r="BL405" s="217"/>
      <c r="BM405" s="218">
        <v>28.3333333333333</v>
      </c>
    </row>
    <row r="406" spans="1:65">
      <c r="A406" s="30"/>
      <c r="B406" s="19">
        <v>1</v>
      </c>
      <c r="C406" s="9">
        <v>5</v>
      </c>
      <c r="D406" s="219">
        <v>29</v>
      </c>
      <c r="E406" s="216"/>
      <c r="F406" s="217"/>
      <c r="G406" s="217"/>
      <c r="H406" s="217"/>
      <c r="I406" s="217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17"/>
      <c r="Y406" s="217"/>
      <c r="Z406" s="217"/>
      <c r="AA406" s="217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  <c r="AL406" s="217"/>
      <c r="AM406" s="217"/>
      <c r="AN406" s="217"/>
      <c r="AO406" s="217"/>
      <c r="AP406" s="217"/>
      <c r="AQ406" s="217"/>
      <c r="AR406" s="217"/>
      <c r="AS406" s="217"/>
      <c r="AT406" s="217"/>
      <c r="AU406" s="217"/>
      <c r="AV406" s="217"/>
      <c r="AW406" s="217"/>
      <c r="AX406" s="217"/>
      <c r="AY406" s="217"/>
      <c r="AZ406" s="217"/>
      <c r="BA406" s="217"/>
      <c r="BB406" s="217"/>
      <c r="BC406" s="217"/>
      <c r="BD406" s="217"/>
      <c r="BE406" s="217"/>
      <c r="BF406" s="217"/>
      <c r="BG406" s="217"/>
      <c r="BH406" s="217"/>
      <c r="BI406" s="217"/>
      <c r="BJ406" s="217"/>
      <c r="BK406" s="217"/>
      <c r="BL406" s="217"/>
      <c r="BM406" s="218">
        <v>51</v>
      </c>
    </row>
    <row r="407" spans="1:65">
      <c r="A407" s="30"/>
      <c r="B407" s="19">
        <v>1</v>
      </c>
      <c r="C407" s="9">
        <v>6</v>
      </c>
      <c r="D407" s="219">
        <v>28</v>
      </c>
      <c r="E407" s="216"/>
      <c r="F407" s="217"/>
      <c r="G407" s="217"/>
      <c r="H407" s="217"/>
      <c r="I407" s="217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  <c r="AL407" s="217"/>
      <c r="AM407" s="217"/>
      <c r="AN407" s="217"/>
      <c r="AO407" s="217"/>
      <c r="AP407" s="217"/>
      <c r="AQ407" s="217"/>
      <c r="AR407" s="217"/>
      <c r="AS407" s="217"/>
      <c r="AT407" s="217"/>
      <c r="AU407" s="217"/>
      <c r="AV407" s="217"/>
      <c r="AW407" s="217"/>
      <c r="AX407" s="217"/>
      <c r="AY407" s="217"/>
      <c r="AZ407" s="217"/>
      <c r="BA407" s="217"/>
      <c r="BB407" s="217"/>
      <c r="BC407" s="217"/>
      <c r="BD407" s="217"/>
      <c r="BE407" s="217"/>
      <c r="BF407" s="217"/>
      <c r="BG407" s="217"/>
      <c r="BH407" s="217"/>
      <c r="BI407" s="217"/>
      <c r="BJ407" s="217"/>
      <c r="BK407" s="217"/>
      <c r="BL407" s="217"/>
      <c r="BM407" s="221"/>
    </row>
    <row r="408" spans="1:65">
      <c r="A408" s="30"/>
      <c r="B408" s="20" t="s">
        <v>274</v>
      </c>
      <c r="C408" s="12"/>
      <c r="D408" s="222">
        <v>28.333333333333332</v>
      </c>
      <c r="E408" s="216"/>
      <c r="F408" s="217"/>
      <c r="G408" s="217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  <c r="AL408" s="217"/>
      <c r="AM408" s="217"/>
      <c r="AN408" s="217"/>
      <c r="AO408" s="217"/>
      <c r="AP408" s="217"/>
      <c r="AQ408" s="217"/>
      <c r="AR408" s="217"/>
      <c r="AS408" s="217"/>
      <c r="AT408" s="217"/>
      <c r="AU408" s="217"/>
      <c r="AV408" s="217"/>
      <c r="AW408" s="217"/>
      <c r="AX408" s="217"/>
      <c r="AY408" s="217"/>
      <c r="AZ408" s="217"/>
      <c r="BA408" s="217"/>
      <c r="BB408" s="217"/>
      <c r="BC408" s="217"/>
      <c r="BD408" s="217"/>
      <c r="BE408" s="217"/>
      <c r="BF408" s="217"/>
      <c r="BG408" s="217"/>
      <c r="BH408" s="217"/>
      <c r="BI408" s="217"/>
      <c r="BJ408" s="217"/>
      <c r="BK408" s="217"/>
      <c r="BL408" s="217"/>
      <c r="BM408" s="221"/>
    </row>
    <row r="409" spans="1:65">
      <c r="A409" s="30"/>
      <c r="B409" s="3" t="s">
        <v>275</v>
      </c>
      <c r="C409" s="29"/>
      <c r="D409" s="219">
        <v>28</v>
      </c>
      <c r="E409" s="216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17"/>
      <c r="AT409" s="217"/>
      <c r="AU409" s="217"/>
      <c r="AV409" s="217"/>
      <c r="AW409" s="217"/>
      <c r="AX409" s="217"/>
      <c r="AY409" s="217"/>
      <c r="AZ409" s="217"/>
      <c r="BA409" s="217"/>
      <c r="BB409" s="217"/>
      <c r="BC409" s="217"/>
      <c r="BD409" s="217"/>
      <c r="BE409" s="217"/>
      <c r="BF409" s="217"/>
      <c r="BG409" s="217"/>
      <c r="BH409" s="217"/>
      <c r="BI409" s="217"/>
      <c r="BJ409" s="217"/>
      <c r="BK409" s="217"/>
      <c r="BL409" s="217"/>
      <c r="BM409" s="221"/>
    </row>
    <row r="410" spans="1:65">
      <c r="A410" s="30"/>
      <c r="B410" s="3" t="s">
        <v>276</v>
      </c>
      <c r="C410" s="29"/>
      <c r="D410" s="219">
        <v>0.5163977794943222</v>
      </c>
      <c r="E410" s="216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17"/>
      <c r="AT410" s="217"/>
      <c r="AU410" s="217"/>
      <c r="AV410" s="217"/>
      <c r="AW410" s="217"/>
      <c r="AX410" s="217"/>
      <c r="AY410" s="217"/>
      <c r="AZ410" s="217"/>
      <c r="BA410" s="217"/>
      <c r="BB410" s="217"/>
      <c r="BC410" s="217"/>
      <c r="BD410" s="217"/>
      <c r="BE410" s="217"/>
      <c r="BF410" s="217"/>
      <c r="BG410" s="217"/>
      <c r="BH410" s="217"/>
      <c r="BI410" s="217"/>
      <c r="BJ410" s="217"/>
      <c r="BK410" s="217"/>
      <c r="BL410" s="217"/>
      <c r="BM410" s="221"/>
    </row>
    <row r="411" spans="1:65">
      <c r="A411" s="30"/>
      <c r="B411" s="3" t="s">
        <v>86</v>
      </c>
      <c r="C411" s="29"/>
      <c r="D411" s="13">
        <v>1.8225803982152549E-2</v>
      </c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277</v>
      </c>
      <c r="C412" s="29"/>
      <c r="D412" s="13">
        <v>1.1102230246251565E-15</v>
      </c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278</v>
      </c>
      <c r="C413" s="47"/>
      <c r="D413" s="45" t="s">
        <v>279</v>
      </c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693</v>
      </c>
      <c r="BM415" s="28" t="s">
        <v>287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237</v>
      </c>
      <c r="E416" s="15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238</v>
      </c>
      <c r="C417" s="9" t="s">
        <v>238</v>
      </c>
      <c r="D417" s="152" t="s">
        <v>264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336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3</v>
      </c>
    </row>
    <row r="419" spans="1:65">
      <c r="A419" s="30"/>
      <c r="B419" s="19"/>
      <c r="C419" s="9"/>
      <c r="D419" s="26"/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3</v>
      </c>
    </row>
    <row r="420" spans="1:65">
      <c r="A420" s="30"/>
      <c r="B420" s="18">
        <v>1</v>
      </c>
      <c r="C420" s="14">
        <v>1</v>
      </c>
      <c r="D420" s="211">
        <v>0.189</v>
      </c>
      <c r="E420" s="209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  <c r="BI420" s="210"/>
      <c r="BJ420" s="210"/>
      <c r="BK420" s="210"/>
      <c r="BL420" s="210"/>
      <c r="BM420" s="212">
        <v>1</v>
      </c>
    </row>
    <row r="421" spans="1:65">
      <c r="A421" s="30"/>
      <c r="B421" s="19">
        <v>1</v>
      </c>
      <c r="C421" s="9">
        <v>2</v>
      </c>
      <c r="D421" s="24">
        <v>0.189</v>
      </c>
      <c r="E421" s="209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  <c r="BI421" s="210"/>
      <c r="BJ421" s="210"/>
      <c r="BK421" s="210"/>
      <c r="BL421" s="210"/>
      <c r="BM421" s="212">
        <v>13</v>
      </c>
    </row>
    <row r="422" spans="1:65">
      <c r="A422" s="30"/>
      <c r="B422" s="19">
        <v>1</v>
      </c>
      <c r="C422" s="9">
        <v>3</v>
      </c>
      <c r="D422" s="24">
        <v>0.191</v>
      </c>
      <c r="E422" s="209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  <c r="BI422" s="210"/>
      <c r="BJ422" s="210"/>
      <c r="BK422" s="210"/>
      <c r="BL422" s="210"/>
      <c r="BM422" s="212">
        <v>16</v>
      </c>
    </row>
    <row r="423" spans="1:65">
      <c r="A423" s="30"/>
      <c r="B423" s="19">
        <v>1</v>
      </c>
      <c r="C423" s="9">
        <v>4</v>
      </c>
      <c r="D423" s="24">
        <v>0.186</v>
      </c>
      <c r="E423" s="209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  <c r="BI423" s="210"/>
      <c r="BJ423" s="210"/>
      <c r="BK423" s="210"/>
      <c r="BL423" s="210"/>
      <c r="BM423" s="212">
        <v>0.18966666666666701</v>
      </c>
    </row>
    <row r="424" spans="1:65">
      <c r="A424" s="30"/>
      <c r="B424" s="19">
        <v>1</v>
      </c>
      <c r="C424" s="9">
        <v>5</v>
      </c>
      <c r="D424" s="24">
        <v>0.193</v>
      </c>
      <c r="E424" s="209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  <c r="BI424" s="210"/>
      <c r="BJ424" s="210"/>
      <c r="BK424" s="210"/>
      <c r="BL424" s="210"/>
      <c r="BM424" s="212">
        <v>52</v>
      </c>
    </row>
    <row r="425" spans="1:65">
      <c r="A425" s="30"/>
      <c r="B425" s="19">
        <v>1</v>
      </c>
      <c r="C425" s="9">
        <v>6</v>
      </c>
      <c r="D425" s="24">
        <v>0.19</v>
      </c>
      <c r="E425" s="209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  <c r="BI425" s="210"/>
      <c r="BJ425" s="210"/>
      <c r="BK425" s="210"/>
      <c r="BL425" s="210"/>
      <c r="BM425" s="56"/>
    </row>
    <row r="426" spans="1:65">
      <c r="A426" s="30"/>
      <c r="B426" s="20" t="s">
        <v>274</v>
      </c>
      <c r="C426" s="12"/>
      <c r="D426" s="213">
        <v>0.18966666666666665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56"/>
    </row>
    <row r="427" spans="1:65">
      <c r="A427" s="30"/>
      <c r="B427" s="3" t="s">
        <v>275</v>
      </c>
      <c r="C427" s="29"/>
      <c r="D427" s="24">
        <v>0.1895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56"/>
    </row>
    <row r="428" spans="1:65">
      <c r="A428" s="30"/>
      <c r="B428" s="3" t="s">
        <v>276</v>
      </c>
      <c r="C428" s="29"/>
      <c r="D428" s="24">
        <v>2.3380903889000265E-3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56"/>
    </row>
    <row r="429" spans="1:65">
      <c r="A429" s="30"/>
      <c r="B429" s="3" t="s">
        <v>86</v>
      </c>
      <c r="C429" s="29"/>
      <c r="D429" s="13">
        <v>1.2327365846573075E-2</v>
      </c>
      <c r="E429" s="15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277</v>
      </c>
      <c r="C430" s="29"/>
      <c r="D430" s="13">
        <v>-1.8873791418627661E-15</v>
      </c>
      <c r="E430" s="15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278</v>
      </c>
      <c r="C431" s="47"/>
      <c r="D431" s="45" t="s">
        <v>279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694</v>
      </c>
      <c r="BM433" s="28" t="s">
        <v>287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237</v>
      </c>
      <c r="E434" s="15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238</v>
      </c>
      <c r="C435" s="9" t="s">
        <v>238</v>
      </c>
      <c r="D435" s="152" t="s">
        <v>264</v>
      </c>
      <c r="E435" s="15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336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1">
        <v>3.1E-2</v>
      </c>
      <c r="E438" s="209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  <c r="BI438" s="210"/>
      <c r="BJ438" s="210"/>
      <c r="BK438" s="210"/>
      <c r="BL438" s="210"/>
      <c r="BM438" s="212">
        <v>1</v>
      </c>
    </row>
    <row r="439" spans="1:65">
      <c r="A439" s="30"/>
      <c r="B439" s="19">
        <v>1</v>
      </c>
      <c r="C439" s="9">
        <v>2</v>
      </c>
      <c r="D439" s="24">
        <v>3.1E-2</v>
      </c>
      <c r="E439" s="209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212">
        <v>14</v>
      </c>
    </row>
    <row r="440" spans="1:65">
      <c r="A440" s="30"/>
      <c r="B440" s="19">
        <v>1</v>
      </c>
      <c r="C440" s="9">
        <v>3</v>
      </c>
      <c r="D440" s="24">
        <v>3.1E-2</v>
      </c>
      <c r="E440" s="209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2">
        <v>16</v>
      </c>
    </row>
    <row r="441" spans="1:65">
      <c r="A441" s="30"/>
      <c r="B441" s="19">
        <v>1</v>
      </c>
      <c r="C441" s="9">
        <v>4</v>
      </c>
      <c r="D441" s="24">
        <v>0.03</v>
      </c>
      <c r="E441" s="209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2">
        <v>3.0833333333333299E-2</v>
      </c>
    </row>
    <row r="442" spans="1:65">
      <c r="A442" s="30"/>
      <c r="B442" s="19">
        <v>1</v>
      </c>
      <c r="C442" s="9">
        <v>5</v>
      </c>
      <c r="D442" s="24">
        <v>3.1E-2</v>
      </c>
      <c r="E442" s="209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2">
        <v>53</v>
      </c>
    </row>
    <row r="443" spans="1:65">
      <c r="A443" s="30"/>
      <c r="B443" s="19">
        <v>1</v>
      </c>
      <c r="C443" s="9">
        <v>6</v>
      </c>
      <c r="D443" s="24">
        <v>3.1E-2</v>
      </c>
      <c r="E443" s="209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56"/>
    </row>
    <row r="444" spans="1:65">
      <c r="A444" s="30"/>
      <c r="B444" s="20" t="s">
        <v>274</v>
      </c>
      <c r="C444" s="12"/>
      <c r="D444" s="213">
        <v>3.0833333333333334E-2</v>
      </c>
      <c r="E444" s="209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56"/>
    </row>
    <row r="445" spans="1:65">
      <c r="A445" s="30"/>
      <c r="B445" s="3" t="s">
        <v>275</v>
      </c>
      <c r="C445" s="29"/>
      <c r="D445" s="24">
        <v>3.1E-2</v>
      </c>
      <c r="E445" s="209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56"/>
    </row>
    <row r="446" spans="1:65">
      <c r="A446" s="30"/>
      <c r="B446" s="3" t="s">
        <v>276</v>
      </c>
      <c r="C446" s="29"/>
      <c r="D446" s="24">
        <v>4.0824829046386341E-4</v>
      </c>
      <c r="E446" s="209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56"/>
    </row>
    <row r="447" spans="1:65">
      <c r="A447" s="30"/>
      <c r="B447" s="3" t="s">
        <v>86</v>
      </c>
      <c r="C447" s="29"/>
      <c r="D447" s="13">
        <v>1.32404850961253E-2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277</v>
      </c>
      <c r="C448" s="29"/>
      <c r="D448" s="13">
        <v>1.1102230246251565E-15</v>
      </c>
      <c r="E448" s="15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278</v>
      </c>
      <c r="C449" s="47"/>
      <c r="D449" s="45" t="s">
        <v>279</v>
      </c>
      <c r="E449" s="15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695</v>
      </c>
      <c r="BM451" s="28" t="s">
        <v>287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237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238</v>
      </c>
      <c r="C453" s="9" t="s">
        <v>238</v>
      </c>
      <c r="D453" s="152" t="s">
        <v>264</v>
      </c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335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5.81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5.89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28</v>
      </c>
    </row>
    <row r="458" spans="1:65">
      <c r="A458" s="30"/>
      <c r="B458" s="19">
        <v>1</v>
      </c>
      <c r="C458" s="9">
        <v>3</v>
      </c>
      <c r="D458" s="11">
        <v>5.73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5.71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5.7450000000000001</v>
      </c>
    </row>
    <row r="460" spans="1:65">
      <c r="A460" s="30"/>
      <c r="B460" s="19">
        <v>1</v>
      </c>
      <c r="C460" s="9">
        <v>5</v>
      </c>
      <c r="D460" s="11">
        <v>5.74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54</v>
      </c>
    </row>
    <row r="461" spans="1:65">
      <c r="A461" s="30"/>
      <c r="B461" s="19">
        <v>1</v>
      </c>
      <c r="C461" s="9">
        <v>6</v>
      </c>
      <c r="D461" s="11">
        <v>5.59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274</v>
      </c>
      <c r="C462" s="12"/>
      <c r="D462" s="23">
        <v>5.7450000000000001</v>
      </c>
      <c r="E462" s="15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275</v>
      </c>
      <c r="C463" s="29"/>
      <c r="D463" s="11">
        <v>5.7350000000000003</v>
      </c>
      <c r="E463" s="15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276</v>
      </c>
      <c r="C464" s="29"/>
      <c r="D464" s="24">
        <v>0.10074720839804932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86</v>
      </c>
      <c r="C465" s="29"/>
      <c r="D465" s="13">
        <v>1.7536502767284478E-2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277</v>
      </c>
      <c r="C466" s="29"/>
      <c r="D466" s="13">
        <v>0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278</v>
      </c>
      <c r="C467" s="47"/>
      <c r="D467" s="45" t="s">
        <v>279</v>
      </c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696</v>
      </c>
      <c r="BM469" s="28" t="s">
        <v>287</v>
      </c>
    </row>
    <row r="470" spans="1:65" ht="19.5">
      <c r="A470" s="25" t="s">
        <v>328</v>
      </c>
      <c r="B470" s="18" t="s">
        <v>110</v>
      </c>
      <c r="C470" s="15" t="s">
        <v>111</v>
      </c>
      <c r="D470" s="16" t="s">
        <v>237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238</v>
      </c>
      <c r="C471" s="9" t="s">
        <v>238</v>
      </c>
      <c r="D471" s="152" t="s">
        <v>264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336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3.01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3.02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15</v>
      </c>
    </row>
    <row r="476" spans="1:65">
      <c r="A476" s="30"/>
      <c r="B476" s="19">
        <v>1</v>
      </c>
      <c r="C476" s="9">
        <v>3</v>
      </c>
      <c r="D476" s="11">
        <v>3.04</v>
      </c>
      <c r="E476" s="15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3</v>
      </c>
      <c r="E477" s="15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3.03</v>
      </c>
    </row>
    <row r="478" spans="1:65">
      <c r="A478" s="30"/>
      <c r="B478" s="19">
        <v>1</v>
      </c>
      <c r="C478" s="9">
        <v>5</v>
      </c>
      <c r="D478" s="11">
        <v>3.08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55</v>
      </c>
    </row>
    <row r="479" spans="1:65">
      <c r="A479" s="30"/>
      <c r="B479" s="19">
        <v>1</v>
      </c>
      <c r="C479" s="9">
        <v>6</v>
      </c>
      <c r="D479" s="11">
        <v>3.03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274</v>
      </c>
      <c r="C480" s="12"/>
      <c r="D480" s="23">
        <v>3.03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275</v>
      </c>
      <c r="C481" s="29"/>
      <c r="D481" s="11">
        <v>3.0249999999999999</v>
      </c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276</v>
      </c>
      <c r="C482" s="29"/>
      <c r="D482" s="24">
        <v>2.8284271247461957E-2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86</v>
      </c>
      <c r="C483" s="29"/>
      <c r="D483" s="13">
        <v>9.334742985961042E-3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277</v>
      </c>
      <c r="C484" s="29"/>
      <c r="D484" s="13">
        <v>0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278</v>
      </c>
      <c r="C485" s="47"/>
      <c r="D485" s="45" t="s">
        <v>279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697</v>
      </c>
      <c r="BM487" s="28" t="s">
        <v>287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237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238</v>
      </c>
      <c r="C489" s="9" t="s">
        <v>238</v>
      </c>
      <c r="D489" s="152" t="s">
        <v>264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335</v>
      </c>
      <c r="E490" s="15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14">
        <v>15.6</v>
      </c>
      <c r="E492" s="216"/>
      <c r="F492" s="217"/>
      <c r="G492" s="217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  <c r="AL492" s="217"/>
      <c r="AM492" s="217"/>
      <c r="AN492" s="217"/>
      <c r="AO492" s="217"/>
      <c r="AP492" s="217"/>
      <c r="AQ492" s="217"/>
      <c r="AR492" s="217"/>
      <c r="AS492" s="217"/>
      <c r="AT492" s="217"/>
      <c r="AU492" s="217"/>
      <c r="AV492" s="217"/>
      <c r="AW492" s="217"/>
      <c r="AX492" s="217"/>
      <c r="AY492" s="217"/>
      <c r="AZ492" s="217"/>
      <c r="BA492" s="217"/>
      <c r="BB492" s="217"/>
      <c r="BC492" s="217"/>
      <c r="BD492" s="217"/>
      <c r="BE492" s="217"/>
      <c r="BF492" s="217"/>
      <c r="BG492" s="217"/>
      <c r="BH492" s="217"/>
      <c r="BI492" s="217"/>
      <c r="BJ492" s="217"/>
      <c r="BK492" s="217"/>
      <c r="BL492" s="217"/>
      <c r="BM492" s="218">
        <v>1</v>
      </c>
    </row>
    <row r="493" spans="1:65">
      <c r="A493" s="30"/>
      <c r="B493" s="19">
        <v>1</v>
      </c>
      <c r="C493" s="9">
        <v>2</v>
      </c>
      <c r="D493" s="219">
        <v>15.9</v>
      </c>
      <c r="E493" s="216"/>
      <c r="F493" s="217"/>
      <c r="G493" s="217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  <c r="AL493" s="217"/>
      <c r="AM493" s="217"/>
      <c r="AN493" s="217"/>
      <c r="AO493" s="217"/>
      <c r="AP493" s="217"/>
      <c r="AQ493" s="217"/>
      <c r="AR493" s="217"/>
      <c r="AS493" s="217"/>
      <c r="AT493" s="217"/>
      <c r="AU493" s="217"/>
      <c r="AV493" s="217"/>
      <c r="AW493" s="217"/>
      <c r="AX493" s="217"/>
      <c r="AY493" s="217"/>
      <c r="AZ493" s="217"/>
      <c r="BA493" s="217"/>
      <c r="BB493" s="217"/>
      <c r="BC493" s="217"/>
      <c r="BD493" s="217"/>
      <c r="BE493" s="217"/>
      <c r="BF493" s="217"/>
      <c r="BG493" s="217"/>
      <c r="BH493" s="217"/>
      <c r="BI493" s="217"/>
      <c r="BJ493" s="217"/>
      <c r="BK493" s="217"/>
      <c r="BL493" s="217"/>
      <c r="BM493" s="218">
        <v>29</v>
      </c>
    </row>
    <row r="494" spans="1:65">
      <c r="A494" s="30"/>
      <c r="B494" s="19">
        <v>1</v>
      </c>
      <c r="C494" s="9">
        <v>3</v>
      </c>
      <c r="D494" s="219">
        <v>15.8</v>
      </c>
      <c r="E494" s="216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  <c r="AL494" s="217"/>
      <c r="AM494" s="217"/>
      <c r="AN494" s="217"/>
      <c r="AO494" s="217"/>
      <c r="AP494" s="217"/>
      <c r="AQ494" s="217"/>
      <c r="AR494" s="217"/>
      <c r="AS494" s="217"/>
      <c r="AT494" s="217"/>
      <c r="AU494" s="217"/>
      <c r="AV494" s="217"/>
      <c r="AW494" s="217"/>
      <c r="AX494" s="217"/>
      <c r="AY494" s="217"/>
      <c r="AZ494" s="217"/>
      <c r="BA494" s="217"/>
      <c r="BB494" s="217"/>
      <c r="BC494" s="217"/>
      <c r="BD494" s="217"/>
      <c r="BE494" s="217"/>
      <c r="BF494" s="217"/>
      <c r="BG494" s="217"/>
      <c r="BH494" s="217"/>
      <c r="BI494" s="217"/>
      <c r="BJ494" s="217"/>
      <c r="BK494" s="217"/>
      <c r="BL494" s="217"/>
      <c r="BM494" s="218">
        <v>16</v>
      </c>
    </row>
    <row r="495" spans="1:65">
      <c r="A495" s="30"/>
      <c r="B495" s="19">
        <v>1</v>
      </c>
      <c r="C495" s="9">
        <v>4</v>
      </c>
      <c r="D495" s="219">
        <v>15.8</v>
      </c>
      <c r="E495" s="216"/>
      <c r="F495" s="217"/>
      <c r="G495" s="217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  <c r="AL495" s="217"/>
      <c r="AM495" s="217"/>
      <c r="AN495" s="217"/>
      <c r="AO495" s="217"/>
      <c r="AP495" s="217"/>
      <c r="AQ495" s="217"/>
      <c r="AR495" s="217"/>
      <c r="AS495" s="217"/>
      <c r="AT495" s="217"/>
      <c r="AU495" s="217"/>
      <c r="AV495" s="217"/>
      <c r="AW495" s="217"/>
      <c r="AX495" s="217"/>
      <c r="AY495" s="217"/>
      <c r="AZ495" s="217"/>
      <c r="BA495" s="217"/>
      <c r="BB495" s="217"/>
      <c r="BC495" s="217"/>
      <c r="BD495" s="217"/>
      <c r="BE495" s="217"/>
      <c r="BF495" s="217"/>
      <c r="BG495" s="217"/>
      <c r="BH495" s="217"/>
      <c r="BI495" s="217"/>
      <c r="BJ495" s="217"/>
      <c r="BK495" s="217"/>
      <c r="BL495" s="217"/>
      <c r="BM495" s="218">
        <v>15.6833333333333</v>
      </c>
    </row>
    <row r="496" spans="1:65">
      <c r="A496" s="30"/>
      <c r="B496" s="19">
        <v>1</v>
      </c>
      <c r="C496" s="9">
        <v>5</v>
      </c>
      <c r="D496" s="219">
        <v>15.7</v>
      </c>
      <c r="E496" s="216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7"/>
      <c r="AT496" s="217"/>
      <c r="AU496" s="217"/>
      <c r="AV496" s="217"/>
      <c r="AW496" s="217"/>
      <c r="AX496" s="217"/>
      <c r="AY496" s="217"/>
      <c r="AZ496" s="217"/>
      <c r="BA496" s="217"/>
      <c r="BB496" s="217"/>
      <c r="BC496" s="217"/>
      <c r="BD496" s="217"/>
      <c r="BE496" s="217"/>
      <c r="BF496" s="217"/>
      <c r="BG496" s="217"/>
      <c r="BH496" s="217"/>
      <c r="BI496" s="217"/>
      <c r="BJ496" s="217"/>
      <c r="BK496" s="217"/>
      <c r="BL496" s="217"/>
      <c r="BM496" s="218">
        <v>56</v>
      </c>
    </row>
    <row r="497" spans="1:65">
      <c r="A497" s="30"/>
      <c r="B497" s="19">
        <v>1</v>
      </c>
      <c r="C497" s="9">
        <v>6</v>
      </c>
      <c r="D497" s="219">
        <v>15.299999999999999</v>
      </c>
      <c r="E497" s="216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  <c r="AV497" s="217"/>
      <c r="AW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J497" s="217"/>
      <c r="BK497" s="217"/>
      <c r="BL497" s="217"/>
      <c r="BM497" s="221"/>
    </row>
    <row r="498" spans="1:65">
      <c r="A498" s="30"/>
      <c r="B498" s="20" t="s">
        <v>274</v>
      </c>
      <c r="C498" s="12"/>
      <c r="D498" s="222">
        <v>15.683333333333332</v>
      </c>
      <c r="E498" s="216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21"/>
    </row>
    <row r="499" spans="1:65">
      <c r="A499" s="30"/>
      <c r="B499" s="3" t="s">
        <v>275</v>
      </c>
      <c r="C499" s="29"/>
      <c r="D499" s="219">
        <v>15.75</v>
      </c>
      <c r="E499" s="216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21"/>
    </row>
    <row r="500" spans="1:65">
      <c r="A500" s="30"/>
      <c r="B500" s="3" t="s">
        <v>276</v>
      </c>
      <c r="C500" s="29"/>
      <c r="D500" s="219">
        <v>0.21369760566432872</v>
      </c>
      <c r="E500" s="216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21"/>
    </row>
    <row r="501" spans="1:65">
      <c r="A501" s="30"/>
      <c r="B501" s="3" t="s">
        <v>86</v>
      </c>
      <c r="C501" s="29"/>
      <c r="D501" s="13">
        <v>1.3625777194324893E-2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277</v>
      </c>
      <c r="C502" s="29"/>
      <c r="D502" s="13">
        <v>1.9984014443252818E-15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278</v>
      </c>
      <c r="C503" s="47"/>
      <c r="D503" s="45" t="s">
        <v>279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698</v>
      </c>
      <c r="BM505" s="28" t="s">
        <v>287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237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238</v>
      </c>
      <c r="C507" s="9" t="s">
        <v>238</v>
      </c>
      <c r="D507" s="152" t="s">
        <v>264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335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14">
        <v>31.8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30"/>
      <c r="B511" s="19">
        <v>1</v>
      </c>
      <c r="C511" s="9">
        <v>2</v>
      </c>
      <c r="D511" s="219">
        <v>32.200000000000003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30</v>
      </c>
    </row>
    <row r="512" spans="1:65">
      <c r="A512" s="30"/>
      <c r="B512" s="19">
        <v>1</v>
      </c>
      <c r="C512" s="9">
        <v>3</v>
      </c>
      <c r="D512" s="219">
        <v>32.1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30"/>
      <c r="B513" s="19">
        <v>1</v>
      </c>
      <c r="C513" s="9">
        <v>4</v>
      </c>
      <c r="D513" s="219">
        <v>32.4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32.066666666666698</v>
      </c>
    </row>
    <row r="514" spans="1:65">
      <c r="A514" s="30"/>
      <c r="B514" s="19">
        <v>1</v>
      </c>
      <c r="C514" s="9">
        <v>5</v>
      </c>
      <c r="D514" s="219">
        <v>32.299999999999997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57</v>
      </c>
    </row>
    <row r="515" spans="1:65">
      <c r="A515" s="30"/>
      <c r="B515" s="19">
        <v>1</v>
      </c>
      <c r="C515" s="9">
        <v>6</v>
      </c>
      <c r="D515" s="219">
        <v>31.6</v>
      </c>
      <c r="E515" s="216"/>
      <c r="F515" s="217"/>
      <c r="G515" s="217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  <c r="AL515" s="217"/>
      <c r="AM515" s="217"/>
      <c r="AN515" s="217"/>
      <c r="AO515" s="217"/>
      <c r="AP515" s="217"/>
      <c r="AQ515" s="217"/>
      <c r="AR515" s="217"/>
      <c r="AS515" s="217"/>
      <c r="AT515" s="217"/>
      <c r="AU515" s="217"/>
      <c r="AV515" s="217"/>
      <c r="AW515" s="217"/>
      <c r="AX515" s="217"/>
      <c r="AY515" s="217"/>
      <c r="AZ515" s="217"/>
      <c r="BA515" s="217"/>
      <c r="BB515" s="217"/>
      <c r="BC515" s="217"/>
      <c r="BD515" s="217"/>
      <c r="BE515" s="217"/>
      <c r="BF515" s="217"/>
      <c r="BG515" s="217"/>
      <c r="BH515" s="217"/>
      <c r="BI515" s="217"/>
      <c r="BJ515" s="217"/>
      <c r="BK515" s="217"/>
      <c r="BL515" s="217"/>
      <c r="BM515" s="221"/>
    </row>
    <row r="516" spans="1:65">
      <c r="A516" s="30"/>
      <c r="B516" s="20" t="s">
        <v>274</v>
      </c>
      <c r="C516" s="12"/>
      <c r="D516" s="222">
        <v>32.06666666666667</v>
      </c>
      <c r="E516" s="216"/>
      <c r="F516" s="217"/>
      <c r="G516" s="217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  <c r="AL516" s="217"/>
      <c r="AM516" s="217"/>
      <c r="AN516" s="217"/>
      <c r="AO516" s="217"/>
      <c r="AP516" s="217"/>
      <c r="AQ516" s="217"/>
      <c r="AR516" s="217"/>
      <c r="AS516" s="217"/>
      <c r="AT516" s="217"/>
      <c r="AU516" s="217"/>
      <c r="AV516" s="217"/>
      <c r="AW516" s="217"/>
      <c r="AX516" s="217"/>
      <c r="AY516" s="217"/>
      <c r="AZ516" s="217"/>
      <c r="BA516" s="217"/>
      <c r="BB516" s="217"/>
      <c r="BC516" s="217"/>
      <c r="BD516" s="217"/>
      <c r="BE516" s="217"/>
      <c r="BF516" s="217"/>
      <c r="BG516" s="217"/>
      <c r="BH516" s="217"/>
      <c r="BI516" s="217"/>
      <c r="BJ516" s="217"/>
      <c r="BK516" s="217"/>
      <c r="BL516" s="217"/>
      <c r="BM516" s="221"/>
    </row>
    <row r="517" spans="1:65">
      <c r="A517" s="30"/>
      <c r="B517" s="3" t="s">
        <v>275</v>
      </c>
      <c r="C517" s="29"/>
      <c r="D517" s="219">
        <v>32.150000000000006</v>
      </c>
      <c r="E517" s="216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  <c r="AL517" s="217"/>
      <c r="AM517" s="217"/>
      <c r="AN517" s="217"/>
      <c r="AO517" s="217"/>
      <c r="AP517" s="217"/>
      <c r="AQ517" s="217"/>
      <c r="AR517" s="217"/>
      <c r="AS517" s="217"/>
      <c r="AT517" s="217"/>
      <c r="AU517" s="217"/>
      <c r="AV517" s="217"/>
      <c r="AW517" s="217"/>
      <c r="AX517" s="217"/>
      <c r="AY517" s="217"/>
      <c r="AZ517" s="217"/>
      <c r="BA517" s="217"/>
      <c r="BB517" s="217"/>
      <c r="BC517" s="217"/>
      <c r="BD517" s="217"/>
      <c r="BE517" s="217"/>
      <c r="BF517" s="217"/>
      <c r="BG517" s="217"/>
      <c r="BH517" s="217"/>
      <c r="BI517" s="217"/>
      <c r="BJ517" s="217"/>
      <c r="BK517" s="217"/>
      <c r="BL517" s="217"/>
      <c r="BM517" s="221"/>
    </row>
    <row r="518" spans="1:65">
      <c r="A518" s="30"/>
      <c r="B518" s="3" t="s">
        <v>276</v>
      </c>
      <c r="C518" s="29"/>
      <c r="D518" s="219">
        <v>0.30767948691238101</v>
      </c>
      <c r="E518" s="216"/>
      <c r="F518" s="217"/>
      <c r="G518" s="217"/>
      <c r="H518" s="217"/>
      <c r="I518" s="217"/>
      <c r="J518" s="217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D518" s="217"/>
      <c r="AE518" s="217"/>
      <c r="AF518" s="217"/>
      <c r="AG518" s="217"/>
      <c r="AH518" s="217"/>
      <c r="AI518" s="217"/>
      <c r="AJ518" s="217"/>
      <c r="AK518" s="217"/>
      <c r="AL518" s="217"/>
      <c r="AM518" s="217"/>
      <c r="AN518" s="217"/>
      <c r="AO518" s="217"/>
      <c r="AP518" s="217"/>
      <c r="AQ518" s="217"/>
      <c r="AR518" s="217"/>
      <c r="AS518" s="217"/>
      <c r="AT518" s="217"/>
      <c r="AU518" s="217"/>
      <c r="AV518" s="217"/>
      <c r="AW518" s="217"/>
      <c r="AX518" s="217"/>
      <c r="AY518" s="217"/>
      <c r="AZ518" s="217"/>
      <c r="BA518" s="217"/>
      <c r="BB518" s="217"/>
      <c r="BC518" s="217"/>
      <c r="BD518" s="217"/>
      <c r="BE518" s="217"/>
      <c r="BF518" s="217"/>
      <c r="BG518" s="217"/>
      <c r="BH518" s="217"/>
      <c r="BI518" s="217"/>
      <c r="BJ518" s="217"/>
      <c r="BK518" s="217"/>
      <c r="BL518" s="217"/>
      <c r="BM518" s="221"/>
    </row>
    <row r="519" spans="1:65">
      <c r="A519" s="30"/>
      <c r="B519" s="3" t="s">
        <v>86</v>
      </c>
      <c r="C519" s="29"/>
      <c r="D519" s="13">
        <v>9.5949943943569958E-3</v>
      </c>
      <c r="E519" s="15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277</v>
      </c>
      <c r="C520" s="29"/>
      <c r="D520" s="13">
        <v>-8.8817841970012523E-16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278</v>
      </c>
      <c r="C521" s="47"/>
      <c r="D521" s="45" t="s">
        <v>279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699</v>
      </c>
      <c r="BM523" s="28" t="s">
        <v>287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237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238</v>
      </c>
      <c r="C525" s="9" t="s">
        <v>238</v>
      </c>
      <c r="D525" s="152" t="s">
        <v>264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335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2</v>
      </c>
    </row>
    <row r="527" spans="1:65">
      <c r="A527" s="30"/>
      <c r="B527" s="19"/>
      <c r="C527" s="9"/>
      <c r="D527" s="26"/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2</v>
      </c>
    </row>
    <row r="528" spans="1:65">
      <c r="A528" s="30"/>
      <c r="B528" s="18">
        <v>1</v>
      </c>
      <c r="C528" s="14">
        <v>1</v>
      </c>
      <c r="D528" s="22">
        <v>4.5999999999999996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>
        <v>1</v>
      </c>
      <c r="C529" s="9">
        <v>2</v>
      </c>
      <c r="D529" s="11">
        <v>4.4000000000000004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16</v>
      </c>
    </row>
    <row r="530" spans="1:65">
      <c r="A530" s="30"/>
      <c r="B530" s="19">
        <v>1</v>
      </c>
      <c r="C530" s="9">
        <v>3</v>
      </c>
      <c r="D530" s="11">
        <v>4.5999999999999996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16</v>
      </c>
    </row>
    <row r="531" spans="1:65">
      <c r="A531" s="30"/>
      <c r="B531" s="19">
        <v>1</v>
      </c>
      <c r="C531" s="9">
        <v>4</v>
      </c>
      <c r="D531" s="11">
        <v>6.4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4.8</v>
      </c>
    </row>
    <row r="532" spans="1:65">
      <c r="A532" s="30"/>
      <c r="B532" s="19">
        <v>1</v>
      </c>
      <c r="C532" s="9">
        <v>5</v>
      </c>
      <c r="D532" s="11">
        <v>4.5</v>
      </c>
      <c r="E532" s="154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58</v>
      </c>
    </row>
    <row r="533" spans="1:65">
      <c r="A533" s="30"/>
      <c r="B533" s="19">
        <v>1</v>
      </c>
      <c r="C533" s="9">
        <v>6</v>
      </c>
      <c r="D533" s="11">
        <v>4.3</v>
      </c>
      <c r="E533" s="154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20" t="s">
        <v>274</v>
      </c>
      <c r="C534" s="12"/>
      <c r="D534" s="23">
        <v>4.8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3" t="s">
        <v>275</v>
      </c>
      <c r="C535" s="29"/>
      <c r="D535" s="11">
        <v>4.55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A536" s="30"/>
      <c r="B536" s="3" t="s">
        <v>276</v>
      </c>
      <c r="C536" s="29"/>
      <c r="D536" s="24">
        <v>0.79246451024635622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5"/>
    </row>
    <row r="537" spans="1:65">
      <c r="A537" s="30"/>
      <c r="B537" s="3" t="s">
        <v>86</v>
      </c>
      <c r="C537" s="29"/>
      <c r="D537" s="13">
        <v>0.16509677296799088</v>
      </c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277</v>
      </c>
      <c r="C538" s="29"/>
      <c r="D538" s="13">
        <v>0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278</v>
      </c>
      <c r="C539" s="47"/>
      <c r="D539" s="45" t="s">
        <v>279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700</v>
      </c>
      <c r="BM541" s="28" t="s">
        <v>287</v>
      </c>
    </row>
    <row r="542" spans="1:65" ht="19.5">
      <c r="A542" s="25" t="s">
        <v>329</v>
      </c>
      <c r="B542" s="18" t="s">
        <v>110</v>
      </c>
      <c r="C542" s="15" t="s">
        <v>111</v>
      </c>
      <c r="D542" s="16" t="s">
        <v>237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238</v>
      </c>
      <c r="C543" s="9" t="s">
        <v>238</v>
      </c>
      <c r="D543" s="152" t="s">
        <v>264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336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1">
        <v>6.9000000000000006E-2</v>
      </c>
      <c r="E546" s="209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2">
        <v>1</v>
      </c>
    </row>
    <row r="547" spans="1:65">
      <c r="A547" s="30"/>
      <c r="B547" s="19">
        <v>1</v>
      </c>
      <c r="C547" s="9">
        <v>2</v>
      </c>
      <c r="D547" s="24">
        <v>6.5000000000000002E-2</v>
      </c>
      <c r="E547" s="209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2">
        <v>17</v>
      </c>
    </row>
    <row r="548" spans="1:65">
      <c r="A548" s="30"/>
      <c r="B548" s="19">
        <v>1</v>
      </c>
      <c r="C548" s="9">
        <v>3</v>
      </c>
      <c r="D548" s="24">
        <v>7.4999999999999997E-2</v>
      </c>
      <c r="E548" s="209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2">
        <v>16</v>
      </c>
    </row>
    <row r="549" spans="1:65">
      <c r="A549" s="30"/>
      <c r="B549" s="19">
        <v>1</v>
      </c>
      <c r="C549" s="9">
        <v>4</v>
      </c>
      <c r="D549" s="24">
        <v>6.9000000000000006E-2</v>
      </c>
      <c r="E549" s="209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2">
        <v>6.9166666666666696E-2</v>
      </c>
    </row>
    <row r="550" spans="1:65">
      <c r="A550" s="30"/>
      <c r="B550" s="19">
        <v>1</v>
      </c>
      <c r="C550" s="9">
        <v>5</v>
      </c>
      <c r="D550" s="24">
        <v>6.9000000000000006E-2</v>
      </c>
      <c r="E550" s="209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2">
        <v>59</v>
      </c>
    </row>
    <row r="551" spans="1:65">
      <c r="A551" s="30"/>
      <c r="B551" s="19">
        <v>1</v>
      </c>
      <c r="C551" s="9">
        <v>6</v>
      </c>
      <c r="D551" s="24">
        <v>6.8000000000000005E-2</v>
      </c>
      <c r="E551" s="209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56"/>
    </row>
    <row r="552" spans="1:65">
      <c r="A552" s="30"/>
      <c r="B552" s="20" t="s">
        <v>274</v>
      </c>
      <c r="C552" s="12"/>
      <c r="D552" s="213">
        <v>6.9166666666666668E-2</v>
      </c>
      <c r="E552" s="209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56"/>
    </row>
    <row r="553" spans="1:65">
      <c r="A553" s="30"/>
      <c r="B553" s="3" t="s">
        <v>275</v>
      </c>
      <c r="C553" s="29"/>
      <c r="D553" s="24">
        <v>6.9000000000000006E-2</v>
      </c>
      <c r="E553" s="209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56"/>
    </row>
    <row r="554" spans="1:65">
      <c r="A554" s="30"/>
      <c r="B554" s="3" t="s">
        <v>276</v>
      </c>
      <c r="C554" s="29"/>
      <c r="D554" s="24">
        <v>3.2506409624359707E-3</v>
      </c>
      <c r="E554" s="209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56"/>
    </row>
    <row r="555" spans="1:65">
      <c r="A555" s="30"/>
      <c r="B555" s="3" t="s">
        <v>86</v>
      </c>
      <c r="C555" s="29"/>
      <c r="D555" s="13">
        <v>4.699721873401403E-2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277</v>
      </c>
      <c r="C556" s="29"/>
      <c r="D556" s="13">
        <v>-4.4408920985006262E-16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278</v>
      </c>
      <c r="C557" s="47"/>
      <c r="D557" s="45" t="s">
        <v>279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701</v>
      </c>
      <c r="BM559" s="28" t="s">
        <v>287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237</v>
      </c>
      <c r="E560" s="15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238</v>
      </c>
      <c r="C561" s="9" t="s">
        <v>238</v>
      </c>
      <c r="D561" s="152" t="s">
        <v>264</v>
      </c>
      <c r="E561" s="15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335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0</v>
      </c>
    </row>
    <row r="563" spans="1:65">
      <c r="A563" s="30"/>
      <c r="B563" s="19"/>
      <c r="C563" s="9"/>
      <c r="D563" s="26"/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0</v>
      </c>
    </row>
    <row r="564" spans="1:65">
      <c r="A564" s="30"/>
      <c r="B564" s="18">
        <v>1</v>
      </c>
      <c r="C564" s="14">
        <v>1</v>
      </c>
      <c r="D564" s="223">
        <v>383</v>
      </c>
      <c r="E564" s="226"/>
      <c r="F564" s="227"/>
      <c r="G564" s="227"/>
      <c r="H564" s="227"/>
      <c r="I564" s="227"/>
      <c r="J564" s="227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  <c r="AI564" s="227"/>
      <c r="AJ564" s="227"/>
      <c r="AK564" s="227"/>
      <c r="AL564" s="227"/>
      <c r="AM564" s="227"/>
      <c r="AN564" s="227"/>
      <c r="AO564" s="227"/>
      <c r="AP564" s="227"/>
      <c r="AQ564" s="227"/>
      <c r="AR564" s="227"/>
      <c r="AS564" s="227"/>
      <c r="AT564" s="227"/>
      <c r="AU564" s="227"/>
      <c r="AV564" s="227"/>
      <c r="AW564" s="227"/>
      <c r="AX564" s="227"/>
      <c r="AY564" s="227"/>
      <c r="AZ564" s="227"/>
      <c r="BA564" s="227"/>
      <c r="BB564" s="227"/>
      <c r="BC564" s="227"/>
      <c r="BD564" s="227"/>
      <c r="BE564" s="227"/>
      <c r="BF564" s="227"/>
      <c r="BG564" s="227"/>
      <c r="BH564" s="227"/>
      <c r="BI564" s="227"/>
      <c r="BJ564" s="227"/>
      <c r="BK564" s="227"/>
      <c r="BL564" s="227"/>
      <c r="BM564" s="228">
        <v>1</v>
      </c>
    </row>
    <row r="565" spans="1:65">
      <c r="A565" s="30"/>
      <c r="B565" s="19">
        <v>1</v>
      </c>
      <c r="C565" s="9">
        <v>2</v>
      </c>
      <c r="D565" s="229">
        <v>390</v>
      </c>
      <c r="E565" s="226"/>
      <c r="F565" s="227"/>
      <c r="G565" s="227"/>
      <c r="H565" s="227"/>
      <c r="I565" s="227"/>
      <c r="J565" s="227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27"/>
      <c r="Y565" s="227"/>
      <c r="Z565" s="227"/>
      <c r="AA565" s="227"/>
      <c r="AB565" s="227"/>
      <c r="AC565" s="227"/>
      <c r="AD565" s="227"/>
      <c r="AE565" s="227"/>
      <c r="AF565" s="227"/>
      <c r="AG565" s="227"/>
      <c r="AH565" s="227"/>
      <c r="AI565" s="227"/>
      <c r="AJ565" s="227"/>
      <c r="AK565" s="227"/>
      <c r="AL565" s="227"/>
      <c r="AM565" s="227"/>
      <c r="AN565" s="227"/>
      <c r="AO565" s="227"/>
      <c r="AP565" s="227"/>
      <c r="AQ565" s="227"/>
      <c r="AR565" s="227"/>
      <c r="AS565" s="227"/>
      <c r="AT565" s="227"/>
      <c r="AU565" s="227"/>
      <c r="AV565" s="227"/>
      <c r="AW565" s="227"/>
      <c r="AX565" s="227"/>
      <c r="AY565" s="227"/>
      <c r="AZ565" s="227"/>
      <c r="BA565" s="227"/>
      <c r="BB565" s="227"/>
      <c r="BC565" s="227"/>
      <c r="BD565" s="227"/>
      <c r="BE565" s="227"/>
      <c r="BF565" s="227"/>
      <c r="BG565" s="227"/>
      <c r="BH565" s="227"/>
      <c r="BI565" s="227"/>
      <c r="BJ565" s="227"/>
      <c r="BK565" s="227"/>
      <c r="BL565" s="227"/>
      <c r="BM565" s="228">
        <v>18</v>
      </c>
    </row>
    <row r="566" spans="1:65">
      <c r="A566" s="30"/>
      <c r="B566" s="19">
        <v>1</v>
      </c>
      <c r="C566" s="9">
        <v>3</v>
      </c>
      <c r="D566" s="229">
        <v>388</v>
      </c>
      <c r="E566" s="226"/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  <c r="AI566" s="227"/>
      <c r="AJ566" s="227"/>
      <c r="AK566" s="227"/>
      <c r="AL566" s="227"/>
      <c r="AM566" s="227"/>
      <c r="AN566" s="227"/>
      <c r="AO566" s="227"/>
      <c r="AP566" s="227"/>
      <c r="AQ566" s="227"/>
      <c r="AR566" s="227"/>
      <c r="AS566" s="227"/>
      <c r="AT566" s="227"/>
      <c r="AU566" s="227"/>
      <c r="AV566" s="227"/>
      <c r="AW566" s="227"/>
      <c r="AX566" s="227"/>
      <c r="AY566" s="227"/>
      <c r="AZ566" s="227"/>
      <c r="BA566" s="227"/>
      <c r="BB566" s="227"/>
      <c r="BC566" s="227"/>
      <c r="BD566" s="227"/>
      <c r="BE566" s="227"/>
      <c r="BF566" s="227"/>
      <c r="BG566" s="227"/>
      <c r="BH566" s="227"/>
      <c r="BI566" s="227"/>
      <c r="BJ566" s="227"/>
      <c r="BK566" s="227"/>
      <c r="BL566" s="227"/>
      <c r="BM566" s="228">
        <v>16</v>
      </c>
    </row>
    <row r="567" spans="1:65">
      <c r="A567" s="30"/>
      <c r="B567" s="19">
        <v>1</v>
      </c>
      <c r="C567" s="9">
        <v>4</v>
      </c>
      <c r="D567" s="229">
        <v>383</v>
      </c>
      <c r="E567" s="226"/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27"/>
      <c r="Y567" s="227"/>
      <c r="Z567" s="227"/>
      <c r="AA567" s="227"/>
      <c r="AB567" s="227"/>
      <c r="AC567" s="227"/>
      <c r="AD567" s="227"/>
      <c r="AE567" s="227"/>
      <c r="AF567" s="227"/>
      <c r="AG567" s="227"/>
      <c r="AH567" s="227"/>
      <c r="AI567" s="227"/>
      <c r="AJ567" s="227"/>
      <c r="AK567" s="227"/>
      <c r="AL567" s="227"/>
      <c r="AM567" s="227"/>
      <c r="AN567" s="227"/>
      <c r="AO567" s="227"/>
      <c r="AP567" s="227"/>
      <c r="AQ567" s="227"/>
      <c r="AR567" s="227"/>
      <c r="AS567" s="227"/>
      <c r="AT567" s="227"/>
      <c r="AU567" s="227"/>
      <c r="AV567" s="227"/>
      <c r="AW567" s="227"/>
      <c r="AX567" s="227"/>
      <c r="AY567" s="227"/>
      <c r="AZ567" s="227"/>
      <c r="BA567" s="227"/>
      <c r="BB567" s="227"/>
      <c r="BC567" s="227"/>
      <c r="BD567" s="227"/>
      <c r="BE567" s="227"/>
      <c r="BF567" s="227"/>
      <c r="BG567" s="227"/>
      <c r="BH567" s="227"/>
      <c r="BI567" s="227"/>
      <c r="BJ567" s="227"/>
      <c r="BK567" s="227"/>
      <c r="BL567" s="227"/>
      <c r="BM567" s="228">
        <v>385.66666666666703</v>
      </c>
    </row>
    <row r="568" spans="1:65">
      <c r="A568" s="30"/>
      <c r="B568" s="19">
        <v>1</v>
      </c>
      <c r="C568" s="9">
        <v>5</v>
      </c>
      <c r="D568" s="229">
        <v>387</v>
      </c>
      <c r="E568" s="226"/>
      <c r="F568" s="227"/>
      <c r="G568" s="227"/>
      <c r="H568" s="227"/>
      <c r="I568" s="227"/>
      <c r="J568" s="227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  <c r="AL568" s="227"/>
      <c r="AM568" s="227"/>
      <c r="AN568" s="227"/>
      <c r="AO568" s="227"/>
      <c r="AP568" s="227"/>
      <c r="AQ568" s="227"/>
      <c r="AR568" s="227"/>
      <c r="AS568" s="227"/>
      <c r="AT568" s="227"/>
      <c r="AU568" s="227"/>
      <c r="AV568" s="227"/>
      <c r="AW568" s="227"/>
      <c r="AX568" s="227"/>
      <c r="AY568" s="227"/>
      <c r="AZ568" s="227"/>
      <c r="BA568" s="227"/>
      <c r="BB568" s="227"/>
      <c r="BC568" s="227"/>
      <c r="BD568" s="227"/>
      <c r="BE568" s="227"/>
      <c r="BF568" s="227"/>
      <c r="BG568" s="227"/>
      <c r="BH568" s="227"/>
      <c r="BI568" s="227"/>
      <c r="BJ568" s="227"/>
      <c r="BK568" s="227"/>
      <c r="BL568" s="227"/>
      <c r="BM568" s="228">
        <v>60</v>
      </c>
    </row>
    <row r="569" spans="1:65">
      <c r="A569" s="30"/>
      <c r="B569" s="19">
        <v>1</v>
      </c>
      <c r="C569" s="9">
        <v>6</v>
      </c>
      <c r="D569" s="229">
        <v>383</v>
      </c>
      <c r="E569" s="226"/>
      <c r="F569" s="227"/>
      <c r="G569" s="227"/>
      <c r="H569" s="227"/>
      <c r="I569" s="227"/>
      <c r="J569" s="227"/>
      <c r="K569" s="227"/>
      <c r="L569" s="227"/>
      <c r="M569" s="227"/>
      <c r="N569" s="227"/>
      <c r="O569" s="227"/>
      <c r="P569" s="227"/>
      <c r="Q569" s="227"/>
      <c r="R569" s="227"/>
      <c r="S569" s="227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  <c r="AL569" s="227"/>
      <c r="AM569" s="227"/>
      <c r="AN569" s="227"/>
      <c r="AO569" s="227"/>
      <c r="AP569" s="227"/>
      <c r="AQ569" s="227"/>
      <c r="AR569" s="227"/>
      <c r="AS569" s="227"/>
      <c r="AT569" s="227"/>
      <c r="AU569" s="227"/>
      <c r="AV569" s="227"/>
      <c r="AW569" s="227"/>
      <c r="AX569" s="227"/>
      <c r="AY569" s="227"/>
      <c r="AZ569" s="227"/>
      <c r="BA569" s="227"/>
      <c r="BB569" s="227"/>
      <c r="BC569" s="227"/>
      <c r="BD569" s="227"/>
      <c r="BE569" s="227"/>
      <c r="BF569" s="227"/>
      <c r="BG569" s="227"/>
      <c r="BH569" s="227"/>
      <c r="BI569" s="227"/>
      <c r="BJ569" s="227"/>
      <c r="BK569" s="227"/>
      <c r="BL569" s="227"/>
      <c r="BM569" s="232"/>
    </row>
    <row r="570" spans="1:65">
      <c r="A570" s="30"/>
      <c r="B570" s="20" t="s">
        <v>274</v>
      </c>
      <c r="C570" s="12"/>
      <c r="D570" s="233">
        <v>385.66666666666669</v>
      </c>
      <c r="E570" s="226"/>
      <c r="F570" s="227"/>
      <c r="G570" s="227"/>
      <c r="H570" s="227"/>
      <c r="I570" s="227"/>
      <c r="J570" s="227"/>
      <c r="K570" s="227"/>
      <c r="L570" s="227"/>
      <c r="M570" s="227"/>
      <c r="N570" s="227"/>
      <c r="O570" s="227"/>
      <c r="P570" s="227"/>
      <c r="Q570" s="227"/>
      <c r="R570" s="227"/>
      <c r="S570" s="227"/>
      <c r="T570" s="227"/>
      <c r="U570" s="227"/>
      <c r="V570" s="227"/>
      <c r="W570" s="227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  <c r="AL570" s="227"/>
      <c r="AM570" s="227"/>
      <c r="AN570" s="227"/>
      <c r="AO570" s="227"/>
      <c r="AP570" s="227"/>
      <c r="AQ570" s="227"/>
      <c r="AR570" s="227"/>
      <c r="AS570" s="227"/>
      <c r="AT570" s="227"/>
      <c r="AU570" s="227"/>
      <c r="AV570" s="227"/>
      <c r="AW570" s="227"/>
      <c r="AX570" s="227"/>
      <c r="AY570" s="227"/>
      <c r="AZ570" s="227"/>
      <c r="BA570" s="227"/>
      <c r="BB570" s="227"/>
      <c r="BC570" s="227"/>
      <c r="BD570" s="227"/>
      <c r="BE570" s="227"/>
      <c r="BF570" s="227"/>
      <c r="BG570" s="227"/>
      <c r="BH570" s="227"/>
      <c r="BI570" s="227"/>
      <c r="BJ570" s="227"/>
      <c r="BK570" s="227"/>
      <c r="BL570" s="227"/>
      <c r="BM570" s="232"/>
    </row>
    <row r="571" spans="1:65">
      <c r="A571" s="30"/>
      <c r="B571" s="3" t="s">
        <v>275</v>
      </c>
      <c r="C571" s="29"/>
      <c r="D571" s="229">
        <v>385</v>
      </c>
      <c r="E571" s="226"/>
      <c r="F571" s="227"/>
      <c r="G571" s="227"/>
      <c r="H571" s="227"/>
      <c r="I571" s="227"/>
      <c r="J571" s="227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  <c r="AL571" s="227"/>
      <c r="AM571" s="227"/>
      <c r="AN571" s="227"/>
      <c r="AO571" s="227"/>
      <c r="AP571" s="227"/>
      <c r="AQ571" s="227"/>
      <c r="AR571" s="227"/>
      <c r="AS571" s="227"/>
      <c r="AT571" s="227"/>
      <c r="AU571" s="227"/>
      <c r="AV571" s="227"/>
      <c r="AW571" s="227"/>
      <c r="AX571" s="227"/>
      <c r="AY571" s="227"/>
      <c r="AZ571" s="227"/>
      <c r="BA571" s="227"/>
      <c r="BB571" s="227"/>
      <c r="BC571" s="227"/>
      <c r="BD571" s="227"/>
      <c r="BE571" s="227"/>
      <c r="BF571" s="227"/>
      <c r="BG571" s="227"/>
      <c r="BH571" s="227"/>
      <c r="BI571" s="227"/>
      <c r="BJ571" s="227"/>
      <c r="BK571" s="227"/>
      <c r="BL571" s="227"/>
      <c r="BM571" s="232"/>
    </row>
    <row r="572" spans="1:65">
      <c r="A572" s="30"/>
      <c r="B572" s="3" t="s">
        <v>276</v>
      </c>
      <c r="C572" s="29"/>
      <c r="D572" s="229">
        <v>3.0767948691238205</v>
      </c>
      <c r="E572" s="226"/>
      <c r="F572" s="227"/>
      <c r="G572" s="227"/>
      <c r="H572" s="227"/>
      <c r="I572" s="227"/>
      <c r="J572" s="227"/>
      <c r="K572" s="227"/>
      <c r="L572" s="227"/>
      <c r="M572" s="227"/>
      <c r="N572" s="227"/>
      <c r="O572" s="227"/>
      <c r="P572" s="227"/>
      <c r="Q572" s="227"/>
      <c r="R572" s="227"/>
      <c r="S572" s="227"/>
      <c r="T572" s="227"/>
      <c r="U572" s="227"/>
      <c r="V572" s="227"/>
      <c r="W572" s="227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  <c r="AL572" s="227"/>
      <c r="AM572" s="227"/>
      <c r="AN572" s="227"/>
      <c r="AO572" s="227"/>
      <c r="AP572" s="227"/>
      <c r="AQ572" s="227"/>
      <c r="AR572" s="227"/>
      <c r="AS572" s="227"/>
      <c r="AT572" s="227"/>
      <c r="AU572" s="227"/>
      <c r="AV572" s="227"/>
      <c r="AW572" s="227"/>
      <c r="AX572" s="227"/>
      <c r="AY572" s="227"/>
      <c r="AZ572" s="227"/>
      <c r="BA572" s="227"/>
      <c r="BB572" s="227"/>
      <c r="BC572" s="227"/>
      <c r="BD572" s="227"/>
      <c r="BE572" s="227"/>
      <c r="BF572" s="227"/>
      <c r="BG572" s="227"/>
      <c r="BH572" s="227"/>
      <c r="BI572" s="227"/>
      <c r="BJ572" s="227"/>
      <c r="BK572" s="227"/>
      <c r="BL572" s="227"/>
      <c r="BM572" s="232"/>
    </row>
    <row r="573" spans="1:65">
      <c r="A573" s="30"/>
      <c r="B573" s="3" t="s">
        <v>86</v>
      </c>
      <c r="C573" s="29"/>
      <c r="D573" s="13">
        <v>7.9778605076676421E-3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277</v>
      </c>
      <c r="C574" s="29"/>
      <c r="D574" s="13">
        <v>-8.8817841970012523E-16</v>
      </c>
      <c r="E574" s="15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278</v>
      </c>
      <c r="C575" s="47"/>
      <c r="D575" s="45" t="s">
        <v>279</v>
      </c>
      <c r="E575" s="15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702</v>
      </c>
      <c r="BM577" s="28" t="s">
        <v>287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237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238</v>
      </c>
      <c r="C579" s="9" t="s">
        <v>238</v>
      </c>
      <c r="D579" s="152" t="s">
        <v>264</v>
      </c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335</v>
      </c>
      <c r="E580" s="15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9</v>
      </c>
      <c r="E582" s="15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9.1</v>
      </c>
      <c r="E583" s="15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33</v>
      </c>
    </row>
    <row r="584" spans="1:65">
      <c r="A584" s="30"/>
      <c r="B584" s="19">
        <v>1</v>
      </c>
      <c r="C584" s="9">
        <v>3</v>
      </c>
      <c r="D584" s="11">
        <v>9</v>
      </c>
      <c r="E584" s="15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9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9.0166666666666693</v>
      </c>
    </row>
    <row r="586" spans="1:65">
      <c r="A586" s="30"/>
      <c r="B586" s="19">
        <v>1</v>
      </c>
      <c r="C586" s="9">
        <v>5</v>
      </c>
      <c r="D586" s="11">
        <v>9.1999999999999993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61</v>
      </c>
    </row>
    <row r="587" spans="1:65">
      <c r="A587" s="30"/>
      <c r="B587" s="19">
        <v>1</v>
      </c>
      <c r="C587" s="9">
        <v>6</v>
      </c>
      <c r="D587" s="11">
        <v>8.8000000000000007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274</v>
      </c>
      <c r="C588" s="12"/>
      <c r="D588" s="23">
        <v>9.0166666666666657</v>
      </c>
      <c r="E588" s="15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275</v>
      </c>
      <c r="C589" s="29"/>
      <c r="D589" s="11">
        <v>9</v>
      </c>
      <c r="E589" s="15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276</v>
      </c>
      <c r="C590" s="29"/>
      <c r="D590" s="24">
        <v>0.13291601358251209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86</v>
      </c>
      <c r="C591" s="29"/>
      <c r="D591" s="13">
        <v>1.4741147532256426E-2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277</v>
      </c>
      <c r="C592" s="29"/>
      <c r="D592" s="13">
        <v>-4.4408920985006262E-16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278</v>
      </c>
      <c r="C593" s="47"/>
      <c r="D593" s="45" t="s">
        <v>279</v>
      </c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703</v>
      </c>
      <c r="BM595" s="28" t="s">
        <v>287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237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238</v>
      </c>
      <c r="C597" s="9" t="s">
        <v>238</v>
      </c>
      <c r="D597" s="152" t="s">
        <v>264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335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23">
        <v>117</v>
      </c>
      <c r="E600" s="226"/>
      <c r="F600" s="227"/>
      <c r="G600" s="227"/>
      <c r="H600" s="227"/>
      <c r="I600" s="227"/>
      <c r="J600" s="227"/>
      <c r="K600" s="227"/>
      <c r="L600" s="227"/>
      <c r="M600" s="227"/>
      <c r="N600" s="227"/>
      <c r="O600" s="227"/>
      <c r="P600" s="227"/>
      <c r="Q600" s="227"/>
      <c r="R600" s="227"/>
      <c r="S600" s="227"/>
      <c r="T600" s="227"/>
      <c r="U600" s="227"/>
      <c r="V600" s="227"/>
      <c r="W600" s="227"/>
      <c r="X600" s="227"/>
      <c r="Y600" s="227"/>
      <c r="Z600" s="227"/>
      <c r="AA600" s="227"/>
      <c r="AB600" s="227"/>
      <c r="AC600" s="227"/>
      <c r="AD600" s="227"/>
      <c r="AE600" s="227"/>
      <c r="AF600" s="227"/>
      <c r="AG600" s="227"/>
      <c r="AH600" s="227"/>
      <c r="AI600" s="227"/>
      <c r="AJ600" s="227"/>
      <c r="AK600" s="227"/>
      <c r="AL600" s="227"/>
      <c r="AM600" s="227"/>
      <c r="AN600" s="227"/>
      <c r="AO600" s="227"/>
      <c r="AP600" s="227"/>
      <c r="AQ600" s="227"/>
      <c r="AR600" s="227"/>
      <c r="AS600" s="227"/>
      <c r="AT600" s="227"/>
      <c r="AU600" s="227"/>
      <c r="AV600" s="227"/>
      <c r="AW600" s="227"/>
      <c r="AX600" s="227"/>
      <c r="AY600" s="227"/>
      <c r="AZ600" s="227"/>
      <c r="BA600" s="227"/>
      <c r="BB600" s="227"/>
      <c r="BC600" s="227"/>
      <c r="BD600" s="227"/>
      <c r="BE600" s="227"/>
      <c r="BF600" s="227"/>
      <c r="BG600" s="227"/>
      <c r="BH600" s="227"/>
      <c r="BI600" s="227"/>
      <c r="BJ600" s="227"/>
      <c r="BK600" s="227"/>
      <c r="BL600" s="227"/>
      <c r="BM600" s="228">
        <v>1</v>
      </c>
    </row>
    <row r="601" spans="1:65">
      <c r="A601" s="30"/>
      <c r="B601" s="19">
        <v>1</v>
      </c>
      <c r="C601" s="9">
        <v>2</v>
      </c>
      <c r="D601" s="229">
        <v>118</v>
      </c>
      <c r="E601" s="226"/>
      <c r="F601" s="227"/>
      <c r="G601" s="227"/>
      <c r="H601" s="227"/>
      <c r="I601" s="227"/>
      <c r="J601" s="227"/>
      <c r="K601" s="227"/>
      <c r="L601" s="227"/>
      <c r="M601" s="227"/>
      <c r="N601" s="227"/>
      <c r="O601" s="227"/>
      <c r="P601" s="227"/>
      <c r="Q601" s="227"/>
      <c r="R601" s="227"/>
      <c r="S601" s="227"/>
      <c r="T601" s="227"/>
      <c r="U601" s="227"/>
      <c r="V601" s="227"/>
      <c r="W601" s="227"/>
      <c r="X601" s="227"/>
      <c r="Y601" s="227"/>
      <c r="Z601" s="227"/>
      <c r="AA601" s="227"/>
      <c r="AB601" s="227"/>
      <c r="AC601" s="227"/>
      <c r="AD601" s="227"/>
      <c r="AE601" s="227"/>
      <c r="AF601" s="227"/>
      <c r="AG601" s="227"/>
      <c r="AH601" s="227"/>
      <c r="AI601" s="227"/>
      <c r="AJ601" s="227"/>
      <c r="AK601" s="227"/>
      <c r="AL601" s="227"/>
      <c r="AM601" s="227"/>
      <c r="AN601" s="227"/>
      <c r="AO601" s="227"/>
      <c r="AP601" s="227"/>
      <c r="AQ601" s="227"/>
      <c r="AR601" s="227"/>
      <c r="AS601" s="227"/>
      <c r="AT601" s="227"/>
      <c r="AU601" s="227"/>
      <c r="AV601" s="227"/>
      <c r="AW601" s="227"/>
      <c r="AX601" s="227"/>
      <c r="AY601" s="227"/>
      <c r="AZ601" s="227"/>
      <c r="BA601" s="227"/>
      <c r="BB601" s="227"/>
      <c r="BC601" s="227"/>
      <c r="BD601" s="227"/>
      <c r="BE601" s="227"/>
      <c r="BF601" s="227"/>
      <c r="BG601" s="227"/>
      <c r="BH601" s="227"/>
      <c r="BI601" s="227"/>
      <c r="BJ601" s="227"/>
      <c r="BK601" s="227"/>
      <c r="BL601" s="227"/>
      <c r="BM601" s="228">
        <v>34</v>
      </c>
    </row>
    <row r="602" spans="1:65">
      <c r="A602" s="30"/>
      <c r="B602" s="19">
        <v>1</v>
      </c>
      <c r="C602" s="9">
        <v>3</v>
      </c>
      <c r="D602" s="229">
        <v>118</v>
      </c>
      <c r="E602" s="226"/>
      <c r="F602" s="227"/>
      <c r="G602" s="227"/>
      <c r="H602" s="227"/>
      <c r="I602" s="227"/>
      <c r="J602" s="227"/>
      <c r="K602" s="227"/>
      <c r="L602" s="227"/>
      <c r="M602" s="227"/>
      <c r="N602" s="227"/>
      <c r="O602" s="227"/>
      <c r="P602" s="227"/>
      <c r="Q602" s="227"/>
      <c r="R602" s="227"/>
      <c r="S602" s="227"/>
      <c r="T602" s="227"/>
      <c r="U602" s="227"/>
      <c r="V602" s="227"/>
      <c r="W602" s="227"/>
      <c r="X602" s="227"/>
      <c r="Y602" s="227"/>
      <c r="Z602" s="227"/>
      <c r="AA602" s="227"/>
      <c r="AB602" s="227"/>
      <c r="AC602" s="227"/>
      <c r="AD602" s="227"/>
      <c r="AE602" s="227"/>
      <c r="AF602" s="227"/>
      <c r="AG602" s="227"/>
      <c r="AH602" s="227"/>
      <c r="AI602" s="227"/>
      <c r="AJ602" s="227"/>
      <c r="AK602" s="227"/>
      <c r="AL602" s="227"/>
      <c r="AM602" s="227"/>
      <c r="AN602" s="227"/>
      <c r="AO602" s="227"/>
      <c r="AP602" s="227"/>
      <c r="AQ602" s="227"/>
      <c r="AR602" s="227"/>
      <c r="AS602" s="227"/>
      <c r="AT602" s="227"/>
      <c r="AU602" s="227"/>
      <c r="AV602" s="227"/>
      <c r="AW602" s="227"/>
      <c r="AX602" s="227"/>
      <c r="AY602" s="227"/>
      <c r="AZ602" s="227"/>
      <c r="BA602" s="227"/>
      <c r="BB602" s="227"/>
      <c r="BC602" s="227"/>
      <c r="BD602" s="227"/>
      <c r="BE602" s="227"/>
      <c r="BF602" s="227"/>
      <c r="BG602" s="227"/>
      <c r="BH602" s="227"/>
      <c r="BI602" s="227"/>
      <c r="BJ602" s="227"/>
      <c r="BK602" s="227"/>
      <c r="BL602" s="227"/>
      <c r="BM602" s="228">
        <v>16</v>
      </c>
    </row>
    <row r="603" spans="1:65">
      <c r="A603" s="30"/>
      <c r="B603" s="19">
        <v>1</v>
      </c>
      <c r="C603" s="9">
        <v>4</v>
      </c>
      <c r="D603" s="229">
        <v>115</v>
      </c>
      <c r="E603" s="226"/>
      <c r="F603" s="227"/>
      <c r="G603" s="227"/>
      <c r="H603" s="227"/>
      <c r="I603" s="227"/>
      <c r="J603" s="227"/>
      <c r="K603" s="227"/>
      <c r="L603" s="227"/>
      <c r="M603" s="227"/>
      <c r="N603" s="227"/>
      <c r="O603" s="227"/>
      <c r="P603" s="227"/>
      <c r="Q603" s="227"/>
      <c r="R603" s="227"/>
      <c r="S603" s="227"/>
      <c r="T603" s="227"/>
      <c r="U603" s="227"/>
      <c r="V603" s="227"/>
      <c r="W603" s="227"/>
      <c r="X603" s="227"/>
      <c r="Y603" s="227"/>
      <c r="Z603" s="227"/>
      <c r="AA603" s="227"/>
      <c r="AB603" s="227"/>
      <c r="AC603" s="227"/>
      <c r="AD603" s="227"/>
      <c r="AE603" s="227"/>
      <c r="AF603" s="227"/>
      <c r="AG603" s="227"/>
      <c r="AH603" s="227"/>
      <c r="AI603" s="227"/>
      <c r="AJ603" s="227"/>
      <c r="AK603" s="227"/>
      <c r="AL603" s="227"/>
      <c r="AM603" s="227"/>
      <c r="AN603" s="227"/>
      <c r="AO603" s="227"/>
      <c r="AP603" s="227"/>
      <c r="AQ603" s="227"/>
      <c r="AR603" s="227"/>
      <c r="AS603" s="227"/>
      <c r="AT603" s="227"/>
      <c r="AU603" s="227"/>
      <c r="AV603" s="227"/>
      <c r="AW603" s="227"/>
      <c r="AX603" s="227"/>
      <c r="AY603" s="227"/>
      <c r="AZ603" s="227"/>
      <c r="BA603" s="227"/>
      <c r="BB603" s="227"/>
      <c r="BC603" s="227"/>
      <c r="BD603" s="227"/>
      <c r="BE603" s="227"/>
      <c r="BF603" s="227"/>
      <c r="BG603" s="227"/>
      <c r="BH603" s="227"/>
      <c r="BI603" s="227"/>
      <c r="BJ603" s="227"/>
      <c r="BK603" s="227"/>
      <c r="BL603" s="227"/>
      <c r="BM603" s="228">
        <v>116.5</v>
      </c>
    </row>
    <row r="604" spans="1:65">
      <c r="A604" s="30"/>
      <c r="B604" s="19">
        <v>1</v>
      </c>
      <c r="C604" s="9">
        <v>5</v>
      </c>
      <c r="D604" s="229">
        <v>117</v>
      </c>
      <c r="E604" s="226"/>
      <c r="F604" s="227"/>
      <c r="G604" s="227"/>
      <c r="H604" s="227"/>
      <c r="I604" s="227"/>
      <c r="J604" s="227"/>
      <c r="K604" s="227"/>
      <c r="L604" s="227"/>
      <c r="M604" s="227"/>
      <c r="N604" s="227"/>
      <c r="O604" s="227"/>
      <c r="P604" s="227"/>
      <c r="Q604" s="227"/>
      <c r="R604" s="227"/>
      <c r="S604" s="227"/>
      <c r="T604" s="227"/>
      <c r="U604" s="227"/>
      <c r="V604" s="227"/>
      <c r="W604" s="227"/>
      <c r="X604" s="227"/>
      <c r="Y604" s="227"/>
      <c r="Z604" s="227"/>
      <c r="AA604" s="227"/>
      <c r="AB604" s="227"/>
      <c r="AC604" s="227"/>
      <c r="AD604" s="227"/>
      <c r="AE604" s="227"/>
      <c r="AF604" s="227"/>
      <c r="AG604" s="227"/>
      <c r="AH604" s="227"/>
      <c r="AI604" s="227"/>
      <c r="AJ604" s="227"/>
      <c r="AK604" s="227"/>
      <c r="AL604" s="227"/>
      <c r="AM604" s="227"/>
      <c r="AN604" s="227"/>
      <c r="AO604" s="227"/>
      <c r="AP604" s="227"/>
      <c r="AQ604" s="227"/>
      <c r="AR604" s="227"/>
      <c r="AS604" s="227"/>
      <c r="AT604" s="227"/>
      <c r="AU604" s="227"/>
      <c r="AV604" s="227"/>
      <c r="AW604" s="227"/>
      <c r="AX604" s="227"/>
      <c r="AY604" s="227"/>
      <c r="AZ604" s="227"/>
      <c r="BA604" s="227"/>
      <c r="BB604" s="227"/>
      <c r="BC604" s="227"/>
      <c r="BD604" s="227"/>
      <c r="BE604" s="227"/>
      <c r="BF604" s="227"/>
      <c r="BG604" s="227"/>
      <c r="BH604" s="227"/>
      <c r="BI604" s="227"/>
      <c r="BJ604" s="227"/>
      <c r="BK604" s="227"/>
      <c r="BL604" s="227"/>
      <c r="BM604" s="228">
        <v>62</v>
      </c>
    </row>
    <row r="605" spans="1:65">
      <c r="A605" s="30"/>
      <c r="B605" s="19">
        <v>1</v>
      </c>
      <c r="C605" s="9">
        <v>6</v>
      </c>
      <c r="D605" s="229">
        <v>114</v>
      </c>
      <c r="E605" s="226"/>
      <c r="F605" s="227"/>
      <c r="G605" s="227"/>
      <c r="H605" s="227"/>
      <c r="I605" s="227"/>
      <c r="J605" s="227"/>
      <c r="K605" s="227"/>
      <c r="L605" s="227"/>
      <c r="M605" s="227"/>
      <c r="N605" s="227"/>
      <c r="O605" s="227"/>
      <c r="P605" s="227"/>
      <c r="Q605" s="227"/>
      <c r="R605" s="227"/>
      <c r="S605" s="227"/>
      <c r="T605" s="227"/>
      <c r="U605" s="227"/>
      <c r="V605" s="227"/>
      <c r="W605" s="227"/>
      <c r="X605" s="227"/>
      <c r="Y605" s="227"/>
      <c r="Z605" s="227"/>
      <c r="AA605" s="227"/>
      <c r="AB605" s="227"/>
      <c r="AC605" s="227"/>
      <c r="AD605" s="227"/>
      <c r="AE605" s="227"/>
      <c r="AF605" s="227"/>
      <c r="AG605" s="227"/>
      <c r="AH605" s="227"/>
      <c r="AI605" s="227"/>
      <c r="AJ605" s="227"/>
      <c r="AK605" s="227"/>
      <c r="AL605" s="227"/>
      <c r="AM605" s="227"/>
      <c r="AN605" s="227"/>
      <c r="AO605" s="227"/>
      <c r="AP605" s="227"/>
      <c r="AQ605" s="227"/>
      <c r="AR605" s="227"/>
      <c r="AS605" s="227"/>
      <c r="AT605" s="227"/>
      <c r="AU605" s="227"/>
      <c r="AV605" s="227"/>
      <c r="AW605" s="227"/>
      <c r="AX605" s="227"/>
      <c r="AY605" s="227"/>
      <c r="AZ605" s="227"/>
      <c r="BA605" s="227"/>
      <c r="BB605" s="227"/>
      <c r="BC605" s="227"/>
      <c r="BD605" s="227"/>
      <c r="BE605" s="227"/>
      <c r="BF605" s="227"/>
      <c r="BG605" s="227"/>
      <c r="BH605" s="227"/>
      <c r="BI605" s="227"/>
      <c r="BJ605" s="227"/>
      <c r="BK605" s="227"/>
      <c r="BL605" s="227"/>
      <c r="BM605" s="232"/>
    </row>
    <row r="606" spans="1:65">
      <c r="A606" s="30"/>
      <c r="B606" s="20" t="s">
        <v>274</v>
      </c>
      <c r="C606" s="12"/>
      <c r="D606" s="233">
        <v>116.5</v>
      </c>
      <c r="E606" s="226"/>
      <c r="F606" s="227"/>
      <c r="G606" s="227"/>
      <c r="H606" s="227"/>
      <c r="I606" s="227"/>
      <c r="J606" s="227"/>
      <c r="K606" s="227"/>
      <c r="L606" s="227"/>
      <c r="M606" s="227"/>
      <c r="N606" s="227"/>
      <c r="O606" s="227"/>
      <c r="P606" s="227"/>
      <c r="Q606" s="227"/>
      <c r="R606" s="227"/>
      <c r="S606" s="227"/>
      <c r="T606" s="227"/>
      <c r="U606" s="227"/>
      <c r="V606" s="227"/>
      <c r="W606" s="227"/>
      <c r="X606" s="227"/>
      <c r="Y606" s="227"/>
      <c r="Z606" s="227"/>
      <c r="AA606" s="227"/>
      <c r="AB606" s="227"/>
      <c r="AC606" s="227"/>
      <c r="AD606" s="227"/>
      <c r="AE606" s="227"/>
      <c r="AF606" s="227"/>
      <c r="AG606" s="227"/>
      <c r="AH606" s="227"/>
      <c r="AI606" s="227"/>
      <c r="AJ606" s="227"/>
      <c r="AK606" s="227"/>
      <c r="AL606" s="227"/>
      <c r="AM606" s="227"/>
      <c r="AN606" s="227"/>
      <c r="AO606" s="227"/>
      <c r="AP606" s="227"/>
      <c r="AQ606" s="227"/>
      <c r="AR606" s="227"/>
      <c r="AS606" s="227"/>
      <c r="AT606" s="227"/>
      <c r="AU606" s="227"/>
      <c r="AV606" s="227"/>
      <c r="AW606" s="227"/>
      <c r="AX606" s="227"/>
      <c r="AY606" s="227"/>
      <c r="AZ606" s="227"/>
      <c r="BA606" s="227"/>
      <c r="BB606" s="227"/>
      <c r="BC606" s="227"/>
      <c r="BD606" s="227"/>
      <c r="BE606" s="227"/>
      <c r="BF606" s="227"/>
      <c r="BG606" s="227"/>
      <c r="BH606" s="227"/>
      <c r="BI606" s="227"/>
      <c r="BJ606" s="227"/>
      <c r="BK606" s="227"/>
      <c r="BL606" s="227"/>
      <c r="BM606" s="232"/>
    </row>
    <row r="607" spans="1:65">
      <c r="A607" s="30"/>
      <c r="B607" s="3" t="s">
        <v>275</v>
      </c>
      <c r="C607" s="29"/>
      <c r="D607" s="229">
        <v>117</v>
      </c>
      <c r="E607" s="226"/>
      <c r="F607" s="227"/>
      <c r="G607" s="227"/>
      <c r="H607" s="227"/>
      <c r="I607" s="227"/>
      <c r="J607" s="227"/>
      <c r="K607" s="227"/>
      <c r="L607" s="227"/>
      <c r="M607" s="227"/>
      <c r="N607" s="227"/>
      <c r="O607" s="227"/>
      <c r="P607" s="227"/>
      <c r="Q607" s="227"/>
      <c r="R607" s="227"/>
      <c r="S607" s="227"/>
      <c r="T607" s="227"/>
      <c r="U607" s="227"/>
      <c r="V607" s="227"/>
      <c r="W607" s="227"/>
      <c r="X607" s="227"/>
      <c r="Y607" s="227"/>
      <c r="Z607" s="227"/>
      <c r="AA607" s="227"/>
      <c r="AB607" s="227"/>
      <c r="AC607" s="227"/>
      <c r="AD607" s="227"/>
      <c r="AE607" s="227"/>
      <c r="AF607" s="227"/>
      <c r="AG607" s="227"/>
      <c r="AH607" s="227"/>
      <c r="AI607" s="227"/>
      <c r="AJ607" s="227"/>
      <c r="AK607" s="227"/>
      <c r="AL607" s="227"/>
      <c r="AM607" s="227"/>
      <c r="AN607" s="227"/>
      <c r="AO607" s="227"/>
      <c r="AP607" s="227"/>
      <c r="AQ607" s="227"/>
      <c r="AR607" s="227"/>
      <c r="AS607" s="227"/>
      <c r="AT607" s="227"/>
      <c r="AU607" s="227"/>
      <c r="AV607" s="227"/>
      <c r="AW607" s="227"/>
      <c r="AX607" s="227"/>
      <c r="AY607" s="227"/>
      <c r="AZ607" s="227"/>
      <c r="BA607" s="227"/>
      <c r="BB607" s="227"/>
      <c r="BC607" s="227"/>
      <c r="BD607" s="227"/>
      <c r="BE607" s="227"/>
      <c r="BF607" s="227"/>
      <c r="BG607" s="227"/>
      <c r="BH607" s="227"/>
      <c r="BI607" s="227"/>
      <c r="BJ607" s="227"/>
      <c r="BK607" s="227"/>
      <c r="BL607" s="227"/>
      <c r="BM607" s="232"/>
    </row>
    <row r="608" spans="1:65">
      <c r="A608" s="30"/>
      <c r="B608" s="3" t="s">
        <v>276</v>
      </c>
      <c r="C608" s="29"/>
      <c r="D608" s="229">
        <v>1.6431676725154984</v>
      </c>
      <c r="E608" s="226"/>
      <c r="F608" s="227"/>
      <c r="G608" s="227"/>
      <c r="H608" s="227"/>
      <c r="I608" s="227"/>
      <c r="J608" s="227"/>
      <c r="K608" s="227"/>
      <c r="L608" s="227"/>
      <c r="M608" s="227"/>
      <c r="N608" s="227"/>
      <c r="O608" s="227"/>
      <c r="P608" s="227"/>
      <c r="Q608" s="227"/>
      <c r="R608" s="227"/>
      <c r="S608" s="227"/>
      <c r="T608" s="227"/>
      <c r="U608" s="227"/>
      <c r="V608" s="227"/>
      <c r="W608" s="227"/>
      <c r="X608" s="227"/>
      <c r="Y608" s="227"/>
      <c r="Z608" s="227"/>
      <c r="AA608" s="227"/>
      <c r="AB608" s="227"/>
      <c r="AC608" s="227"/>
      <c r="AD608" s="227"/>
      <c r="AE608" s="227"/>
      <c r="AF608" s="227"/>
      <c r="AG608" s="227"/>
      <c r="AH608" s="227"/>
      <c r="AI608" s="227"/>
      <c r="AJ608" s="227"/>
      <c r="AK608" s="227"/>
      <c r="AL608" s="227"/>
      <c r="AM608" s="227"/>
      <c r="AN608" s="227"/>
      <c r="AO608" s="227"/>
      <c r="AP608" s="227"/>
      <c r="AQ608" s="227"/>
      <c r="AR608" s="227"/>
      <c r="AS608" s="227"/>
      <c r="AT608" s="227"/>
      <c r="AU608" s="227"/>
      <c r="AV608" s="227"/>
      <c r="AW608" s="227"/>
      <c r="AX608" s="227"/>
      <c r="AY608" s="227"/>
      <c r="AZ608" s="227"/>
      <c r="BA608" s="227"/>
      <c r="BB608" s="227"/>
      <c r="BC608" s="227"/>
      <c r="BD608" s="227"/>
      <c r="BE608" s="227"/>
      <c r="BF608" s="227"/>
      <c r="BG608" s="227"/>
      <c r="BH608" s="227"/>
      <c r="BI608" s="227"/>
      <c r="BJ608" s="227"/>
      <c r="BK608" s="227"/>
      <c r="BL608" s="227"/>
      <c r="BM608" s="232"/>
    </row>
    <row r="609" spans="1:65">
      <c r="A609" s="30"/>
      <c r="B609" s="3" t="s">
        <v>86</v>
      </c>
      <c r="C609" s="29"/>
      <c r="D609" s="13">
        <v>1.4104443540905566E-2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277</v>
      </c>
      <c r="C610" s="29"/>
      <c r="D610" s="13">
        <v>0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278</v>
      </c>
      <c r="C611" s="47"/>
      <c r="D611" s="45" t="s">
        <v>279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704</v>
      </c>
      <c r="BM613" s="28" t="s">
        <v>287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237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238</v>
      </c>
      <c r="C615" s="9" t="s">
        <v>238</v>
      </c>
      <c r="D615" s="152" t="s">
        <v>264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336</v>
      </c>
      <c r="E616" s="15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15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1.32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1.32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11</v>
      </c>
    </row>
    <row r="620" spans="1:65">
      <c r="A620" s="30"/>
      <c r="B620" s="19">
        <v>1</v>
      </c>
      <c r="C620" s="9">
        <v>3</v>
      </c>
      <c r="D620" s="11">
        <v>1.35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1.3</v>
      </c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1.3333333333333299</v>
      </c>
    </row>
    <row r="622" spans="1:65">
      <c r="A622" s="30"/>
      <c r="B622" s="19">
        <v>1</v>
      </c>
      <c r="C622" s="9">
        <v>5</v>
      </c>
      <c r="D622" s="11">
        <v>1.37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46</v>
      </c>
    </row>
    <row r="623" spans="1:65">
      <c r="A623" s="30"/>
      <c r="B623" s="19">
        <v>1</v>
      </c>
      <c r="C623" s="9">
        <v>6</v>
      </c>
      <c r="D623" s="11">
        <v>1.34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274</v>
      </c>
      <c r="C624" s="12"/>
      <c r="D624" s="23">
        <v>1.3333333333333333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275</v>
      </c>
      <c r="C625" s="29"/>
      <c r="D625" s="11">
        <v>1.33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276</v>
      </c>
      <c r="C626" s="29"/>
      <c r="D626" s="24">
        <v>2.5033311140691475E-2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86</v>
      </c>
      <c r="C627" s="29"/>
      <c r="D627" s="13">
        <v>1.8774983355518606E-2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277</v>
      </c>
      <c r="C628" s="29"/>
      <c r="D628" s="13">
        <v>2.4424906541753444E-15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278</v>
      </c>
      <c r="C629" s="47"/>
      <c r="D629" s="45" t="s">
        <v>279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705</v>
      </c>
      <c r="BM631" s="28" t="s">
        <v>287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237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238</v>
      </c>
      <c r="C633" s="9" t="s">
        <v>238</v>
      </c>
      <c r="D633" s="152" t="s">
        <v>264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335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3.8</v>
      </c>
      <c r="E636" s="15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3.9</v>
      </c>
      <c r="E637" s="15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37</v>
      </c>
    </row>
    <row r="638" spans="1:65">
      <c r="A638" s="30"/>
      <c r="B638" s="19">
        <v>1</v>
      </c>
      <c r="C638" s="9">
        <v>3</v>
      </c>
      <c r="D638" s="11">
        <v>3.9</v>
      </c>
      <c r="E638" s="15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3.9</v>
      </c>
      <c r="E639" s="15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3.8833333333333302</v>
      </c>
    </row>
    <row r="640" spans="1:65">
      <c r="A640" s="30"/>
      <c r="B640" s="19">
        <v>1</v>
      </c>
      <c r="C640" s="9">
        <v>5</v>
      </c>
      <c r="D640" s="11">
        <v>4</v>
      </c>
      <c r="E640" s="15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47</v>
      </c>
    </row>
    <row r="641" spans="1:65">
      <c r="A641" s="30"/>
      <c r="B641" s="19">
        <v>1</v>
      </c>
      <c r="C641" s="9">
        <v>6</v>
      </c>
      <c r="D641" s="11">
        <v>3.8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274</v>
      </c>
      <c r="C642" s="12"/>
      <c r="D642" s="23">
        <v>3.8833333333333333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275</v>
      </c>
      <c r="C643" s="29"/>
      <c r="D643" s="11">
        <v>3.9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276</v>
      </c>
      <c r="C644" s="29"/>
      <c r="D644" s="24">
        <v>7.5277265270908167E-2</v>
      </c>
      <c r="E644" s="15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86</v>
      </c>
      <c r="C645" s="29"/>
      <c r="D645" s="13">
        <v>1.9384703503238156E-2</v>
      </c>
      <c r="E645" s="15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277</v>
      </c>
      <c r="C646" s="29"/>
      <c r="D646" s="13">
        <v>8.8817841970012523E-16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278</v>
      </c>
      <c r="C647" s="47"/>
      <c r="D647" s="45" t="s">
        <v>279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706</v>
      </c>
      <c r="BM649" s="28" t="s">
        <v>287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237</v>
      </c>
      <c r="E650" s="15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238</v>
      </c>
      <c r="C651" s="9" t="s">
        <v>238</v>
      </c>
      <c r="D651" s="152" t="s">
        <v>264</v>
      </c>
      <c r="E651" s="15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335</v>
      </c>
      <c r="E652" s="15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6.1</v>
      </c>
      <c r="E654" s="15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6.1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22</v>
      </c>
    </row>
    <row r="656" spans="1:65">
      <c r="A656" s="30"/>
      <c r="B656" s="19">
        <v>1</v>
      </c>
      <c r="C656" s="9">
        <v>3</v>
      </c>
      <c r="D656" s="11">
        <v>6.2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6.1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6.0833333333333304</v>
      </c>
    </row>
    <row r="658" spans="1:65">
      <c r="A658" s="30"/>
      <c r="B658" s="19">
        <v>1</v>
      </c>
      <c r="C658" s="9">
        <v>5</v>
      </c>
      <c r="D658" s="11">
        <v>6</v>
      </c>
      <c r="E658" s="15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48</v>
      </c>
    </row>
    <row r="659" spans="1:65">
      <c r="A659" s="30"/>
      <c r="B659" s="19">
        <v>1</v>
      </c>
      <c r="C659" s="9">
        <v>6</v>
      </c>
      <c r="D659" s="11">
        <v>6</v>
      </c>
      <c r="E659" s="15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274</v>
      </c>
      <c r="C660" s="12"/>
      <c r="D660" s="23">
        <v>6.083333333333333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275</v>
      </c>
      <c r="C661" s="29"/>
      <c r="D661" s="11">
        <v>6.1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276</v>
      </c>
      <c r="C662" s="29"/>
      <c r="D662" s="24">
        <v>7.5277265270908111E-2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86</v>
      </c>
      <c r="C663" s="29"/>
      <c r="D663" s="13">
        <v>1.2374344976039691E-2</v>
      </c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277</v>
      </c>
      <c r="C664" s="29"/>
      <c r="D664" s="13">
        <v>4.4408920985006262E-16</v>
      </c>
      <c r="E664" s="15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278</v>
      </c>
      <c r="C665" s="47"/>
      <c r="D665" s="45" t="s">
        <v>279</v>
      </c>
      <c r="E665" s="15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707</v>
      </c>
      <c r="BM667" s="28" t="s">
        <v>287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237</v>
      </c>
      <c r="E668" s="15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238</v>
      </c>
      <c r="C669" s="9" t="s">
        <v>238</v>
      </c>
      <c r="D669" s="152" t="s">
        <v>264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335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2">
        <v>3.46</v>
      </c>
      <c r="E672" s="15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3.43</v>
      </c>
      <c r="E673" s="15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13</v>
      </c>
    </row>
    <row r="674" spans="1:65">
      <c r="A674" s="30"/>
      <c r="B674" s="19">
        <v>1</v>
      </c>
      <c r="C674" s="9">
        <v>3</v>
      </c>
      <c r="D674" s="11">
        <v>3.39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3.44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3.4083333333333301</v>
      </c>
    </row>
    <row r="676" spans="1:65">
      <c r="A676" s="30"/>
      <c r="B676" s="19">
        <v>1</v>
      </c>
      <c r="C676" s="9">
        <v>5</v>
      </c>
      <c r="D676" s="11">
        <v>3.42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49</v>
      </c>
    </row>
    <row r="677" spans="1:65">
      <c r="A677" s="30"/>
      <c r="B677" s="19">
        <v>1</v>
      </c>
      <c r="C677" s="9">
        <v>6</v>
      </c>
      <c r="D677" s="11">
        <v>3.31</v>
      </c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20" t="s">
        <v>274</v>
      </c>
      <c r="C678" s="12"/>
      <c r="D678" s="23">
        <v>3.4083333333333332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275</v>
      </c>
      <c r="C679" s="29"/>
      <c r="D679" s="11">
        <v>3.4249999999999998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276</v>
      </c>
      <c r="C680" s="29"/>
      <c r="D680" s="24">
        <v>5.3447793842839417E-2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86</v>
      </c>
      <c r="C681" s="29"/>
      <c r="D681" s="13">
        <v>1.5681504305967556E-2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277</v>
      </c>
      <c r="C682" s="29"/>
      <c r="D682" s="13">
        <v>8.8817841970012523E-16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278</v>
      </c>
      <c r="C683" s="47"/>
      <c r="D683" s="45" t="s">
        <v>279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656</v>
      </c>
      <c r="BM685" s="28" t="s">
        <v>287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237</v>
      </c>
      <c r="E686" s="15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238</v>
      </c>
      <c r="C687" s="9" t="s">
        <v>238</v>
      </c>
      <c r="D687" s="152" t="s">
        <v>264</v>
      </c>
      <c r="E687" s="15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336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23">
        <v>223</v>
      </c>
      <c r="E690" s="226"/>
      <c r="F690" s="227"/>
      <c r="G690" s="227"/>
      <c r="H690" s="227"/>
      <c r="I690" s="227"/>
      <c r="J690" s="227"/>
      <c r="K690" s="227"/>
      <c r="L690" s="227"/>
      <c r="M690" s="227"/>
      <c r="N690" s="227"/>
      <c r="O690" s="227"/>
      <c r="P690" s="227"/>
      <c r="Q690" s="227"/>
      <c r="R690" s="227"/>
      <c r="S690" s="227"/>
      <c r="T690" s="227"/>
      <c r="U690" s="227"/>
      <c r="V690" s="227"/>
      <c r="W690" s="227"/>
      <c r="X690" s="227"/>
      <c r="Y690" s="227"/>
      <c r="Z690" s="227"/>
      <c r="AA690" s="227"/>
      <c r="AB690" s="227"/>
      <c r="AC690" s="227"/>
      <c r="AD690" s="227"/>
      <c r="AE690" s="227"/>
      <c r="AF690" s="227"/>
      <c r="AG690" s="227"/>
      <c r="AH690" s="227"/>
      <c r="AI690" s="227"/>
      <c r="AJ690" s="227"/>
      <c r="AK690" s="227"/>
      <c r="AL690" s="227"/>
      <c r="AM690" s="227"/>
      <c r="AN690" s="227"/>
      <c r="AO690" s="227"/>
      <c r="AP690" s="227"/>
      <c r="AQ690" s="227"/>
      <c r="AR690" s="227"/>
      <c r="AS690" s="227"/>
      <c r="AT690" s="227"/>
      <c r="AU690" s="227"/>
      <c r="AV690" s="227"/>
      <c r="AW690" s="227"/>
      <c r="AX690" s="227"/>
      <c r="AY690" s="227"/>
      <c r="AZ690" s="227"/>
      <c r="BA690" s="227"/>
      <c r="BB690" s="227"/>
      <c r="BC690" s="227"/>
      <c r="BD690" s="227"/>
      <c r="BE690" s="227"/>
      <c r="BF690" s="227"/>
      <c r="BG690" s="227"/>
      <c r="BH690" s="227"/>
      <c r="BI690" s="227"/>
      <c r="BJ690" s="227"/>
      <c r="BK690" s="227"/>
      <c r="BL690" s="227"/>
      <c r="BM690" s="228">
        <v>1</v>
      </c>
    </row>
    <row r="691" spans="1:65">
      <c r="A691" s="30"/>
      <c r="B691" s="19">
        <v>1</v>
      </c>
      <c r="C691" s="9">
        <v>2</v>
      </c>
      <c r="D691" s="229">
        <v>224</v>
      </c>
      <c r="E691" s="226"/>
      <c r="F691" s="227"/>
      <c r="G691" s="227"/>
      <c r="H691" s="227"/>
      <c r="I691" s="227"/>
      <c r="J691" s="227"/>
      <c r="K691" s="227"/>
      <c r="L691" s="227"/>
      <c r="M691" s="227"/>
      <c r="N691" s="227"/>
      <c r="O691" s="227"/>
      <c r="P691" s="227"/>
      <c r="Q691" s="227"/>
      <c r="R691" s="227"/>
      <c r="S691" s="227"/>
      <c r="T691" s="227"/>
      <c r="U691" s="227"/>
      <c r="V691" s="227"/>
      <c r="W691" s="227"/>
      <c r="X691" s="227"/>
      <c r="Y691" s="227"/>
      <c r="Z691" s="227"/>
      <c r="AA691" s="227"/>
      <c r="AB691" s="227"/>
      <c r="AC691" s="227"/>
      <c r="AD691" s="227"/>
      <c r="AE691" s="227"/>
      <c r="AF691" s="227"/>
      <c r="AG691" s="227"/>
      <c r="AH691" s="227"/>
      <c r="AI691" s="227"/>
      <c r="AJ691" s="227"/>
      <c r="AK691" s="227"/>
      <c r="AL691" s="227"/>
      <c r="AM691" s="227"/>
      <c r="AN691" s="227"/>
      <c r="AO691" s="227"/>
      <c r="AP691" s="227"/>
      <c r="AQ691" s="227"/>
      <c r="AR691" s="227"/>
      <c r="AS691" s="227"/>
      <c r="AT691" s="227"/>
      <c r="AU691" s="227"/>
      <c r="AV691" s="227"/>
      <c r="AW691" s="227"/>
      <c r="AX691" s="227"/>
      <c r="AY691" s="227"/>
      <c r="AZ691" s="227"/>
      <c r="BA691" s="227"/>
      <c r="BB691" s="227"/>
      <c r="BC691" s="227"/>
      <c r="BD691" s="227"/>
      <c r="BE691" s="227"/>
      <c r="BF691" s="227"/>
      <c r="BG691" s="227"/>
      <c r="BH691" s="227"/>
      <c r="BI691" s="227"/>
      <c r="BJ691" s="227"/>
      <c r="BK691" s="227"/>
      <c r="BL691" s="227"/>
      <c r="BM691" s="228">
        <v>14</v>
      </c>
    </row>
    <row r="692" spans="1:65">
      <c r="A692" s="30"/>
      <c r="B692" s="19">
        <v>1</v>
      </c>
      <c r="C692" s="9">
        <v>3</v>
      </c>
      <c r="D692" s="229">
        <v>222</v>
      </c>
      <c r="E692" s="226"/>
      <c r="F692" s="227"/>
      <c r="G692" s="227"/>
      <c r="H692" s="227"/>
      <c r="I692" s="227"/>
      <c r="J692" s="227"/>
      <c r="K692" s="227"/>
      <c r="L692" s="227"/>
      <c r="M692" s="227"/>
      <c r="N692" s="227"/>
      <c r="O692" s="227"/>
      <c r="P692" s="227"/>
      <c r="Q692" s="227"/>
      <c r="R692" s="227"/>
      <c r="S692" s="227"/>
      <c r="T692" s="227"/>
      <c r="U692" s="227"/>
      <c r="V692" s="227"/>
      <c r="W692" s="227"/>
      <c r="X692" s="227"/>
      <c r="Y692" s="227"/>
      <c r="Z692" s="227"/>
      <c r="AA692" s="227"/>
      <c r="AB692" s="227"/>
      <c r="AC692" s="227"/>
      <c r="AD692" s="227"/>
      <c r="AE692" s="227"/>
      <c r="AF692" s="227"/>
      <c r="AG692" s="227"/>
      <c r="AH692" s="227"/>
      <c r="AI692" s="227"/>
      <c r="AJ692" s="227"/>
      <c r="AK692" s="227"/>
      <c r="AL692" s="227"/>
      <c r="AM692" s="227"/>
      <c r="AN692" s="227"/>
      <c r="AO692" s="227"/>
      <c r="AP692" s="227"/>
      <c r="AQ692" s="227"/>
      <c r="AR692" s="227"/>
      <c r="AS692" s="227"/>
      <c r="AT692" s="227"/>
      <c r="AU692" s="227"/>
      <c r="AV692" s="227"/>
      <c r="AW692" s="227"/>
      <c r="AX692" s="227"/>
      <c r="AY692" s="227"/>
      <c r="AZ692" s="227"/>
      <c r="BA692" s="227"/>
      <c r="BB692" s="227"/>
      <c r="BC692" s="227"/>
      <c r="BD692" s="227"/>
      <c r="BE692" s="227"/>
      <c r="BF692" s="227"/>
      <c r="BG692" s="227"/>
      <c r="BH692" s="227"/>
      <c r="BI692" s="227"/>
      <c r="BJ692" s="227"/>
      <c r="BK692" s="227"/>
      <c r="BL692" s="227"/>
      <c r="BM692" s="228">
        <v>16</v>
      </c>
    </row>
    <row r="693" spans="1:65">
      <c r="A693" s="30"/>
      <c r="B693" s="19">
        <v>1</v>
      </c>
      <c r="C693" s="9">
        <v>4</v>
      </c>
      <c r="D693" s="229">
        <v>223</v>
      </c>
      <c r="E693" s="226"/>
      <c r="F693" s="227"/>
      <c r="G693" s="227"/>
      <c r="H693" s="227"/>
      <c r="I693" s="227"/>
      <c r="J693" s="227"/>
      <c r="K693" s="227"/>
      <c r="L693" s="227"/>
      <c r="M693" s="227"/>
      <c r="N693" s="227"/>
      <c r="O693" s="227"/>
      <c r="P693" s="227"/>
      <c r="Q693" s="227"/>
      <c r="R693" s="227"/>
      <c r="S693" s="227"/>
      <c r="T693" s="227"/>
      <c r="U693" s="227"/>
      <c r="V693" s="227"/>
      <c r="W693" s="227"/>
      <c r="X693" s="227"/>
      <c r="Y693" s="227"/>
      <c r="Z693" s="227"/>
      <c r="AA693" s="227"/>
      <c r="AB693" s="227"/>
      <c r="AC693" s="227"/>
      <c r="AD693" s="227"/>
      <c r="AE693" s="227"/>
      <c r="AF693" s="227"/>
      <c r="AG693" s="227"/>
      <c r="AH693" s="227"/>
      <c r="AI693" s="227"/>
      <c r="AJ693" s="227"/>
      <c r="AK693" s="227"/>
      <c r="AL693" s="227"/>
      <c r="AM693" s="227"/>
      <c r="AN693" s="227"/>
      <c r="AO693" s="227"/>
      <c r="AP693" s="227"/>
      <c r="AQ693" s="227"/>
      <c r="AR693" s="227"/>
      <c r="AS693" s="227"/>
      <c r="AT693" s="227"/>
      <c r="AU693" s="227"/>
      <c r="AV693" s="227"/>
      <c r="AW693" s="227"/>
      <c r="AX693" s="227"/>
      <c r="AY693" s="227"/>
      <c r="AZ693" s="227"/>
      <c r="BA693" s="227"/>
      <c r="BB693" s="227"/>
      <c r="BC693" s="227"/>
      <c r="BD693" s="227"/>
      <c r="BE693" s="227"/>
      <c r="BF693" s="227"/>
      <c r="BG693" s="227"/>
      <c r="BH693" s="227"/>
      <c r="BI693" s="227"/>
      <c r="BJ693" s="227"/>
      <c r="BK693" s="227"/>
      <c r="BL693" s="227"/>
      <c r="BM693" s="228">
        <v>223.5</v>
      </c>
    </row>
    <row r="694" spans="1:65">
      <c r="A694" s="30"/>
      <c r="B694" s="19">
        <v>1</v>
      </c>
      <c r="C694" s="9">
        <v>5</v>
      </c>
      <c r="D694" s="229">
        <v>226</v>
      </c>
      <c r="E694" s="226"/>
      <c r="F694" s="227"/>
      <c r="G694" s="227"/>
      <c r="H694" s="227"/>
      <c r="I694" s="227"/>
      <c r="J694" s="227"/>
      <c r="K694" s="227"/>
      <c r="L694" s="227"/>
      <c r="M694" s="227"/>
      <c r="N694" s="227"/>
      <c r="O694" s="227"/>
      <c r="P694" s="227"/>
      <c r="Q694" s="227"/>
      <c r="R694" s="227"/>
      <c r="S694" s="227"/>
      <c r="T694" s="227"/>
      <c r="U694" s="227"/>
      <c r="V694" s="227"/>
      <c r="W694" s="227"/>
      <c r="X694" s="227"/>
      <c r="Y694" s="227"/>
      <c r="Z694" s="227"/>
      <c r="AA694" s="227"/>
      <c r="AB694" s="227"/>
      <c r="AC694" s="227"/>
      <c r="AD694" s="227"/>
      <c r="AE694" s="227"/>
      <c r="AF694" s="227"/>
      <c r="AG694" s="227"/>
      <c r="AH694" s="227"/>
      <c r="AI694" s="227"/>
      <c r="AJ694" s="227"/>
      <c r="AK694" s="227"/>
      <c r="AL694" s="227"/>
      <c r="AM694" s="227"/>
      <c r="AN694" s="227"/>
      <c r="AO694" s="227"/>
      <c r="AP694" s="227"/>
      <c r="AQ694" s="227"/>
      <c r="AR694" s="227"/>
      <c r="AS694" s="227"/>
      <c r="AT694" s="227"/>
      <c r="AU694" s="227"/>
      <c r="AV694" s="227"/>
      <c r="AW694" s="227"/>
      <c r="AX694" s="227"/>
      <c r="AY694" s="227"/>
      <c r="AZ694" s="227"/>
      <c r="BA694" s="227"/>
      <c r="BB694" s="227"/>
      <c r="BC694" s="227"/>
      <c r="BD694" s="227"/>
      <c r="BE694" s="227"/>
      <c r="BF694" s="227"/>
      <c r="BG694" s="227"/>
      <c r="BH694" s="227"/>
      <c r="BI694" s="227"/>
      <c r="BJ694" s="227"/>
      <c r="BK694" s="227"/>
      <c r="BL694" s="227"/>
      <c r="BM694" s="228">
        <v>50</v>
      </c>
    </row>
    <row r="695" spans="1:65">
      <c r="A695" s="30"/>
      <c r="B695" s="19">
        <v>1</v>
      </c>
      <c r="C695" s="9">
        <v>6</v>
      </c>
      <c r="D695" s="229">
        <v>223</v>
      </c>
      <c r="E695" s="226"/>
      <c r="F695" s="227"/>
      <c r="G695" s="227"/>
      <c r="H695" s="227"/>
      <c r="I695" s="227"/>
      <c r="J695" s="227"/>
      <c r="K695" s="227"/>
      <c r="L695" s="227"/>
      <c r="M695" s="227"/>
      <c r="N695" s="227"/>
      <c r="O695" s="227"/>
      <c r="P695" s="227"/>
      <c r="Q695" s="227"/>
      <c r="R695" s="227"/>
      <c r="S695" s="227"/>
      <c r="T695" s="227"/>
      <c r="U695" s="227"/>
      <c r="V695" s="227"/>
      <c r="W695" s="227"/>
      <c r="X695" s="227"/>
      <c r="Y695" s="227"/>
      <c r="Z695" s="227"/>
      <c r="AA695" s="227"/>
      <c r="AB695" s="227"/>
      <c r="AC695" s="227"/>
      <c r="AD695" s="227"/>
      <c r="AE695" s="227"/>
      <c r="AF695" s="227"/>
      <c r="AG695" s="227"/>
      <c r="AH695" s="227"/>
      <c r="AI695" s="227"/>
      <c r="AJ695" s="227"/>
      <c r="AK695" s="227"/>
      <c r="AL695" s="227"/>
      <c r="AM695" s="227"/>
      <c r="AN695" s="227"/>
      <c r="AO695" s="227"/>
      <c r="AP695" s="227"/>
      <c r="AQ695" s="227"/>
      <c r="AR695" s="227"/>
      <c r="AS695" s="227"/>
      <c r="AT695" s="227"/>
      <c r="AU695" s="227"/>
      <c r="AV695" s="227"/>
      <c r="AW695" s="227"/>
      <c r="AX695" s="227"/>
      <c r="AY695" s="227"/>
      <c r="AZ695" s="227"/>
      <c r="BA695" s="227"/>
      <c r="BB695" s="227"/>
      <c r="BC695" s="227"/>
      <c r="BD695" s="227"/>
      <c r="BE695" s="227"/>
      <c r="BF695" s="227"/>
      <c r="BG695" s="227"/>
      <c r="BH695" s="227"/>
      <c r="BI695" s="227"/>
      <c r="BJ695" s="227"/>
      <c r="BK695" s="227"/>
      <c r="BL695" s="227"/>
      <c r="BM695" s="232"/>
    </row>
    <row r="696" spans="1:65">
      <c r="A696" s="30"/>
      <c r="B696" s="20" t="s">
        <v>274</v>
      </c>
      <c r="C696" s="12"/>
      <c r="D696" s="233">
        <v>223.5</v>
      </c>
      <c r="E696" s="226"/>
      <c r="F696" s="227"/>
      <c r="G696" s="227"/>
      <c r="H696" s="227"/>
      <c r="I696" s="227"/>
      <c r="J696" s="227"/>
      <c r="K696" s="227"/>
      <c r="L696" s="227"/>
      <c r="M696" s="227"/>
      <c r="N696" s="227"/>
      <c r="O696" s="227"/>
      <c r="P696" s="227"/>
      <c r="Q696" s="227"/>
      <c r="R696" s="227"/>
      <c r="S696" s="227"/>
      <c r="T696" s="227"/>
      <c r="U696" s="227"/>
      <c r="V696" s="227"/>
      <c r="W696" s="227"/>
      <c r="X696" s="227"/>
      <c r="Y696" s="227"/>
      <c r="Z696" s="227"/>
      <c r="AA696" s="227"/>
      <c r="AB696" s="227"/>
      <c r="AC696" s="227"/>
      <c r="AD696" s="227"/>
      <c r="AE696" s="227"/>
      <c r="AF696" s="227"/>
      <c r="AG696" s="227"/>
      <c r="AH696" s="227"/>
      <c r="AI696" s="227"/>
      <c r="AJ696" s="227"/>
      <c r="AK696" s="227"/>
      <c r="AL696" s="227"/>
      <c r="AM696" s="227"/>
      <c r="AN696" s="227"/>
      <c r="AO696" s="227"/>
      <c r="AP696" s="227"/>
      <c r="AQ696" s="227"/>
      <c r="AR696" s="227"/>
      <c r="AS696" s="227"/>
      <c r="AT696" s="227"/>
      <c r="AU696" s="227"/>
      <c r="AV696" s="227"/>
      <c r="AW696" s="227"/>
      <c r="AX696" s="227"/>
      <c r="AY696" s="227"/>
      <c r="AZ696" s="227"/>
      <c r="BA696" s="227"/>
      <c r="BB696" s="227"/>
      <c r="BC696" s="227"/>
      <c r="BD696" s="227"/>
      <c r="BE696" s="227"/>
      <c r="BF696" s="227"/>
      <c r="BG696" s="227"/>
      <c r="BH696" s="227"/>
      <c r="BI696" s="227"/>
      <c r="BJ696" s="227"/>
      <c r="BK696" s="227"/>
      <c r="BL696" s="227"/>
      <c r="BM696" s="232"/>
    </row>
    <row r="697" spans="1:65">
      <c r="A697" s="30"/>
      <c r="B697" s="3" t="s">
        <v>275</v>
      </c>
      <c r="C697" s="29"/>
      <c r="D697" s="229">
        <v>223</v>
      </c>
      <c r="E697" s="226"/>
      <c r="F697" s="227"/>
      <c r="G697" s="227"/>
      <c r="H697" s="227"/>
      <c r="I697" s="227"/>
      <c r="J697" s="227"/>
      <c r="K697" s="227"/>
      <c r="L697" s="227"/>
      <c r="M697" s="227"/>
      <c r="N697" s="227"/>
      <c r="O697" s="227"/>
      <c r="P697" s="227"/>
      <c r="Q697" s="227"/>
      <c r="R697" s="227"/>
      <c r="S697" s="227"/>
      <c r="T697" s="227"/>
      <c r="U697" s="227"/>
      <c r="V697" s="227"/>
      <c r="W697" s="227"/>
      <c r="X697" s="227"/>
      <c r="Y697" s="227"/>
      <c r="Z697" s="227"/>
      <c r="AA697" s="227"/>
      <c r="AB697" s="227"/>
      <c r="AC697" s="227"/>
      <c r="AD697" s="227"/>
      <c r="AE697" s="227"/>
      <c r="AF697" s="227"/>
      <c r="AG697" s="227"/>
      <c r="AH697" s="227"/>
      <c r="AI697" s="227"/>
      <c r="AJ697" s="227"/>
      <c r="AK697" s="227"/>
      <c r="AL697" s="227"/>
      <c r="AM697" s="227"/>
      <c r="AN697" s="227"/>
      <c r="AO697" s="227"/>
      <c r="AP697" s="227"/>
      <c r="AQ697" s="227"/>
      <c r="AR697" s="227"/>
      <c r="AS697" s="227"/>
      <c r="AT697" s="227"/>
      <c r="AU697" s="227"/>
      <c r="AV697" s="227"/>
      <c r="AW697" s="227"/>
      <c r="AX697" s="227"/>
      <c r="AY697" s="227"/>
      <c r="AZ697" s="227"/>
      <c r="BA697" s="227"/>
      <c r="BB697" s="227"/>
      <c r="BC697" s="227"/>
      <c r="BD697" s="227"/>
      <c r="BE697" s="227"/>
      <c r="BF697" s="227"/>
      <c r="BG697" s="227"/>
      <c r="BH697" s="227"/>
      <c r="BI697" s="227"/>
      <c r="BJ697" s="227"/>
      <c r="BK697" s="227"/>
      <c r="BL697" s="227"/>
      <c r="BM697" s="232"/>
    </row>
    <row r="698" spans="1:65">
      <c r="A698" s="30"/>
      <c r="B698" s="3" t="s">
        <v>276</v>
      </c>
      <c r="C698" s="29"/>
      <c r="D698" s="229">
        <v>1.3784048752090221</v>
      </c>
      <c r="E698" s="226"/>
      <c r="F698" s="227"/>
      <c r="G698" s="227"/>
      <c r="H698" s="227"/>
      <c r="I698" s="227"/>
      <c r="J698" s="227"/>
      <c r="K698" s="227"/>
      <c r="L698" s="227"/>
      <c r="M698" s="227"/>
      <c r="N698" s="227"/>
      <c r="O698" s="227"/>
      <c r="P698" s="227"/>
      <c r="Q698" s="227"/>
      <c r="R698" s="227"/>
      <c r="S698" s="227"/>
      <c r="T698" s="227"/>
      <c r="U698" s="227"/>
      <c r="V698" s="227"/>
      <c r="W698" s="227"/>
      <c r="X698" s="227"/>
      <c r="Y698" s="227"/>
      <c r="Z698" s="227"/>
      <c r="AA698" s="227"/>
      <c r="AB698" s="227"/>
      <c r="AC698" s="227"/>
      <c r="AD698" s="227"/>
      <c r="AE698" s="227"/>
      <c r="AF698" s="227"/>
      <c r="AG698" s="227"/>
      <c r="AH698" s="227"/>
      <c r="AI698" s="227"/>
      <c r="AJ698" s="227"/>
      <c r="AK698" s="227"/>
      <c r="AL698" s="227"/>
      <c r="AM698" s="227"/>
      <c r="AN698" s="227"/>
      <c r="AO698" s="227"/>
      <c r="AP698" s="227"/>
      <c r="AQ698" s="227"/>
      <c r="AR698" s="227"/>
      <c r="AS698" s="227"/>
      <c r="AT698" s="227"/>
      <c r="AU698" s="227"/>
      <c r="AV698" s="227"/>
      <c r="AW698" s="227"/>
      <c r="AX698" s="227"/>
      <c r="AY698" s="227"/>
      <c r="AZ698" s="227"/>
      <c r="BA698" s="227"/>
      <c r="BB698" s="227"/>
      <c r="BC698" s="227"/>
      <c r="BD698" s="227"/>
      <c r="BE698" s="227"/>
      <c r="BF698" s="227"/>
      <c r="BG698" s="227"/>
      <c r="BH698" s="227"/>
      <c r="BI698" s="227"/>
      <c r="BJ698" s="227"/>
      <c r="BK698" s="227"/>
      <c r="BL698" s="227"/>
      <c r="BM698" s="232"/>
    </row>
    <row r="699" spans="1:65">
      <c r="A699" s="30"/>
      <c r="B699" s="3" t="s">
        <v>86</v>
      </c>
      <c r="C699" s="29"/>
      <c r="D699" s="13">
        <v>6.1673596206220233E-3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277</v>
      </c>
      <c r="C700" s="29"/>
      <c r="D700" s="13">
        <v>0</v>
      </c>
      <c r="E700" s="15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278</v>
      </c>
      <c r="C701" s="47"/>
      <c r="D701" s="45" t="s">
        <v>279</v>
      </c>
      <c r="E701" s="15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708</v>
      </c>
      <c r="BM703" s="28" t="s">
        <v>287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237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238</v>
      </c>
      <c r="C705" s="9" t="s">
        <v>238</v>
      </c>
      <c r="D705" s="152" t="s">
        <v>264</v>
      </c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335</v>
      </c>
      <c r="E706" s="15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1.1599999999999999</v>
      </c>
      <c r="E708" s="15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1.1599999999999999</v>
      </c>
      <c r="E709" s="15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25</v>
      </c>
    </row>
    <row r="710" spans="1:65">
      <c r="A710" s="30"/>
      <c r="B710" s="19">
        <v>1</v>
      </c>
      <c r="C710" s="9">
        <v>3</v>
      </c>
      <c r="D710" s="11">
        <v>1.18</v>
      </c>
      <c r="E710" s="15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1.17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1.1666666666666701</v>
      </c>
    </row>
    <row r="712" spans="1:65">
      <c r="A712" s="30"/>
      <c r="B712" s="19">
        <v>1</v>
      </c>
      <c r="C712" s="9">
        <v>5</v>
      </c>
      <c r="D712" s="11">
        <v>1.18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51</v>
      </c>
    </row>
    <row r="713" spans="1:65">
      <c r="A713" s="30"/>
      <c r="B713" s="19">
        <v>1</v>
      </c>
      <c r="C713" s="9">
        <v>6</v>
      </c>
      <c r="D713" s="11">
        <v>1.1499999999999999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274</v>
      </c>
      <c r="C714" s="12"/>
      <c r="D714" s="23">
        <v>1.1666666666666667</v>
      </c>
      <c r="E714" s="15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275</v>
      </c>
      <c r="C715" s="29"/>
      <c r="D715" s="11">
        <v>1.165</v>
      </c>
      <c r="E715" s="15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276</v>
      </c>
      <c r="C716" s="29"/>
      <c r="D716" s="24">
        <v>1.2110601416389978E-2</v>
      </c>
      <c r="E716" s="15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86</v>
      </c>
      <c r="C717" s="29"/>
      <c r="D717" s="13">
        <v>1.0380515499762839E-2</v>
      </c>
      <c r="E717" s="15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277</v>
      </c>
      <c r="C718" s="29"/>
      <c r="D718" s="13">
        <v>-2.886579864025407E-15</v>
      </c>
      <c r="E718" s="15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278</v>
      </c>
      <c r="C719" s="47"/>
      <c r="D719" s="45" t="s">
        <v>279</v>
      </c>
      <c r="E719" s="15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709</v>
      </c>
      <c r="BM721" s="28" t="s">
        <v>287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237</v>
      </c>
      <c r="E722" s="15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238</v>
      </c>
      <c r="C723" s="9" t="s">
        <v>238</v>
      </c>
      <c r="D723" s="152" t="s">
        <v>264</v>
      </c>
      <c r="E723" s="15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335</v>
      </c>
      <c r="E724" s="15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0.57999999999999996</v>
      </c>
      <c r="E726" s="15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0.6</v>
      </c>
      <c r="E727" s="15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26</v>
      </c>
    </row>
    <row r="728" spans="1:65">
      <c r="A728" s="30"/>
      <c r="B728" s="19">
        <v>1</v>
      </c>
      <c r="C728" s="9">
        <v>3</v>
      </c>
      <c r="D728" s="11">
        <v>0.6</v>
      </c>
      <c r="E728" s="15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0.6</v>
      </c>
      <c r="E729" s="15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0.59333333333333305</v>
      </c>
    </row>
    <row r="730" spans="1:65">
      <c r="A730" s="30"/>
      <c r="B730" s="19">
        <v>1</v>
      </c>
      <c r="C730" s="9">
        <v>5</v>
      </c>
      <c r="D730" s="11">
        <v>0.59</v>
      </c>
      <c r="E730" s="15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52</v>
      </c>
    </row>
    <row r="731" spans="1:65">
      <c r="A731" s="30"/>
      <c r="B731" s="19">
        <v>1</v>
      </c>
      <c r="C731" s="9">
        <v>6</v>
      </c>
      <c r="D731" s="11">
        <v>0.59</v>
      </c>
      <c r="E731" s="15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274</v>
      </c>
      <c r="C732" s="12"/>
      <c r="D732" s="23">
        <v>0.59333333333333327</v>
      </c>
      <c r="E732" s="15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275</v>
      </c>
      <c r="C733" s="29"/>
      <c r="D733" s="11">
        <v>0.59499999999999997</v>
      </c>
      <c r="E733" s="15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276</v>
      </c>
      <c r="C734" s="29"/>
      <c r="D734" s="24">
        <v>8.1649658092772665E-3</v>
      </c>
      <c r="E734" s="15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86</v>
      </c>
      <c r="C735" s="29"/>
      <c r="D735" s="13">
        <v>1.3761178330242586E-2</v>
      </c>
      <c r="E735" s="15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277</v>
      </c>
      <c r="C736" s="29"/>
      <c r="D736" s="13">
        <v>4.4408920985006262E-16</v>
      </c>
      <c r="E736" s="15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278</v>
      </c>
      <c r="C737" s="47"/>
      <c r="D737" s="45" t="s">
        <v>279</v>
      </c>
      <c r="E737" s="15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710</v>
      </c>
      <c r="BM739" s="28" t="s">
        <v>287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237</v>
      </c>
      <c r="E740" s="15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238</v>
      </c>
      <c r="C741" s="9" t="s">
        <v>238</v>
      </c>
      <c r="D741" s="152" t="s">
        <v>264</v>
      </c>
      <c r="E741" s="15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335</v>
      </c>
      <c r="E742" s="15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14">
        <v>12.2</v>
      </c>
      <c r="E744" s="216"/>
      <c r="F744" s="217"/>
      <c r="G744" s="217"/>
      <c r="H744" s="217"/>
      <c r="I744" s="217"/>
      <c r="J744" s="217"/>
      <c r="K744" s="217"/>
      <c r="L744" s="217"/>
      <c r="M744" s="217"/>
      <c r="N744" s="217"/>
      <c r="O744" s="217"/>
      <c r="P744" s="217"/>
      <c r="Q744" s="217"/>
      <c r="R744" s="217"/>
      <c r="S744" s="217"/>
      <c r="T744" s="217"/>
      <c r="U744" s="217"/>
      <c r="V744" s="217"/>
      <c r="W744" s="217"/>
      <c r="X744" s="217"/>
      <c r="Y744" s="217"/>
      <c r="Z744" s="217"/>
      <c r="AA744" s="217"/>
      <c r="AB744" s="217"/>
      <c r="AC744" s="217"/>
      <c r="AD744" s="217"/>
      <c r="AE744" s="217"/>
      <c r="AF744" s="217"/>
      <c r="AG744" s="217"/>
      <c r="AH744" s="217"/>
      <c r="AI744" s="217"/>
      <c r="AJ744" s="217"/>
      <c r="AK744" s="217"/>
      <c r="AL744" s="217"/>
      <c r="AM744" s="217"/>
      <c r="AN744" s="217"/>
      <c r="AO744" s="217"/>
      <c r="AP744" s="217"/>
      <c r="AQ744" s="217"/>
      <c r="AR744" s="217"/>
      <c r="AS744" s="217"/>
      <c r="AT744" s="217"/>
      <c r="AU744" s="217"/>
      <c r="AV744" s="217"/>
      <c r="AW744" s="217"/>
      <c r="AX744" s="217"/>
      <c r="AY744" s="217"/>
      <c r="AZ744" s="217"/>
      <c r="BA744" s="217"/>
      <c r="BB744" s="217"/>
      <c r="BC744" s="217"/>
      <c r="BD744" s="217"/>
      <c r="BE744" s="217"/>
      <c r="BF744" s="217"/>
      <c r="BG744" s="217"/>
      <c r="BH744" s="217"/>
      <c r="BI744" s="217"/>
      <c r="BJ744" s="217"/>
      <c r="BK744" s="217"/>
      <c r="BL744" s="217"/>
      <c r="BM744" s="218">
        <v>1</v>
      </c>
    </row>
    <row r="745" spans="1:65">
      <c r="A745" s="30"/>
      <c r="B745" s="19">
        <v>1</v>
      </c>
      <c r="C745" s="9">
        <v>2</v>
      </c>
      <c r="D745" s="219">
        <v>12.2</v>
      </c>
      <c r="E745" s="216"/>
      <c r="F745" s="217"/>
      <c r="G745" s="217"/>
      <c r="H745" s="217"/>
      <c r="I745" s="217"/>
      <c r="J745" s="217"/>
      <c r="K745" s="217"/>
      <c r="L745" s="217"/>
      <c r="M745" s="217"/>
      <c r="N745" s="217"/>
      <c r="O745" s="217"/>
      <c r="P745" s="217"/>
      <c r="Q745" s="217"/>
      <c r="R745" s="217"/>
      <c r="S745" s="217"/>
      <c r="T745" s="217"/>
      <c r="U745" s="217"/>
      <c r="V745" s="217"/>
      <c r="W745" s="217"/>
      <c r="X745" s="217"/>
      <c r="Y745" s="217"/>
      <c r="Z745" s="217"/>
      <c r="AA745" s="217"/>
      <c r="AB745" s="217"/>
      <c r="AC745" s="217"/>
      <c r="AD745" s="217"/>
      <c r="AE745" s="217"/>
      <c r="AF745" s="217"/>
      <c r="AG745" s="217"/>
      <c r="AH745" s="217"/>
      <c r="AI745" s="217"/>
      <c r="AJ745" s="217"/>
      <c r="AK745" s="217"/>
      <c r="AL745" s="217"/>
      <c r="AM745" s="217"/>
      <c r="AN745" s="217"/>
      <c r="AO745" s="217"/>
      <c r="AP745" s="217"/>
      <c r="AQ745" s="217"/>
      <c r="AR745" s="217"/>
      <c r="AS745" s="217"/>
      <c r="AT745" s="217"/>
      <c r="AU745" s="217"/>
      <c r="AV745" s="217"/>
      <c r="AW745" s="217"/>
      <c r="AX745" s="217"/>
      <c r="AY745" s="217"/>
      <c r="AZ745" s="217"/>
      <c r="BA745" s="217"/>
      <c r="BB745" s="217"/>
      <c r="BC745" s="217"/>
      <c r="BD745" s="217"/>
      <c r="BE745" s="217"/>
      <c r="BF745" s="217"/>
      <c r="BG745" s="217"/>
      <c r="BH745" s="217"/>
      <c r="BI745" s="217"/>
      <c r="BJ745" s="217"/>
      <c r="BK745" s="217"/>
      <c r="BL745" s="217"/>
      <c r="BM745" s="218">
        <v>28</v>
      </c>
    </row>
    <row r="746" spans="1:65">
      <c r="A746" s="30"/>
      <c r="B746" s="19">
        <v>1</v>
      </c>
      <c r="C746" s="9">
        <v>3</v>
      </c>
      <c r="D746" s="219">
        <v>12.2</v>
      </c>
      <c r="E746" s="216"/>
      <c r="F746" s="217"/>
      <c r="G746" s="217"/>
      <c r="H746" s="217"/>
      <c r="I746" s="217"/>
      <c r="J746" s="217"/>
      <c r="K746" s="217"/>
      <c r="L746" s="217"/>
      <c r="M746" s="217"/>
      <c r="N746" s="217"/>
      <c r="O746" s="217"/>
      <c r="P746" s="217"/>
      <c r="Q746" s="217"/>
      <c r="R746" s="217"/>
      <c r="S746" s="217"/>
      <c r="T746" s="217"/>
      <c r="U746" s="217"/>
      <c r="V746" s="217"/>
      <c r="W746" s="217"/>
      <c r="X746" s="217"/>
      <c r="Y746" s="217"/>
      <c r="Z746" s="217"/>
      <c r="AA746" s="217"/>
      <c r="AB746" s="217"/>
      <c r="AC746" s="217"/>
      <c r="AD746" s="217"/>
      <c r="AE746" s="217"/>
      <c r="AF746" s="217"/>
      <c r="AG746" s="217"/>
      <c r="AH746" s="217"/>
      <c r="AI746" s="217"/>
      <c r="AJ746" s="217"/>
      <c r="AK746" s="217"/>
      <c r="AL746" s="217"/>
      <c r="AM746" s="217"/>
      <c r="AN746" s="217"/>
      <c r="AO746" s="217"/>
      <c r="AP746" s="217"/>
      <c r="AQ746" s="217"/>
      <c r="AR746" s="217"/>
      <c r="AS746" s="217"/>
      <c r="AT746" s="217"/>
      <c r="AU746" s="217"/>
      <c r="AV746" s="217"/>
      <c r="AW746" s="217"/>
      <c r="AX746" s="217"/>
      <c r="AY746" s="217"/>
      <c r="AZ746" s="217"/>
      <c r="BA746" s="217"/>
      <c r="BB746" s="217"/>
      <c r="BC746" s="217"/>
      <c r="BD746" s="217"/>
      <c r="BE746" s="217"/>
      <c r="BF746" s="217"/>
      <c r="BG746" s="217"/>
      <c r="BH746" s="217"/>
      <c r="BI746" s="217"/>
      <c r="BJ746" s="217"/>
      <c r="BK746" s="217"/>
      <c r="BL746" s="217"/>
      <c r="BM746" s="218">
        <v>16</v>
      </c>
    </row>
    <row r="747" spans="1:65">
      <c r="A747" s="30"/>
      <c r="B747" s="19">
        <v>1</v>
      </c>
      <c r="C747" s="9">
        <v>4</v>
      </c>
      <c r="D747" s="219">
        <v>12.1</v>
      </c>
      <c r="E747" s="216"/>
      <c r="F747" s="217"/>
      <c r="G747" s="217"/>
      <c r="H747" s="217"/>
      <c r="I747" s="217"/>
      <c r="J747" s="217"/>
      <c r="K747" s="217"/>
      <c r="L747" s="217"/>
      <c r="M747" s="217"/>
      <c r="N747" s="217"/>
      <c r="O747" s="217"/>
      <c r="P747" s="217"/>
      <c r="Q747" s="217"/>
      <c r="R747" s="217"/>
      <c r="S747" s="217"/>
      <c r="T747" s="217"/>
      <c r="U747" s="217"/>
      <c r="V747" s="217"/>
      <c r="W747" s="217"/>
      <c r="X747" s="217"/>
      <c r="Y747" s="217"/>
      <c r="Z747" s="217"/>
      <c r="AA747" s="217"/>
      <c r="AB747" s="217"/>
      <c r="AC747" s="217"/>
      <c r="AD747" s="217"/>
      <c r="AE747" s="217"/>
      <c r="AF747" s="217"/>
      <c r="AG747" s="217"/>
      <c r="AH747" s="217"/>
      <c r="AI747" s="217"/>
      <c r="AJ747" s="217"/>
      <c r="AK747" s="217"/>
      <c r="AL747" s="217"/>
      <c r="AM747" s="217"/>
      <c r="AN747" s="217"/>
      <c r="AO747" s="217"/>
      <c r="AP747" s="217"/>
      <c r="AQ747" s="217"/>
      <c r="AR747" s="217"/>
      <c r="AS747" s="217"/>
      <c r="AT747" s="217"/>
      <c r="AU747" s="217"/>
      <c r="AV747" s="217"/>
      <c r="AW747" s="217"/>
      <c r="AX747" s="217"/>
      <c r="AY747" s="217"/>
      <c r="AZ747" s="217"/>
      <c r="BA747" s="217"/>
      <c r="BB747" s="217"/>
      <c r="BC747" s="217"/>
      <c r="BD747" s="217"/>
      <c r="BE747" s="217"/>
      <c r="BF747" s="217"/>
      <c r="BG747" s="217"/>
      <c r="BH747" s="217"/>
      <c r="BI747" s="217"/>
      <c r="BJ747" s="217"/>
      <c r="BK747" s="217"/>
      <c r="BL747" s="217"/>
      <c r="BM747" s="218">
        <v>12.15</v>
      </c>
    </row>
    <row r="748" spans="1:65">
      <c r="A748" s="30"/>
      <c r="B748" s="19">
        <v>1</v>
      </c>
      <c r="C748" s="9">
        <v>5</v>
      </c>
      <c r="D748" s="219">
        <v>12.2</v>
      </c>
      <c r="E748" s="216"/>
      <c r="F748" s="217"/>
      <c r="G748" s="217"/>
      <c r="H748" s="217"/>
      <c r="I748" s="217"/>
      <c r="J748" s="217"/>
      <c r="K748" s="217"/>
      <c r="L748" s="217"/>
      <c r="M748" s="217"/>
      <c r="N748" s="217"/>
      <c r="O748" s="217"/>
      <c r="P748" s="217"/>
      <c r="Q748" s="217"/>
      <c r="R748" s="217"/>
      <c r="S748" s="217"/>
      <c r="T748" s="217"/>
      <c r="U748" s="217"/>
      <c r="V748" s="217"/>
      <c r="W748" s="217"/>
      <c r="X748" s="217"/>
      <c r="Y748" s="217"/>
      <c r="Z748" s="217"/>
      <c r="AA748" s="217"/>
      <c r="AB748" s="217"/>
      <c r="AC748" s="217"/>
      <c r="AD748" s="217"/>
      <c r="AE748" s="217"/>
      <c r="AF748" s="217"/>
      <c r="AG748" s="217"/>
      <c r="AH748" s="217"/>
      <c r="AI748" s="217"/>
      <c r="AJ748" s="217"/>
      <c r="AK748" s="217"/>
      <c r="AL748" s="217"/>
      <c r="AM748" s="217"/>
      <c r="AN748" s="217"/>
      <c r="AO748" s="217"/>
      <c r="AP748" s="217"/>
      <c r="AQ748" s="217"/>
      <c r="AR748" s="217"/>
      <c r="AS748" s="217"/>
      <c r="AT748" s="217"/>
      <c r="AU748" s="217"/>
      <c r="AV748" s="217"/>
      <c r="AW748" s="217"/>
      <c r="AX748" s="217"/>
      <c r="AY748" s="217"/>
      <c r="AZ748" s="217"/>
      <c r="BA748" s="217"/>
      <c r="BB748" s="217"/>
      <c r="BC748" s="217"/>
      <c r="BD748" s="217"/>
      <c r="BE748" s="217"/>
      <c r="BF748" s="217"/>
      <c r="BG748" s="217"/>
      <c r="BH748" s="217"/>
      <c r="BI748" s="217"/>
      <c r="BJ748" s="217"/>
      <c r="BK748" s="217"/>
      <c r="BL748" s="217"/>
      <c r="BM748" s="218">
        <v>53</v>
      </c>
    </row>
    <row r="749" spans="1:65">
      <c r="A749" s="30"/>
      <c r="B749" s="19">
        <v>1</v>
      </c>
      <c r="C749" s="9">
        <v>6</v>
      </c>
      <c r="D749" s="219">
        <v>12</v>
      </c>
      <c r="E749" s="216"/>
      <c r="F749" s="217"/>
      <c r="G749" s="217"/>
      <c r="H749" s="217"/>
      <c r="I749" s="217"/>
      <c r="J749" s="217"/>
      <c r="K749" s="217"/>
      <c r="L749" s="217"/>
      <c r="M749" s="217"/>
      <c r="N749" s="217"/>
      <c r="O749" s="217"/>
      <c r="P749" s="217"/>
      <c r="Q749" s="217"/>
      <c r="R749" s="217"/>
      <c r="S749" s="217"/>
      <c r="T749" s="217"/>
      <c r="U749" s="217"/>
      <c r="V749" s="217"/>
      <c r="W749" s="217"/>
      <c r="X749" s="217"/>
      <c r="Y749" s="217"/>
      <c r="Z749" s="217"/>
      <c r="AA749" s="217"/>
      <c r="AB749" s="217"/>
      <c r="AC749" s="217"/>
      <c r="AD749" s="217"/>
      <c r="AE749" s="217"/>
      <c r="AF749" s="217"/>
      <c r="AG749" s="217"/>
      <c r="AH749" s="217"/>
      <c r="AI749" s="217"/>
      <c r="AJ749" s="217"/>
      <c r="AK749" s="217"/>
      <c r="AL749" s="217"/>
      <c r="AM749" s="217"/>
      <c r="AN749" s="217"/>
      <c r="AO749" s="217"/>
      <c r="AP749" s="217"/>
      <c r="AQ749" s="217"/>
      <c r="AR749" s="217"/>
      <c r="AS749" s="217"/>
      <c r="AT749" s="217"/>
      <c r="AU749" s="217"/>
      <c r="AV749" s="217"/>
      <c r="AW749" s="217"/>
      <c r="AX749" s="217"/>
      <c r="AY749" s="217"/>
      <c r="AZ749" s="217"/>
      <c r="BA749" s="217"/>
      <c r="BB749" s="217"/>
      <c r="BC749" s="217"/>
      <c r="BD749" s="217"/>
      <c r="BE749" s="217"/>
      <c r="BF749" s="217"/>
      <c r="BG749" s="217"/>
      <c r="BH749" s="217"/>
      <c r="BI749" s="217"/>
      <c r="BJ749" s="217"/>
      <c r="BK749" s="217"/>
      <c r="BL749" s="217"/>
      <c r="BM749" s="221"/>
    </row>
    <row r="750" spans="1:65">
      <c r="A750" s="30"/>
      <c r="B750" s="20" t="s">
        <v>274</v>
      </c>
      <c r="C750" s="12"/>
      <c r="D750" s="222">
        <v>12.149999999999999</v>
      </c>
      <c r="E750" s="216"/>
      <c r="F750" s="217"/>
      <c r="G750" s="217"/>
      <c r="H750" s="217"/>
      <c r="I750" s="217"/>
      <c r="J750" s="217"/>
      <c r="K750" s="217"/>
      <c r="L750" s="217"/>
      <c r="M750" s="217"/>
      <c r="N750" s="217"/>
      <c r="O750" s="217"/>
      <c r="P750" s="217"/>
      <c r="Q750" s="217"/>
      <c r="R750" s="217"/>
      <c r="S750" s="217"/>
      <c r="T750" s="217"/>
      <c r="U750" s="217"/>
      <c r="V750" s="217"/>
      <c r="W750" s="217"/>
      <c r="X750" s="217"/>
      <c r="Y750" s="217"/>
      <c r="Z750" s="217"/>
      <c r="AA750" s="217"/>
      <c r="AB750" s="217"/>
      <c r="AC750" s="217"/>
      <c r="AD750" s="217"/>
      <c r="AE750" s="217"/>
      <c r="AF750" s="217"/>
      <c r="AG750" s="217"/>
      <c r="AH750" s="217"/>
      <c r="AI750" s="217"/>
      <c r="AJ750" s="217"/>
      <c r="AK750" s="217"/>
      <c r="AL750" s="217"/>
      <c r="AM750" s="217"/>
      <c r="AN750" s="217"/>
      <c r="AO750" s="217"/>
      <c r="AP750" s="217"/>
      <c r="AQ750" s="217"/>
      <c r="AR750" s="217"/>
      <c r="AS750" s="217"/>
      <c r="AT750" s="217"/>
      <c r="AU750" s="217"/>
      <c r="AV750" s="217"/>
      <c r="AW750" s="217"/>
      <c r="AX750" s="217"/>
      <c r="AY750" s="217"/>
      <c r="AZ750" s="217"/>
      <c r="BA750" s="217"/>
      <c r="BB750" s="217"/>
      <c r="BC750" s="217"/>
      <c r="BD750" s="217"/>
      <c r="BE750" s="217"/>
      <c r="BF750" s="217"/>
      <c r="BG750" s="217"/>
      <c r="BH750" s="217"/>
      <c r="BI750" s="217"/>
      <c r="BJ750" s="217"/>
      <c r="BK750" s="217"/>
      <c r="BL750" s="217"/>
      <c r="BM750" s="221"/>
    </row>
    <row r="751" spans="1:65">
      <c r="A751" s="30"/>
      <c r="B751" s="3" t="s">
        <v>275</v>
      </c>
      <c r="C751" s="29"/>
      <c r="D751" s="219">
        <v>12.2</v>
      </c>
      <c r="E751" s="216"/>
      <c r="F751" s="217"/>
      <c r="G751" s="217"/>
      <c r="H751" s="217"/>
      <c r="I751" s="217"/>
      <c r="J751" s="217"/>
      <c r="K751" s="217"/>
      <c r="L751" s="217"/>
      <c r="M751" s="217"/>
      <c r="N751" s="217"/>
      <c r="O751" s="217"/>
      <c r="P751" s="217"/>
      <c r="Q751" s="217"/>
      <c r="R751" s="217"/>
      <c r="S751" s="217"/>
      <c r="T751" s="217"/>
      <c r="U751" s="217"/>
      <c r="V751" s="217"/>
      <c r="W751" s="217"/>
      <c r="X751" s="217"/>
      <c r="Y751" s="217"/>
      <c r="Z751" s="217"/>
      <c r="AA751" s="217"/>
      <c r="AB751" s="217"/>
      <c r="AC751" s="217"/>
      <c r="AD751" s="217"/>
      <c r="AE751" s="217"/>
      <c r="AF751" s="217"/>
      <c r="AG751" s="217"/>
      <c r="AH751" s="217"/>
      <c r="AI751" s="217"/>
      <c r="AJ751" s="217"/>
      <c r="AK751" s="217"/>
      <c r="AL751" s="217"/>
      <c r="AM751" s="217"/>
      <c r="AN751" s="217"/>
      <c r="AO751" s="217"/>
      <c r="AP751" s="217"/>
      <c r="AQ751" s="217"/>
      <c r="AR751" s="217"/>
      <c r="AS751" s="217"/>
      <c r="AT751" s="217"/>
      <c r="AU751" s="217"/>
      <c r="AV751" s="217"/>
      <c r="AW751" s="217"/>
      <c r="AX751" s="217"/>
      <c r="AY751" s="217"/>
      <c r="AZ751" s="217"/>
      <c r="BA751" s="217"/>
      <c r="BB751" s="217"/>
      <c r="BC751" s="217"/>
      <c r="BD751" s="217"/>
      <c r="BE751" s="217"/>
      <c r="BF751" s="217"/>
      <c r="BG751" s="217"/>
      <c r="BH751" s="217"/>
      <c r="BI751" s="217"/>
      <c r="BJ751" s="217"/>
      <c r="BK751" s="217"/>
      <c r="BL751" s="217"/>
      <c r="BM751" s="221"/>
    </row>
    <row r="752" spans="1:65">
      <c r="A752" s="30"/>
      <c r="B752" s="3" t="s">
        <v>276</v>
      </c>
      <c r="C752" s="29"/>
      <c r="D752" s="219">
        <v>8.3666002653407262E-2</v>
      </c>
      <c r="E752" s="216"/>
      <c r="F752" s="217"/>
      <c r="G752" s="217"/>
      <c r="H752" s="217"/>
      <c r="I752" s="217"/>
      <c r="J752" s="217"/>
      <c r="K752" s="217"/>
      <c r="L752" s="217"/>
      <c r="M752" s="217"/>
      <c r="N752" s="217"/>
      <c r="O752" s="217"/>
      <c r="P752" s="217"/>
      <c r="Q752" s="217"/>
      <c r="R752" s="217"/>
      <c r="S752" s="217"/>
      <c r="T752" s="217"/>
      <c r="U752" s="217"/>
      <c r="V752" s="217"/>
      <c r="W752" s="217"/>
      <c r="X752" s="217"/>
      <c r="Y752" s="217"/>
      <c r="Z752" s="217"/>
      <c r="AA752" s="217"/>
      <c r="AB752" s="217"/>
      <c r="AC752" s="217"/>
      <c r="AD752" s="217"/>
      <c r="AE752" s="217"/>
      <c r="AF752" s="217"/>
      <c r="AG752" s="217"/>
      <c r="AH752" s="217"/>
      <c r="AI752" s="217"/>
      <c r="AJ752" s="217"/>
      <c r="AK752" s="217"/>
      <c r="AL752" s="217"/>
      <c r="AM752" s="217"/>
      <c r="AN752" s="217"/>
      <c r="AO752" s="217"/>
      <c r="AP752" s="217"/>
      <c r="AQ752" s="217"/>
      <c r="AR752" s="217"/>
      <c r="AS752" s="217"/>
      <c r="AT752" s="217"/>
      <c r="AU752" s="217"/>
      <c r="AV752" s="217"/>
      <c r="AW752" s="217"/>
      <c r="AX752" s="217"/>
      <c r="AY752" s="217"/>
      <c r="AZ752" s="217"/>
      <c r="BA752" s="217"/>
      <c r="BB752" s="217"/>
      <c r="BC752" s="217"/>
      <c r="BD752" s="217"/>
      <c r="BE752" s="217"/>
      <c r="BF752" s="217"/>
      <c r="BG752" s="217"/>
      <c r="BH752" s="217"/>
      <c r="BI752" s="217"/>
      <c r="BJ752" s="217"/>
      <c r="BK752" s="217"/>
      <c r="BL752" s="217"/>
      <c r="BM752" s="221"/>
    </row>
    <row r="753" spans="1:65">
      <c r="A753" s="30"/>
      <c r="B753" s="3" t="s">
        <v>86</v>
      </c>
      <c r="C753" s="29"/>
      <c r="D753" s="13">
        <v>6.8860907533668534E-3</v>
      </c>
      <c r="E753" s="15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277</v>
      </c>
      <c r="C754" s="29"/>
      <c r="D754" s="13">
        <v>-1.1102230246251565E-16</v>
      </c>
      <c r="E754" s="15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278</v>
      </c>
      <c r="C755" s="47"/>
      <c r="D755" s="45" t="s">
        <v>279</v>
      </c>
      <c r="E755" s="15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711</v>
      </c>
      <c r="BM757" s="28" t="s">
        <v>287</v>
      </c>
    </row>
    <row r="758" spans="1:65" ht="19.5">
      <c r="A758" s="25" t="s">
        <v>331</v>
      </c>
      <c r="B758" s="18" t="s">
        <v>110</v>
      </c>
      <c r="C758" s="15" t="s">
        <v>111</v>
      </c>
      <c r="D758" s="16" t="s">
        <v>237</v>
      </c>
      <c r="E758" s="15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238</v>
      </c>
      <c r="C759" s="9" t="s">
        <v>238</v>
      </c>
      <c r="D759" s="152" t="s">
        <v>264</v>
      </c>
      <c r="E759" s="15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336</v>
      </c>
      <c r="E760" s="15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1">
        <v>0.19</v>
      </c>
      <c r="E762" s="209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2">
        <v>1</v>
      </c>
    </row>
    <row r="763" spans="1:65">
      <c r="A763" s="30"/>
      <c r="B763" s="19">
        <v>1</v>
      </c>
      <c r="C763" s="9">
        <v>2</v>
      </c>
      <c r="D763" s="24">
        <v>0.19</v>
      </c>
      <c r="E763" s="209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2">
        <v>15</v>
      </c>
    </row>
    <row r="764" spans="1:65">
      <c r="A764" s="30"/>
      <c r="B764" s="19">
        <v>1</v>
      </c>
      <c r="C764" s="9">
        <v>3</v>
      </c>
      <c r="D764" s="24">
        <v>0.193</v>
      </c>
      <c r="E764" s="209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2">
        <v>16</v>
      </c>
    </row>
    <row r="765" spans="1:65">
      <c r="A765" s="30"/>
      <c r="B765" s="19">
        <v>1</v>
      </c>
      <c r="C765" s="9">
        <v>4</v>
      </c>
      <c r="D765" s="24">
        <v>0.188</v>
      </c>
      <c r="E765" s="209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2">
        <v>0.191</v>
      </c>
    </row>
    <row r="766" spans="1:65">
      <c r="A766" s="30"/>
      <c r="B766" s="19">
        <v>1</v>
      </c>
      <c r="C766" s="9">
        <v>5</v>
      </c>
      <c r="D766" s="24">
        <v>0.19400000000000001</v>
      </c>
      <c r="E766" s="209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2">
        <v>54</v>
      </c>
    </row>
    <row r="767" spans="1:65">
      <c r="A767" s="30"/>
      <c r="B767" s="19">
        <v>1</v>
      </c>
      <c r="C767" s="9">
        <v>6</v>
      </c>
      <c r="D767" s="24">
        <v>0.191</v>
      </c>
      <c r="E767" s="209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F767" s="210"/>
      <c r="BG767" s="210"/>
      <c r="BH767" s="210"/>
      <c r="BI767" s="210"/>
      <c r="BJ767" s="210"/>
      <c r="BK767" s="210"/>
      <c r="BL767" s="210"/>
      <c r="BM767" s="56"/>
    </row>
    <row r="768" spans="1:65">
      <c r="A768" s="30"/>
      <c r="B768" s="20" t="s">
        <v>274</v>
      </c>
      <c r="C768" s="12"/>
      <c r="D768" s="213">
        <v>0.19099999999999998</v>
      </c>
      <c r="E768" s="209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  <c r="AH768" s="210"/>
      <c r="AI768" s="210"/>
      <c r="AJ768" s="210"/>
      <c r="AK768" s="210"/>
      <c r="AL768" s="210"/>
      <c r="AM768" s="210"/>
      <c r="AN768" s="210"/>
      <c r="AO768" s="210"/>
      <c r="AP768" s="210"/>
      <c r="AQ768" s="210"/>
      <c r="AR768" s="210"/>
      <c r="AS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F768" s="210"/>
      <c r="BG768" s="210"/>
      <c r="BH768" s="210"/>
      <c r="BI768" s="210"/>
      <c r="BJ768" s="210"/>
      <c r="BK768" s="210"/>
      <c r="BL768" s="210"/>
      <c r="BM768" s="56"/>
    </row>
    <row r="769" spans="1:65">
      <c r="A769" s="30"/>
      <c r="B769" s="3" t="s">
        <v>275</v>
      </c>
      <c r="C769" s="29"/>
      <c r="D769" s="24">
        <v>0.1905</v>
      </c>
      <c r="E769" s="209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F769" s="210"/>
      <c r="BG769" s="210"/>
      <c r="BH769" s="210"/>
      <c r="BI769" s="210"/>
      <c r="BJ769" s="210"/>
      <c r="BK769" s="210"/>
      <c r="BL769" s="210"/>
      <c r="BM769" s="56"/>
    </row>
    <row r="770" spans="1:65">
      <c r="A770" s="30"/>
      <c r="B770" s="3" t="s">
        <v>276</v>
      </c>
      <c r="C770" s="29"/>
      <c r="D770" s="24">
        <v>2.1908902300206662E-3</v>
      </c>
      <c r="E770" s="209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F770" s="210"/>
      <c r="BG770" s="210"/>
      <c r="BH770" s="210"/>
      <c r="BI770" s="210"/>
      <c r="BJ770" s="210"/>
      <c r="BK770" s="210"/>
      <c r="BL770" s="210"/>
      <c r="BM770" s="56"/>
    </row>
    <row r="771" spans="1:65">
      <c r="A771" s="30"/>
      <c r="B771" s="3" t="s">
        <v>86</v>
      </c>
      <c r="C771" s="29"/>
      <c r="D771" s="13">
        <v>1.1470629476547992E-2</v>
      </c>
      <c r="E771" s="15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277</v>
      </c>
      <c r="C772" s="29"/>
      <c r="D772" s="13">
        <v>-1.1102230246251565E-16</v>
      </c>
      <c r="E772" s="15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278</v>
      </c>
      <c r="C773" s="47"/>
      <c r="D773" s="45" t="s">
        <v>279</v>
      </c>
      <c r="E773" s="15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712</v>
      </c>
      <c r="BM775" s="28" t="s">
        <v>287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237</v>
      </c>
      <c r="E776" s="15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238</v>
      </c>
      <c r="C777" s="9" t="s">
        <v>238</v>
      </c>
      <c r="D777" s="152" t="s">
        <v>264</v>
      </c>
      <c r="E777" s="15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335</v>
      </c>
      <c r="E778" s="15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4.8499999999999996</v>
      </c>
      <c r="E780" s="15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4.8600000000000003</v>
      </c>
      <c r="E781" s="15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32</v>
      </c>
    </row>
    <row r="782" spans="1:65">
      <c r="A782" s="30"/>
      <c r="B782" s="19">
        <v>1</v>
      </c>
      <c r="C782" s="9">
        <v>3</v>
      </c>
      <c r="D782" s="11">
        <v>4.8600000000000003</v>
      </c>
      <c r="E782" s="15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4.91</v>
      </c>
      <c r="E783" s="15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4.8716666666666697</v>
      </c>
    </row>
    <row r="784" spans="1:65">
      <c r="A784" s="30"/>
      <c r="B784" s="19">
        <v>1</v>
      </c>
      <c r="C784" s="9">
        <v>5</v>
      </c>
      <c r="D784" s="11">
        <v>4.93</v>
      </c>
      <c r="E784" s="15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55</v>
      </c>
    </row>
    <row r="785" spans="1:65">
      <c r="A785" s="30"/>
      <c r="B785" s="19">
        <v>1</v>
      </c>
      <c r="C785" s="9">
        <v>6</v>
      </c>
      <c r="D785" s="11">
        <v>4.82</v>
      </c>
      <c r="E785" s="15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274</v>
      </c>
      <c r="C786" s="12"/>
      <c r="D786" s="23">
        <v>4.871666666666667</v>
      </c>
      <c r="E786" s="15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275</v>
      </c>
      <c r="C787" s="29"/>
      <c r="D787" s="11">
        <v>4.8600000000000003</v>
      </c>
      <c r="E787" s="15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276</v>
      </c>
      <c r="C788" s="29"/>
      <c r="D788" s="24">
        <v>4.0702170294305638E-2</v>
      </c>
      <c r="E788" s="15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86</v>
      </c>
      <c r="C789" s="29"/>
      <c r="D789" s="13">
        <v>8.354875872933076E-3</v>
      </c>
      <c r="E789" s="15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277</v>
      </c>
      <c r="C790" s="29"/>
      <c r="D790" s="13">
        <v>-5.5511151231257827E-16</v>
      </c>
      <c r="E790" s="15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278</v>
      </c>
      <c r="C791" s="47"/>
      <c r="D791" s="45" t="s">
        <v>279</v>
      </c>
      <c r="E791" s="15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713</v>
      </c>
      <c r="BM793" s="28" t="s">
        <v>287</v>
      </c>
    </row>
    <row r="794" spans="1:65" ht="15">
      <c r="A794" s="25" t="s">
        <v>65</v>
      </c>
      <c r="B794" s="18" t="s">
        <v>110</v>
      </c>
      <c r="C794" s="15" t="s">
        <v>111</v>
      </c>
      <c r="D794" s="16" t="s">
        <v>237</v>
      </c>
      <c r="E794" s="15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238</v>
      </c>
      <c r="C795" s="9" t="s">
        <v>238</v>
      </c>
      <c r="D795" s="152" t="s">
        <v>264</v>
      </c>
      <c r="E795" s="15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336</v>
      </c>
      <c r="E796" s="15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</v>
      </c>
    </row>
    <row r="797" spans="1:65">
      <c r="A797" s="30"/>
      <c r="B797" s="19"/>
      <c r="C797" s="9"/>
      <c r="D797" s="26"/>
      <c r="E797" s="15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2</v>
      </c>
    </row>
    <row r="798" spans="1:65">
      <c r="A798" s="30"/>
      <c r="B798" s="18">
        <v>1</v>
      </c>
      <c r="C798" s="14">
        <v>1</v>
      </c>
      <c r="D798" s="22">
        <v>8.6999999999999993</v>
      </c>
      <c r="E798" s="154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1</v>
      </c>
    </row>
    <row r="799" spans="1:65">
      <c r="A799" s="30"/>
      <c r="B799" s="19">
        <v>1</v>
      </c>
      <c r="C799" s="9">
        <v>2</v>
      </c>
      <c r="D799" s="11">
        <v>8.5</v>
      </c>
      <c r="E799" s="154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33</v>
      </c>
    </row>
    <row r="800" spans="1:65">
      <c r="A800" s="30"/>
      <c r="B800" s="19">
        <v>1</v>
      </c>
      <c r="C800" s="9">
        <v>3</v>
      </c>
      <c r="D800" s="11">
        <v>8.9</v>
      </c>
      <c r="E800" s="154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16</v>
      </c>
    </row>
    <row r="801" spans="1:65">
      <c r="A801" s="30"/>
      <c r="B801" s="19">
        <v>1</v>
      </c>
      <c r="C801" s="9">
        <v>4</v>
      </c>
      <c r="D801" s="11">
        <v>8.8000000000000007</v>
      </c>
      <c r="E801" s="154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8.7833333333333297</v>
      </c>
    </row>
    <row r="802" spans="1:65">
      <c r="A802" s="30"/>
      <c r="B802" s="19">
        <v>1</v>
      </c>
      <c r="C802" s="9">
        <v>5</v>
      </c>
      <c r="D802" s="11">
        <v>8.9</v>
      </c>
      <c r="E802" s="154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56</v>
      </c>
    </row>
    <row r="803" spans="1:65">
      <c r="A803" s="30"/>
      <c r="B803" s="19">
        <v>1</v>
      </c>
      <c r="C803" s="9">
        <v>6</v>
      </c>
      <c r="D803" s="11">
        <v>8.9</v>
      </c>
      <c r="E803" s="154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20" t="s">
        <v>274</v>
      </c>
      <c r="C804" s="12"/>
      <c r="D804" s="23">
        <v>8.7833333333333332</v>
      </c>
      <c r="E804" s="154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275</v>
      </c>
      <c r="C805" s="29"/>
      <c r="D805" s="11">
        <v>8.8500000000000014</v>
      </c>
      <c r="E805" s="154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276</v>
      </c>
      <c r="C806" s="29"/>
      <c r="D806" s="24">
        <v>0.16020819787597246</v>
      </c>
      <c r="E806" s="154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86</v>
      </c>
      <c r="C807" s="29"/>
      <c r="D807" s="13">
        <v>1.8240022528573714E-2</v>
      </c>
      <c r="E807" s="154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277</v>
      </c>
      <c r="C808" s="29"/>
      <c r="D808" s="13">
        <v>4.4408920985006262E-16</v>
      </c>
      <c r="E808" s="154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278</v>
      </c>
      <c r="C809" s="47"/>
      <c r="D809" s="45" t="s">
        <v>279</v>
      </c>
      <c r="E809" s="15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714</v>
      </c>
      <c r="BM811" s="28" t="s">
        <v>287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237</v>
      </c>
      <c r="E812" s="154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238</v>
      </c>
      <c r="C813" s="9" t="s">
        <v>238</v>
      </c>
      <c r="D813" s="152" t="s">
        <v>264</v>
      </c>
      <c r="E813" s="154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335</v>
      </c>
      <c r="E814" s="154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9"/>
      <c r="C815" s="9"/>
      <c r="D815" s="26"/>
      <c r="E815" s="154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2</v>
      </c>
    </row>
    <row r="816" spans="1:65">
      <c r="A816" s="30"/>
      <c r="B816" s="18">
        <v>1</v>
      </c>
      <c r="C816" s="14">
        <v>1</v>
      </c>
      <c r="D816" s="22">
        <v>2.5</v>
      </c>
      <c r="E816" s="154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>
        <v>1</v>
      </c>
      <c r="C817" s="9">
        <v>2</v>
      </c>
      <c r="D817" s="11">
        <v>2.6</v>
      </c>
      <c r="E817" s="154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34</v>
      </c>
    </row>
    <row r="818" spans="1:65">
      <c r="A818" s="30"/>
      <c r="B818" s="19">
        <v>1</v>
      </c>
      <c r="C818" s="9">
        <v>3</v>
      </c>
      <c r="D818" s="11">
        <v>2.6</v>
      </c>
      <c r="E818" s="154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16</v>
      </c>
    </row>
    <row r="819" spans="1:65">
      <c r="A819" s="30"/>
      <c r="B819" s="19">
        <v>1</v>
      </c>
      <c r="C819" s="9">
        <v>4</v>
      </c>
      <c r="D819" s="11">
        <v>2.6</v>
      </c>
      <c r="E819" s="154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2.5833333333333299</v>
      </c>
    </row>
    <row r="820" spans="1:65">
      <c r="A820" s="30"/>
      <c r="B820" s="19">
        <v>1</v>
      </c>
      <c r="C820" s="9">
        <v>5</v>
      </c>
      <c r="D820" s="11">
        <v>2.7</v>
      </c>
      <c r="E820" s="154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57</v>
      </c>
    </row>
    <row r="821" spans="1:65">
      <c r="A821" s="30"/>
      <c r="B821" s="19">
        <v>1</v>
      </c>
      <c r="C821" s="9">
        <v>6</v>
      </c>
      <c r="D821" s="11">
        <v>2.5</v>
      </c>
      <c r="E821" s="154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20" t="s">
        <v>274</v>
      </c>
      <c r="C822" s="12"/>
      <c r="D822" s="23">
        <v>2.5833333333333335</v>
      </c>
      <c r="E822" s="154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275</v>
      </c>
      <c r="C823" s="29"/>
      <c r="D823" s="11">
        <v>2.6</v>
      </c>
      <c r="E823" s="154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276</v>
      </c>
      <c r="C824" s="29"/>
      <c r="D824" s="24">
        <v>7.5277265270908167E-2</v>
      </c>
      <c r="E824" s="154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86</v>
      </c>
      <c r="C825" s="29"/>
      <c r="D825" s="13">
        <v>2.9139586556480579E-2</v>
      </c>
      <c r="E825" s="154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277</v>
      </c>
      <c r="C826" s="29"/>
      <c r="D826" s="13">
        <v>1.3322676295501878E-15</v>
      </c>
      <c r="E826" s="154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278</v>
      </c>
      <c r="C827" s="47"/>
      <c r="D827" s="45" t="s">
        <v>279</v>
      </c>
      <c r="E827" s="154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715</v>
      </c>
      <c r="BM829" s="28" t="s">
        <v>287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237</v>
      </c>
      <c r="E830" s="154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238</v>
      </c>
      <c r="C831" s="9" t="s">
        <v>238</v>
      </c>
      <c r="D831" s="152" t="s">
        <v>264</v>
      </c>
      <c r="E831" s="154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335</v>
      </c>
      <c r="E832" s="154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4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14">
        <v>12.5</v>
      </c>
      <c r="E834" s="216"/>
      <c r="F834" s="217"/>
      <c r="G834" s="217"/>
      <c r="H834" s="217"/>
      <c r="I834" s="217"/>
      <c r="J834" s="217"/>
      <c r="K834" s="217"/>
      <c r="L834" s="217"/>
      <c r="M834" s="217"/>
      <c r="N834" s="217"/>
      <c r="O834" s="217"/>
      <c r="P834" s="217"/>
      <c r="Q834" s="217"/>
      <c r="R834" s="217"/>
      <c r="S834" s="217"/>
      <c r="T834" s="217"/>
      <c r="U834" s="217"/>
      <c r="V834" s="217"/>
      <c r="W834" s="217"/>
      <c r="X834" s="217"/>
      <c r="Y834" s="217"/>
      <c r="Z834" s="217"/>
      <c r="AA834" s="217"/>
      <c r="AB834" s="217"/>
      <c r="AC834" s="217"/>
      <c r="AD834" s="217"/>
      <c r="AE834" s="217"/>
      <c r="AF834" s="217"/>
      <c r="AG834" s="217"/>
      <c r="AH834" s="217"/>
      <c r="AI834" s="217"/>
      <c r="AJ834" s="217"/>
      <c r="AK834" s="217"/>
      <c r="AL834" s="217"/>
      <c r="AM834" s="217"/>
      <c r="AN834" s="217"/>
      <c r="AO834" s="217"/>
      <c r="AP834" s="217"/>
      <c r="AQ834" s="217"/>
      <c r="AR834" s="217"/>
      <c r="AS834" s="217"/>
      <c r="AT834" s="217"/>
      <c r="AU834" s="217"/>
      <c r="AV834" s="217"/>
      <c r="AW834" s="217"/>
      <c r="AX834" s="217"/>
      <c r="AY834" s="217"/>
      <c r="AZ834" s="217"/>
      <c r="BA834" s="217"/>
      <c r="BB834" s="217"/>
      <c r="BC834" s="217"/>
      <c r="BD834" s="217"/>
      <c r="BE834" s="217"/>
      <c r="BF834" s="217"/>
      <c r="BG834" s="217"/>
      <c r="BH834" s="217"/>
      <c r="BI834" s="217"/>
      <c r="BJ834" s="217"/>
      <c r="BK834" s="217"/>
      <c r="BL834" s="217"/>
      <c r="BM834" s="218">
        <v>1</v>
      </c>
    </row>
    <row r="835" spans="1:65">
      <c r="A835" s="30"/>
      <c r="B835" s="19">
        <v>1</v>
      </c>
      <c r="C835" s="9">
        <v>2</v>
      </c>
      <c r="D835" s="219">
        <v>12.4</v>
      </c>
      <c r="E835" s="216"/>
      <c r="F835" s="217"/>
      <c r="G835" s="217"/>
      <c r="H835" s="217"/>
      <c r="I835" s="217"/>
      <c r="J835" s="217"/>
      <c r="K835" s="217"/>
      <c r="L835" s="217"/>
      <c r="M835" s="217"/>
      <c r="N835" s="217"/>
      <c r="O835" s="217"/>
      <c r="P835" s="217"/>
      <c r="Q835" s="217"/>
      <c r="R835" s="217"/>
      <c r="S835" s="217"/>
      <c r="T835" s="217"/>
      <c r="U835" s="217"/>
      <c r="V835" s="217"/>
      <c r="W835" s="217"/>
      <c r="X835" s="217"/>
      <c r="Y835" s="217"/>
      <c r="Z835" s="217"/>
      <c r="AA835" s="217"/>
      <c r="AB835" s="217"/>
      <c r="AC835" s="217"/>
      <c r="AD835" s="217"/>
      <c r="AE835" s="217"/>
      <c r="AF835" s="217"/>
      <c r="AG835" s="217"/>
      <c r="AH835" s="217"/>
      <c r="AI835" s="217"/>
      <c r="AJ835" s="217"/>
      <c r="AK835" s="217"/>
      <c r="AL835" s="217"/>
      <c r="AM835" s="217"/>
      <c r="AN835" s="217"/>
      <c r="AO835" s="217"/>
      <c r="AP835" s="217"/>
      <c r="AQ835" s="217"/>
      <c r="AR835" s="217"/>
      <c r="AS835" s="217"/>
      <c r="AT835" s="217"/>
      <c r="AU835" s="217"/>
      <c r="AV835" s="217"/>
      <c r="AW835" s="217"/>
      <c r="AX835" s="217"/>
      <c r="AY835" s="217"/>
      <c r="AZ835" s="217"/>
      <c r="BA835" s="217"/>
      <c r="BB835" s="217"/>
      <c r="BC835" s="217"/>
      <c r="BD835" s="217"/>
      <c r="BE835" s="217"/>
      <c r="BF835" s="217"/>
      <c r="BG835" s="217"/>
      <c r="BH835" s="217"/>
      <c r="BI835" s="217"/>
      <c r="BJ835" s="217"/>
      <c r="BK835" s="217"/>
      <c r="BL835" s="217"/>
      <c r="BM835" s="218">
        <v>35</v>
      </c>
    </row>
    <row r="836" spans="1:65">
      <c r="A836" s="30"/>
      <c r="B836" s="19">
        <v>1</v>
      </c>
      <c r="C836" s="9">
        <v>3</v>
      </c>
      <c r="D836" s="219">
        <v>12.6</v>
      </c>
      <c r="E836" s="216"/>
      <c r="F836" s="217"/>
      <c r="G836" s="217"/>
      <c r="H836" s="217"/>
      <c r="I836" s="217"/>
      <c r="J836" s="217"/>
      <c r="K836" s="217"/>
      <c r="L836" s="217"/>
      <c r="M836" s="217"/>
      <c r="N836" s="217"/>
      <c r="O836" s="217"/>
      <c r="P836" s="217"/>
      <c r="Q836" s="217"/>
      <c r="R836" s="217"/>
      <c r="S836" s="217"/>
      <c r="T836" s="217"/>
      <c r="U836" s="217"/>
      <c r="V836" s="217"/>
      <c r="W836" s="217"/>
      <c r="X836" s="217"/>
      <c r="Y836" s="217"/>
      <c r="Z836" s="217"/>
      <c r="AA836" s="217"/>
      <c r="AB836" s="217"/>
      <c r="AC836" s="217"/>
      <c r="AD836" s="217"/>
      <c r="AE836" s="217"/>
      <c r="AF836" s="217"/>
      <c r="AG836" s="217"/>
      <c r="AH836" s="217"/>
      <c r="AI836" s="217"/>
      <c r="AJ836" s="217"/>
      <c r="AK836" s="217"/>
      <c r="AL836" s="217"/>
      <c r="AM836" s="217"/>
      <c r="AN836" s="217"/>
      <c r="AO836" s="217"/>
      <c r="AP836" s="217"/>
      <c r="AQ836" s="217"/>
      <c r="AR836" s="217"/>
      <c r="AS836" s="217"/>
      <c r="AT836" s="217"/>
      <c r="AU836" s="217"/>
      <c r="AV836" s="217"/>
      <c r="AW836" s="217"/>
      <c r="AX836" s="217"/>
      <c r="AY836" s="217"/>
      <c r="AZ836" s="217"/>
      <c r="BA836" s="217"/>
      <c r="BB836" s="217"/>
      <c r="BC836" s="217"/>
      <c r="BD836" s="217"/>
      <c r="BE836" s="217"/>
      <c r="BF836" s="217"/>
      <c r="BG836" s="217"/>
      <c r="BH836" s="217"/>
      <c r="BI836" s="217"/>
      <c r="BJ836" s="217"/>
      <c r="BK836" s="217"/>
      <c r="BL836" s="217"/>
      <c r="BM836" s="218">
        <v>16</v>
      </c>
    </row>
    <row r="837" spans="1:65">
      <c r="A837" s="30"/>
      <c r="B837" s="19">
        <v>1</v>
      </c>
      <c r="C837" s="9">
        <v>4</v>
      </c>
      <c r="D837" s="219">
        <v>12.5</v>
      </c>
      <c r="E837" s="216"/>
      <c r="F837" s="217"/>
      <c r="G837" s="217"/>
      <c r="H837" s="217"/>
      <c r="I837" s="217"/>
      <c r="J837" s="217"/>
      <c r="K837" s="217"/>
      <c r="L837" s="217"/>
      <c r="M837" s="217"/>
      <c r="N837" s="217"/>
      <c r="O837" s="217"/>
      <c r="P837" s="217"/>
      <c r="Q837" s="217"/>
      <c r="R837" s="217"/>
      <c r="S837" s="217"/>
      <c r="T837" s="217"/>
      <c r="U837" s="217"/>
      <c r="V837" s="217"/>
      <c r="W837" s="217"/>
      <c r="X837" s="217"/>
      <c r="Y837" s="217"/>
      <c r="Z837" s="217"/>
      <c r="AA837" s="217"/>
      <c r="AB837" s="217"/>
      <c r="AC837" s="217"/>
      <c r="AD837" s="217"/>
      <c r="AE837" s="217"/>
      <c r="AF837" s="217"/>
      <c r="AG837" s="217"/>
      <c r="AH837" s="217"/>
      <c r="AI837" s="217"/>
      <c r="AJ837" s="217"/>
      <c r="AK837" s="217"/>
      <c r="AL837" s="217"/>
      <c r="AM837" s="217"/>
      <c r="AN837" s="217"/>
      <c r="AO837" s="217"/>
      <c r="AP837" s="217"/>
      <c r="AQ837" s="217"/>
      <c r="AR837" s="217"/>
      <c r="AS837" s="217"/>
      <c r="AT837" s="217"/>
      <c r="AU837" s="217"/>
      <c r="AV837" s="217"/>
      <c r="AW837" s="217"/>
      <c r="AX837" s="217"/>
      <c r="AY837" s="217"/>
      <c r="AZ837" s="217"/>
      <c r="BA837" s="217"/>
      <c r="BB837" s="217"/>
      <c r="BC837" s="217"/>
      <c r="BD837" s="217"/>
      <c r="BE837" s="217"/>
      <c r="BF837" s="217"/>
      <c r="BG837" s="217"/>
      <c r="BH837" s="217"/>
      <c r="BI837" s="217"/>
      <c r="BJ837" s="217"/>
      <c r="BK837" s="217"/>
      <c r="BL837" s="217"/>
      <c r="BM837" s="218">
        <v>12.45</v>
      </c>
    </row>
    <row r="838" spans="1:65">
      <c r="A838" s="30"/>
      <c r="B838" s="19">
        <v>1</v>
      </c>
      <c r="C838" s="9">
        <v>5</v>
      </c>
      <c r="D838" s="219">
        <v>12.6</v>
      </c>
      <c r="E838" s="216"/>
      <c r="F838" s="217"/>
      <c r="G838" s="217"/>
      <c r="H838" s="217"/>
      <c r="I838" s="217"/>
      <c r="J838" s="217"/>
      <c r="K838" s="217"/>
      <c r="L838" s="217"/>
      <c r="M838" s="217"/>
      <c r="N838" s="217"/>
      <c r="O838" s="217"/>
      <c r="P838" s="217"/>
      <c r="Q838" s="217"/>
      <c r="R838" s="217"/>
      <c r="S838" s="217"/>
      <c r="T838" s="217"/>
      <c r="U838" s="217"/>
      <c r="V838" s="217"/>
      <c r="W838" s="217"/>
      <c r="X838" s="217"/>
      <c r="Y838" s="217"/>
      <c r="Z838" s="217"/>
      <c r="AA838" s="217"/>
      <c r="AB838" s="217"/>
      <c r="AC838" s="217"/>
      <c r="AD838" s="217"/>
      <c r="AE838" s="217"/>
      <c r="AF838" s="217"/>
      <c r="AG838" s="217"/>
      <c r="AH838" s="217"/>
      <c r="AI838" s="217"/>
      <c r="AJ838" s="217"/>
      <c r="AK838" s="217"/>
      <c r="AL838" s="217"/>
      <c r="AM838" s="217"/>
      <c r="AN838" s="217"/>
      <c r="AO838" s="217"/>
      <c r="AP838" s="217"/>
      <c r="AQ838" s="217"/>
      <c r="AR838" s="217"/>
      <c r="AS838" s="217"/>
      <c r="AT838" s="217"/>
      <c r="AU838" s="217"/>
      <c r="AV838" s="217"/>
      <c r="AW838" s="217"/>
      <c r="AX838" s="217"/>
      <c r="AY838" s="217"/>
      <c r="AZ838" s="217"/>
      <c r="BA838" s="217"/>
      <c r="BB838" s="217"/>
      <c r="BC838" s="217"/>
      <c r="BD838" s="217"/>
      <c r="BE838" s="217"/>
      <c r="BF838" s="217"/>
      <c r="BG838" s="217"/>
      <c r="BH838" s="217"/>
      <c r="BI838" s="217"/>
      <c r="BJ838" s="217"/>
      <c r="BK838" s="217"/>
      <c r="BL838" s="217"/>
      <c r="BM838" s="218">
        <v>58</v>
      </c>
    </row>
    <row r="839" spans="1:65">
      <c r="A839" s="30"/>
      <c r="B839" s="19">
        <v>1</v>
      </c>
      <c r="C839" s="9">
        <v>6</v>
      </c>
      <c r="D839" s="219">
        <v>12.1</v>
      </c>
      <c r="E839" s="216"/>
      <c r="F839" s="217"/>
      <c r="G839" s="217"/>
      <c r="H839" s="217"/>
      <c r="I839" s="217"/>
      <c r="J839" s="217"/>
      <c r="K839" s="217"/>
      <c r="L839" s="217"/>
      <c r="M839" s="217"/>
      <c r="N839" s="217"/>
      <c r="O839" s="217"/>
      <c r="P839" s="217"/>
      <c r="Q839" s="217"/>
      <c r="R839" s="217"/>
      <c r="S839" s="217"/>
      <c r="T839" s="217"/>
      <c r="U839" s="217"/>
      <c r="V839" s="217"/>
      <c r="W839" s="217"/>
      <c r="X839" s="217"/>
      <c r="Y839" s="217"/>
      <c r="Z839" s="217"/>
      <c r="AA839" s="217"/>
      <c r="AB839" s="217"/>
      <c r="AC839" s="217"/>
      <c r="AD839" s="217"/>
      <c r="AE839" s="217"/>
      <c r="AF839" s="217"/>
      <c r="AG839" s="217"/>
      <c r="AH839" s="217"/>
      <c r="AI839" s="217"/>
      <c r="AJ839" s="217"/>
      <c r="AK839" s="217"/>
      <c r="AL839" s="217"/>
      <c r="AM839" s="217"/>
      <c r="AN839" s="217"/>
      <c r="AO839" s="217"/>
      <c r="AP839" s="217"/>
      <c r="AQ839" s="217"/>
      <c r="AR839" s="217"/>
      <c r="AS839" s="217"/>
      <c r="AT839" s="217"/>
      <c r="AU839" s="217"/>
      <c r="AV839" s="217"/>
      <c r="AW839" s="217"/>
      <c r="AX839" s="217"/>
      <c r="AY839" s="217"/>
      <c r="AZ839" s="217"/>
      <c r="BA839" s="217"/>
      <c r="BB839" s="217"/>
      <c r="BC839" s="217"/>
      <c r="BD839" s="217"/>
      <c r="BE839" s="217"/>
      <c r="BF839" s="217"/>
      <c r="BG839" s="217"/>
      <c r="BH839" s="217"/>
      <c r="BI839" s="217"/>
      <c r="BJ839" s="217"/>
      <c r="BK839" s="217"/>
      <c r="BL839" s="217"/>
      <c r="BM839" s="221"/>
    </row>
    <row r="840" spans="1:65">
      <c r="A840" s="30"/>
      <c r="B840" s="20" t="s">
        <v>274</v>
      </c>
      <c r="C840" s="12"/>
      <c r="D840" s="222">
        <v>12.450000000000001</v>
      </c>
      <c r="E840" s="216"/>
      <c r="F840" s="217"/>
      <c r="G840" s="217"/>
      <c r="H840" s="217"/>
      <c r="I840" s="217"/>
      <c r="J840" s="217"/>
      <c r="K840" s="217"/>
      <c r="L840" s="217"/>
      <c r="M840" s="217"/>
      <c r="N840" s="217"/>
      <c r="O840" s="217"/>
      <c r="P840" s="217"/>
      <c r="Q840" s="217"/>
      <c r="R840" s="217"/>
      <c r="S840" s="217"/>
      <c r="T840" s="217"/>
      <c r="U840" s="217"/>
      <c r="V840" s="217"/>
      <c r="W840" s="217"/>
      <c r="X840" s="217"/>
      <c r="Y840" s="217"/>
      <c r="Z840" s="217"/>
      <c r="AA840" s="217"/>
      <c r="AB840" s="217"/>
      <c r="AC840" s="217"/>
      <c r="AD840" s="217"/>
      <c r="AE840" s="217"/>
      <c r="AF840" s="217"/>
      <c r="AG840" s="217"/>
      <c r="AH840" s="217"/>
      <c r="AI840" s="217"/>
      <c r="AJ840" s="217"/>
      <c r="AK840" s="217"/>
      <c r="AL840" s="217"/>
      <c r="AM840" s="217"/>
      <c r="AN840" s="217"/>
      <c r="AO840" s="217"/>
      <c r="AP840" s="217"/>
      <c r="AQ840" s="217"/>
      <c r="AR840" s="217"/>
      <c r="AS840" s="217"/>
      <c r="AT840" s="217"/>
      <c r="AU840" s="217"/>
      <c r="AV840" s="217"/>
      <c r="AW840" s="217"/>
      <c r="AX840" s="217"/>
      <c r="AY840" s="217"/>
      <c r="AZ840" s="217"/>
      <c r="BA840" s="217"/>
      <c r="BB840" s="217"/>
      <c r="BC840" s="217"/>
      <c r="BD840" s="217"/>
      <c r="BE840" s="217"/>
      <c r="BF840" s="217"/>
      <c r="BG840" s="217"/>
      <c r="BH840" s="217"/>
      <c r="BI840" s="217"/>
      <c r="BJ840" s="217"/>
      <c r="BK840" s="217"/>
      <c r="BL840" s="217"/>
      <c r="BM840" s="221"/>
    </row>
    <row r="841" spans="1:65">
      <c r="A841" s="30"/>
      <c r="B841" s="3" t="s">
        <v>275</v>
      </c>
      <c r="C841" s="29"/>
      <c r="D841" s="219">
        <v>12.5</v>
      </c>
      <c r="E841" s="216"/>
      <c r="F841" s="217"/>
      <c r="G841" s="217"/>
      <c r="H841" s="217"/>
      <c r="I841" s="217"/>
      <c r="J841" s="217"/>
      <c r="K841" s="217"/>
      <c r="L841" s="217"/>
      <c r="M841" s="217"/>
      <c r="N841" s="217"/>
      <c r="O841" s="217"/>
      <c r="P841" s="217"/>
      <c r="Q841" s="217"/>
      <c r="R841" s="217"/>
      <c r="S841" s="217"/>
      <c r="T841" s="217"/>
      <c r="U841" s="217"/>
      <c r="V841" s="217"/>
      <c r="W841" s="217"/>
      <c r="X841" s="217"/>
      <c r="Y841" s="217"/>
      <c r="Z841" s="217"/>
      <c r="AA841" s="217"/>
      <c r="AB841" s="217"/>
      <c r="AC841" s="217"/>
      <c r="AD841" s="217"/>
      <c r="AE841" s="217"/>
      <c r="AF841" s="217"/>
      <c r="AG841" s="217"/>
      <c r="AH841" s="217"/>
      <c r="AI841" s="217"/>
      <c r="AJ841" s="217"/>
      <c r="AK841" s="217"/>
      <c r="AL841" s="217"/>
      <c r="AM841" s="217"/>
      <c r="AN841" s="217"/>
      <c r="AO841" s="217"/>
      <c r="AP841" s="217"/>
      <c r="AQ841" s="217"/>
      <c r="AR841" s="217"/>
      <c r="AS841" s="217"/>
      <c r="AT841" s="217"/>
      <c r="AU841" s="217"/>
      <c r="AV841" s="217"/>
      <c r="AW841" s="217"/>
      <c r="AX841" s="217"/>
      <c r="AY841" s="217"/>
      <c r="AZ841" s="217"/>
      <c r="BA841" s="217"/>
      <c r="BB841" s="217"/>
      <c r="BC841" s="217"/>
      <c r="BD841" s="217"/>
      <c r="BE841" s="217"/>
      <c r="BF841" s="217"/>
      <c r="BG841" s="217"/>
      <c r="BH841" s="217"/>
      <c r="BI841" s="217"/>
      <c r="BJ841" s="217"/>
      <c r="BK841" s="217"/>
      <c r="BL841" s="217"/>
      <c r="BM841" s="221"/>
    </row>
    <row r="842" spans="1:65">
      <c r="A842" s="30"/>
      <c r="B842" s="3" t="s">
        <v>276</v>
      </c>
      <c r="C842" s="29"/>
      <c r="D842" s="219">
        <v>0.18708286933869706</v>
      </c>
      <c r="E842" s="216"/>
      <c r="F842" s="217"/>
      <c r="G842" s="217"/>
      <c r="H842" s="217"/>
      <c r="I842" s="217"/>
      <c r="J842" s="217"/>
      <c r="K842" s="217"/>
      <c r="L842" s="217"/>
      <c r="M842" s="217"/>
      <c r="N842" s="217"/>
      <c r="O842" s="217"/>
      <c r="P842" s="217"/>
      <c r="Q842" s="217"/>
      <c r="R842" s="217"/>
      <c r="S842" s="217"/>
      <c r="T842" s="217"/>
      <c r="U842" s="217"/>
      <c r="V842" s="217"/>
      <c r="W842" s="217"/>
      <c r="X842" s="217"/>
      <c r="Y842" s="217"/>
      <c r="Z842" s="217"/>
      <c r="AA842" s="217"/>
      <c r="AB842" s="217"/>
      <c r="AC842" s="217"/>
      <c r="AD842" s="217"/>
      <c r="AE842" s="217"/>
      <c r="AF842" s="217"/>
      <c r="AG842" s="217"/>
      <c r="AH842" s="217"/>
      <c r="AI842" s="217"/>
      <c r="AJ842" s="217"/>
      <c r="AK842" s="217"/>
      <c r="AL842" s="217"/>
      <c r="AM842" s="217"/>
      <c r="AN842" s="217"/>
      <c r="AO842" s="217"/>
      <c r="AP842" s="217"/>
      <c r="AQ842" s="217"/>
      <c r="AR842" s="217"/>
      <c r="AS842" s="217"/>
      <c r="AT842" s="217"/>
      <c r="AU842" s="217"/>
      <c r="AV842" s="217"/>
      <c r="AW842" s="217"/>
      <c r="AX842" s="217"/>
      <c r="AY842" s="217"/>
      <c r="AZ842" s="217"/>
      <c r="BA842" s="217"/>
      <c r="BB842" s="217"/>
      <c r="BC842" s="217"/>
      <c r="BD842" s="217"/>
      <c r="BE842" s="217"/>
      <c r="BF842" s="217"/>
      <c r="BG842" s="217"/>
      <c r="BH842" s="217"/>
      <c r="BI842" s="217"/>
      <c r="BJ842" s="217"/>
      <c r="BK842" s="217"/>
      <c r="BL842" s="217"/>
      <c r="BM842" s="221"/>
    </row>
    <row r="843" spans="1:65">
      <c r="A843" s="30"/>
      <c r="B843" s="3" t="s">
        <v>86</v>
      </c>
      <c r="C843" s="29"/>
      <c r="D843" s="13">
        <v>1.5026736493068035E-2</v>
      </c>
      <c r="E843" s="154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277</v>
      </c>
      <c r="C844" s="29"/>
      <c r="D844" s="13">
        <v>2.2204460492503131E-16</v>
      </c>
      <c r="E844" s="154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278</v>
      </c>
      <c r="C845" s="47"/>
      <c r="D845" s="45" t="s">
        <v>279</v>
      </c>
      <c r="E845" s="154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716</v>
      </c>
      <c r="BM847" s="28" t="s">
        <v>287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237</v>
      </c>
      <c r="E848" s="154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238</v>
      </c>
      <c r="C849" s="9" t="s">
        <v>238</v>
      </c>
      <c r="D849" s="152" t="s">
        <v>264</v>
      </c>
      <c r="E849" s="154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335</v>
      </c>
      <c r="E850" s="154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4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0.56000000000000005</v>
      </c>
      <c r="E852" s="154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0.59</v>
      </c>
      <c r="E853" s="154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36</v>
      </c>
    </row>
    <row r="854" spans="1:65">
      <c r="A854" s="30"/>
      <c r="B854" s="19">
        <v>1</v>
      </c>
      <c r="C854" s="9">
        <v>3</v>
      </c>
      <c r="D854" s="11">
        <v>0.56000000000000005</v>
      </c>
      <c r="E854" s="154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0.56000000000000005</v>
      </c>
      <c r="E855" s="154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0.56833333333333302</v>
      </c>
    </row>
    <row r="856" spans="1:65">
      <c r="A856" s="30"/>
      <c r="B856" s="19">
        <v>1</v>
      </c>
      <c r="C856" s="9">
        <v>5</v>
      </c>
      <c r="D856" s="11">
        <v>0.57999999999999996</v>
      </c>
      <c r="E856" s="154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59</v>
      </c>
    </row>
    <row r="857" spans="1:65">
      <c r="A857" s="30"/>
      <c r="B857" s="19">
        <v>1</v>
      </c>
      <c r="C857" s="9">
        <v>6</v>
      </c>
      <c r="D857" s="11">
        <v>0.56000000000000005</v>
      </c>
      <c r="E857" s="154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274</v>
      </c>
      <c r="C858" s="12"/>
      <c r="D858" s="23">
        <v>0.56833333333333336</v>
      </c>
      <c r="E858" s="154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275</v>
      </c>
      <c r="C859" s="29"/>
      <c r="D859" s="11">
        <v>0.56000000000000005</v>
      </c>
      <c r="E859" s="154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276</v>
      </c>
      <c r="C860" s="29"/>
      <c r="D860" s="24">
        <v>1.3291601358251214E-2</v>
      </c>
      <c r="E860" s="15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86</v>
      </c>
      <c r="C861" s="29"/>
      <c r="D861" s="13">
        <v>2.3386981862025594E-2</v>
      </c>
      <c r="E861" s="15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277</v>
      </c>
      <c r="C862" s="29"/>
      <c r="D862" s="13">
        <v>6.6613381477509392E-16</v>
      </c>
      <c r="E862" s="154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278</v>
      </c>
      <c r="C863" s="47"/>
      <c r="D863" s="45" t="s">
        <v>279</v>
      </c>
      <c r="E863" s="15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717</v>
      </c>
      <c r="BM865" s="28" t="s">
        <v>287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237</v>
      </c>
      <c r="E866" s="15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238</v>
      </c>
      <c r="C867" s="9" t="s">
        <v>238</v>
      </c>
      <c r="D867" s="152" t="s">
        <v>264</v>
      </c>
      <c r="E867" s="15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335</v>
      </c>
      <c r="E868" s="15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23">
        <v>650</v>
      </c>
      <c r="E870" s="226"/>
      <c r="F870" s="227"/>
      <c r="G870" s="227"/>
      <c r="H870" s="227"/>
      <c r="I870" s="227"/>
      <c r="J870" s="227"/>
      <c r="K870" s="227"/>
      <c r="L870" s="227"/>
      <c r="M870" s="227"/>
      <c r="N870" s="227"/>
      <c r="O870" s="227"/>
      <c r="P870" s="227"/>
      <c r="Q870" s="227"/>
      <c r="R870" s="227"/>
      <c r="S870" s="227"/>
      <c r="T870" s="227"/>
      <c r="U870" s="227"/>
      <c r="V870" s="227"/>
      <c r="W870" s="227"/>
      <c r="X870" s="227"/>
      <c r="Y870" s="227"/>
      <c r="Z870" s="227"/>
      <c r="AA870" s="227"/>
      <c r="AB870" s="227"/>
      <c r="AC870" s="227"/>
      <c r="AD870" s="227"/>
      <c r="AE870" s="227"/>
      <c r="AF870" s="227"/>
      <c r="AG870" s="227"/>
      <c r="AH870" s="227"/>
      <c r="AI870" s="227"/>
      <c r="AJ870" s="227"/>
      <c r="AK870" s="227"/>
      <c r="AL870" s="227"/>
      <c r="AM870" s="227"/>
      <c r="AN870" s="227"/>
      <c r="AO870" s="227"/>
      <c r="AP870" s="227"/>
      <c r="AQ870" s="227"/>
      <c r="AR870" s="227"/>
      <c r="AS870" s="227"/>
      <c r="AT870" s="227"/>
      <c r="AU870" s="227"/>
      <c r="AV870" s="227"/>
      <c r="AW870" s="227"/>
      <c r="AX870" s="227"/>
      <c r="AY870" s="227"/>
      <c r="AZ870" s="227"/>
      <c r="BA870" s="227"/>
      <c r="BB870" s="227"/>
      <c r="BC870" s="227"/>
      <c r="BD870" s="227"/>
      <c r="BE870" s="227"/>
      <c r="BF870" s="227"/>
      <c r="BG870" s="227"/>
      <c r="BH870" s="227"/>
      <c r="BI870" s="227"/>
      <c r="BJ870" s="227"/>
      <c r="BK870" s="227"/>
      <c r="BL870" s="227"/>
      <c r="BM870" s="228">
        <v>1</v>
      </c>
    </row>
    <row r="871" spans="1:65">
      <c r="A871" s="30"/>
      <c r="B871" s="19">
        <v>1</v>
      </c>
      <c r="C871" s="9">
        <v>2</v>
      </c>
      <c r="D871" s="229">
        <v>650</v>
      </c>
      <c r="E871" s="226"/>
      <c r="F871" s="227"/>
      <c r="G871" s="227"/>
      <c r="H871" s="227"/>
      <c r="I871" s="227"/>
      <c r="J871" s="227"/>
      <c r="K871" s="227"/>
      <c r="L871" s="227"/>
      <c r="M871" s="227"/>
      <c r="N871" s="227"/>
      <c r="O871" s="227"/>
      <c r="P871" s="227"/>
      <c r="Q871" s="227"/>
      <c r="R871" s="227"/>
      <c r="S871" s="227"/>
      <c r="T871" s="227"/>
      <c r="U871" s="227"/>
      <c r="V871" s="227"/>
      <c r="W871" s="227"/>
      <c r="X871" s="227"/>
      <c r="Y871" s="227"/>
      <c r="Z871" s="227"/>
      <c r="AA871" s="227"/>
      <c r="AB871" s="227"/>
      <c r="AC871" s="227"/>
      <c r="AD871" s="227"/>
      <c r="AE871" s="227"/>
      <c r="AF871" s="227"/>
      <c r="AG871" s="227"/>
      <c r="AH871" s="227"/>
      <c r="AI871" s="227"/>
      <c r="AJ871" s="227"/>
      <c r="AK871" s="227"/>
      <c r="AL871" s="227"/>
      <c r="AM871" s="227"/>
      <c r="AN871" s="227"/>
      <c r="AO871" s="227"/>
      <c r="AP871" s="227"/>
      <c r="AQ871" s="227"/>
      <c r="AR871" s="227"/>
      <c r="AS871" s="227"/>
      <c r="AT871" s="227"/>
      <c r="AU871" s="227"/>
      <c r="AV871" s="227"/>
      <c r="AW871" s="227"/>
      <c r="AX871" s="227"/>
      <c r="AY871" s="227"/>
      <c r="AZ871" s="227"/>
      <c r="BA871" s="227"/>
      <c r="BB871" s="227"/>
      <c r="BC871" s="227"/>
      <c r="BD871" s="227"/>
      <c r="BE871" s="227"/>
      <c r="BF871" s="227"/>
      <c r="BG871" s="227"/>
      <c r="BH871" s="227"/>
      <c r="BI871" s="227"/>
      <c r="BJ871" s="227"/>
      <c r="BK871" s="227"/>
      <c r="BL871" s="227"/>
      <c r="BM871" s="228">
        <v>17</v>
      </c>
    </row>
    <row r="872" spans="1:65">
      <c r="A872" s="30"/>
      <c r="B872" s="19">
        <v>1</v>
      </c>
      <c r="C872" s="9">
        <v>3</v>
      </c>
      <c r="D872" s="229">
        <v>659</v>
      </c>
      <c r="E872" s="226"/>
      <c r="F872" s="227"/>
      <c r="G872" s="227"/>
      <c r="H872" s="227"/>
      <c r="I872" s="227"/>
      <c r="J872" s="227"/>
      <c r="K872" s="227"/>
      <c r="L872" s="227"/>
      <c r="M872" s="227"/>
      <c r="N872" s="227"/>
      <c r="O872" s="227"/>
      <c r="P872" s="227"/>
      <c r="Q872" s="227"/>
      <c r="R872" s="227"/>
      <c r="S872" s="227"/>
      <c r="T872" s="227"/>
      <c r="U872" s="227"/>
      <c r="V872" s="227"/>
      <c r="W872" s="227"/>
      <c r="X872" s="227"/>
      <c r="Y872" s="227"/>
      <c r="Z872" s="227"/>
      <c r="AA872" s="227"/>
      <c r="AB872" s="227"/>
      <c r="AC872" s="227"/>
      <c r="AD872" s="227"/>
      <c r="AE872" s="227"/>
      <c r="AF872" s="227"/>
      <c r="AG872" s="227"/>
      <c r="AH872" s="227"/>
      <c r="AI872" s="227"/>
      <c r="AJ872" s="227"/>
      <c r="AK872" s="227"/>
      <c r="AL872" s="227"/>
      <c r="AM872" s="227"/>
      <c r="AN872" s="227"/>
      <c r="AO872" s="227"/>
      <c r="AP872" s="227"/>
      <c r="AQ872" s="227"/>
      <c r="AR872" s="227"/>
      <c r="AS872" s="227"/>
      <c r="AT872" s="227"/>
      <c r="AU872" s="227"/>
      <c r="AV872" s="227"/>
      <c r="AW872" s="227"/>
      <c r="AX872" s="227"/>
      <c r="AY872" s="227"/>
      <c r="AZ872" s="227"/>
      <c r="BA872" s="227"/>
      <c r="BB872" s="227"/>
      <c r="BC872" s="227"/>
      <c r="BD872" s="227"/>
      <c r="BE872" s="227"/>
      <c r="BF872" s="227"/>
      <c r="BG872" s="227"/>
      <c r="BH872" s="227"/>
      <c r="BI872" s="227"/>
      <c r="BJ872" s="227"/>
      <c r="BK872" s="227"/>
      <c r="BL872" s="227"/>
      <c r="BM872" s="228">
        <v>16</v>
      </c>
    </row>
    <row r="873" spans="1:65">
      <c r="A873" s="30"/>
      <c r="B873" s="19">
        <v>1</v>
      </c>
      <c r="C873" s="9">
        <v>4</v>
      </c>
      <c r="D873" s="229">
        <v>652</v>
      </c>
      <c r="E873" s="226"/>
      <c r="F873" s="227"/>
      <c r="G873" s="227"/>
      <c r="H873" s="227"/>
      <c r="I873" s="227"/>
      <c r="J873" s="227"/>
      <c r="K873" s="227"/>
      <c r="L873" s="227"/>
      <c r="M873" s="227"/>
      <c r="N873" s="227"/>
      <c r="O873" s="227"/>
      <c r="P873" s="227"/>
      <c r="Q873" s="227"/>
      <c r="R873" s="227"/>
      <c r="S873" s="227"/>
      <c r="T873" s="227"/>
      <c r="U873" s="227"/>
      <c r="V873" s="227"/>
      <c r="W873" s="227"/>
      <c r="X873" s="227"/>
      <c r="Y873" s="227"/>
      <c r="Z873" s="227"/>
      <c r="AA873" s="227"/>
      <c r="AB873" s="227"/>
      <c r="AC873" s="227"/>
      <c r="AD873" s="227"/>
      <c r="AE873" s="227"/>
      <c r="AF873" s="227"/>
      <c r="AG873" s="227"/>
      <c r="AH873" s="227"/>
      <c r="AI873" s="227"/>
      <c r="AJ873" s="227"/>
      <c r="AK873" s="227"/>
      <c r="AL873" s="227"/>
      <c r="AM873" s="227"/>
      <c r="AN873" s="227"/>
      <c r="AO873" s="227"/>
      <c r="AP873" s="227"/>
      <c r="AQ873" s="227"/>
      <c r="AR873" s="227"/>
      <c r="AS873" s="227"/>
      <c r="AT873" s="227"/>
      <c r="AU873" s="227"/>
      <c r="AV873" s="227"/>
      <c r="AW873" s="227"/>
      <c r="AX873" s="227"/>
      <c r="AY873" s="227"/>
      <c r="AZ873" s="227"/>
      <c r="BA873" s="227"/>
      <c r="BB873" s="227"/>
      <c r="BC873" s="227"/>
      <c r="BD873" s="227"/>
      <c r="BE873" s="227"/>
      <c r="BF873" s="227"/>
      <c r="BG873" s="227"/>
      <c r="BH873" s="227"/>
      <c r="BI873" s="227"/>
      <c r="BJ873" s="227"/>
      <c r="BK873" s="227"/>
      <c r="BL873" s="227"/>
      <c r="BM873" s="228">
        <v>652.5</v>
      </c>
    </row>
    <row r="874" spans="1:65">
      <c r="A874" s="30"/>
      <c r="B874" s="19">
        <v>1</v>
      </c>
      <c r="C874" s="9">
        <v>5</v>
      </c>
      <c r="D874" s="229">
        <v>657</v>
      </c>
      <c r="E874" s="226"/>
      <c r="F874" s="227"/>
      <c r="G874" s="227"/>
      <c r="H874" s="227"/>
      <c r="I874" s="227"/>
      <c r="J874" s="227"/>
      <c r="K874" s="227"/>
      <c r="L874" s="227"/>
      <c r="M874" s="227"/>
      <c r="N874" s="227"/>
      <c r="O874" s="227"/>
      <c r="P874" s="227"/>
      <c r="Q874" s="227"/>
      <c r="R874" s="227"/>
      <c r="S874" s="227"/>
      <c r="T874" s="227"/>
      <c r="U874" s="227"/>
      <c r="V874" s="227"/>
      <c r="W874" s="227"/>
      <c r="X874" s="227"/>
      <c r="Y874" s="227"/>
      <c r="Z874" s="227"/>
      <c r="AA874" s="227"/>
      <c r="AB874" s="227"/>
      <c r="AC874" s="227"/>
      <c r="AD874" s="227"/>
      <c r="AE874" s="227"/>
      <c r="AF874" s="227"/>
      <c r="AG874" s="227"/>
      <c r="AH874" s="227"/>
      <c r="AI874" s="227"/>
      <c r="AJ874" s="227"/>
      <c r="AK874" s="227"/>
      <c r="AL874" s="227"/>
      <c r="AM874" s="227"/>
      <c r="AN874" s="227"/>
      <c r="AO874" s="227"/>
      <c r="AP874" s="227"/>
      <c r="AQ874" s="227"/>
      <c r="AR874" s="227"/>
      <c r="AS874" s="227"/>
      <c r="AT874" s="227"/>
      <c r="AU874" s="227"/>
      <c r="AV874" s="227"/>
      <c r="AW874" s="227"/>
      <c r="AX874" s="227"/>
      <c r="AY874" s="227"/>
      <c r="AZ874" s="227"/>
      <c r="BA874" s="227"/>
      <c r="BB874" s="227"/>
      <c r="BC874" s="227"/>
      <c r="BD874" s="227"/>
      <c r="BE874" s="227"/>
      <c r="BF874" s="227"/>
      <c r="BG874" s="227"/>
      <c r="BH874" s="227"/>
      <c r="BI874" s="227"/>
      <c r="BJ874" s="227"/>
      <c r="BK874" s="227"/>
      <c r="BL874" s="227"/>
      <c r="BM874" s="228">
        <v>60</v>
      </c>
    </row>
    <row r="875" spans="1:65">
      <c r="A875" s="30"/>
      <c r="B875" s="19">
        <v>1</v>
      </c>
      <c r="C875" s="9">
        <v>6</v>
      </c>
      <c r="D875" s="229">
        <v>647</v>
      </c>
      <c r="E875" s="226"/>
      <c r="F875" s="227"/>
      <c r="G875" s="227"/>
      <c r="H875" s="227"/>
      <c r="I875" s="227"/>
      <c r="J875" s="227"/>
      <c r="K875" s="227"/>
      <c r="L875" s="227"/>
      <c r="M875" s="227"/>
      <c r="N875" s="227"/>
      <c r="O875" s="227"/>
      <c r="P875" s="227"/>
      <c r="Q875" s="227"/>
      <c r="R875" s="227"/>
      <c r="S875" s="227"/>
      <c r="T875" s="227"/>
      <c r="U875" s="227"/>
      <c r="V875" s="227"/>
      <c r="W875" s="227"/>
      <c r="X875" s="227"/>
      <c r="Y875" s="227"/>
      <c r="Z875" s="227"/>
      <c r="AA875" s="227"/>
      <c r="AB875" s="227"/>
      <c r="AC875" s="227"/>
      <c r="AD875" s="227"/>
      <c r="AE875" s="227"/>
      <c r="AF875" s="227"/>
      <c r="AG875" s="227"/>
      <c r="AH875" s="227"/>
      <c r="AI875" s="227"/>
      <c r="AJ875" s="227"/>
      <c r="AK875" s="227"/>
      <c r="AL875" s="227"/>
      <c r="AM875" s="227"/>
      <c r="AN875" s="227"/>
      <c r="AO875" s="227"/>
      <c r="AP875" s="227"/>
      <c r="AQ875" s="227"/>
      <c r="AR875" s="227"/>
      <c r="AS875" s="227"/>
      <c r="AT875" s="227"/>
      <c r="AU875" s="227"/>
      <c r="AV875" s="227"/>
      <c r="AW875" s="227"/>
      <c r="AX875" s="227"/>
      <c r="AY875" s="227"/>
      <c r="AZ875" s="227"/>
      <c r="BA875" s="227"/>
      <c r="BB875" s="227"/>
      <c r="BC875" s="227"/>
      <c r="BD875" s="227"/>
      <c r="BE875" s="227"/>
      <c r="BF875" s="227"/>
      <c r="BG875" s="227"/>
      <c r="BH875" s="227"/>
      <c r="BI875" s="227"/>
      <c r="BJ875" s="227"/>
      <c r="BK875" s="227"/>
      <c r="BL875" s="227"/>
      <c r="BM875" s="232"/>
    </row>
    <row r="876" spans="1:65">
      <c r="A876" s="30"/>
      <c r="B876" s="20" t="s">
        <v>274</v>
      </c>
      <c r="C876" s="12"/>
      <c r="D876" s="233">
        <v>652.5</v>
      </c>
      <c r="E876" s="226"/>
      <c r="F876" s="227"/>
      <c r="G876" s="227"/>
      <c r="H876" s="227"/>
      <c r="I876" s="227"/>
      <c r="J876" s="227"/>
      <c r="K876" s="227"/>
      <c r="L876" s="227"/>
      <c r="M876" s="227"/>
      <c r="N876" s="227"/>
      <c r="O876" s="227"/>
      <c r="P876" s="227"/>
      <c r="Q876" s="227"/>
      <c r="R876" s="227"/>
      <c r="S876" s="227"/>
      <c r="T876" s="227"/>
      <c r="U876" s="227"/>
      <c r="V876" s="227"/>
      <c r="W876" s="227"/>
      <c r="X876" s="227"/>
      <c r="Y876" s="227"/>
      <c r="Z876" s="227"/>
      <c r="AA876" s="227"/>
      <c r="AB876" s="227"/>
      <c r="AC876" s="227"/>
      <c r="AD876" s="227"/>
      <c r="AE876" s="227"/>
      <c r="AF876" s="227"/>
      <c r="AG876" s="227"/>
      <c r="AH876" s="227"/>
      <c r="AI876" s="227"/>
      <c r="AJ876" s="227"/>
      <c r="AK876" s="227"/>
      <c r="AL876" s="227"/>
      <c r="AM876" s="227"/>
      <c r="AN876" s="227"/>
      <c r="AO876" s="227"/>
      <c r="AP876" s="227"/>
      <c r="AQ876" s="227"/>
      <c r="AR876" s="227"/>
      <c r="AS876" s="227"/>
      <c r="AT876" s="227"/>
      <c r="AU876" s="227"/>
      <c r="AV876" s="227"/>
      <c r="AW876" s="227"/>
      <c r="AX876" s="227"/>
      <c r="AY876" s="227"/>
      <c r="AZ876" s="227"/>
      <c r="BA876" s="227"/>
      <c r="BB876" s="227"/>
      <c r="BC876" s="227"/>
      <c r="BD876" s="227"/>
      <c r="BE876" s="227"/>
      <c r="BF876" s="227"/>
      <c r="BG876" s="227"/>
      <c r="BH876" s="227"/>
      <c r="BI876" s="227"/>
      <c r="BJ876" s="227"/>
      <c r="BK876" s="227"/>
      <c r="BL876" s="227"/>
      <c r="BM876" s="232"/>
    </row>
    <row r="877" spans="1:65">
      <c r="A877" s="30"/>
      <c r="B877" s="3" t="s">
        <v>275</v>
      </c>
      <c r="C877" s="29"/>
      <c r="D877" s="229">
        <v>651</v>
      </c>
      <c r="E877" s="226"/>
      <c r="F877" s="227"/>
      <c r="G877" s="227"/>
      <c r="H877" s="227"/>
      <c r="I877" s="227"/>
      <c r="J877" s="227"/>
      <c r="K877" s="227"/>
      <c r="L877" s="227"/>
      <c r="M877" s="227"/>
      <c r="N877" s="227"/>
      <c r="O877" s="227"/>
      <c r="P877" s="227"/>
      <c r="Q877" s="227"/>
      <c r="R877" s="227"/>
      <c r="S877" s="227"/>
      <c r="T877" s="227"/>
      <c r="U877" s="227"/>
      <c r="V877" s="227"/>
      <c r="W877" s="227"/>
      <c r="X877" s="227"/>
      <c r="Y877" s="227"/>
      <c r="Z877" s="227"/>
      <c r="AA877" s="227"/>
      <c r="AB877" s="227"/>
      <c r="AC877" s="227"/>
      <c r="AD877" s="227"/>
      <c r="AE877" s="227"/>
      <c r="AF877" s="227"/>
      <c r="AG877" s="227"/>
      <c r="AH877" s="227"/>
      <c r="AI877" s="227"/>
      <c r="AJ877" s="227"/>
      <c r="AK877" s="227"/>
      <c r="AL877" s="227"/>
      <c r="AM877" s="227"/>
      <c r="AN877" s="227"/>
      <c r="AO877" s="227"/>
      <c r="AP877" s="227"/>
      <c r="AQ877" s="227"/>
      <c r="AR877" s="227"/>
      <c r="AS877" s="227"/>
      <c r="AT877" s="227"/>
      <c r="AU877" s="227"/>
      <c r="AV877" s="227"/>
      <c r="AW877" s="227"/>
      <c r="AX877" s="227"/>
      <c r="AY877" s="227"/>
      <c r="AZ877" s="227"/>
      <c r="BA877" s="227"/>
      <c r="BB877" s="227"/>
      <c r="BC877" s="227"/>
      <c r="BD877" s="227"/>
      <c r="BE877" s="227"/>
      <c r="BF877" s="227"/>
      <c r="BG877" s="227"/>
      <c r="BH877" s="227"/>
      <c r="BI877" s="227"/>
      <c r="BJ877" s="227"/>
      <c r="BK877" s="227"/>
      <c r="BL877" s="227"/>
      <c r="BM877" s="232"/>
    </row>
    <row r="878" spans="1:65">
      <c r="A878" s="30"/>
      <c r="B878" s="3" t="s">
        <v>276</v>
      </c>
      <c r="C878" s="29"/>
      <c r="D878" s="229">
        <v>4.5934736311423405</v>
      </c>
      <c r="E878" s="226"/>
      <c r="F878" s="227"/>
      <c r="G878" s="227"/>
      <c r="H878" s="227"/>
      <c r="I878" s="227"/>
      <c r="J878" s="227"/>
      <c r="K878" s="227"/>
      <c r="L878" s="227"/>
      <c r="M878" s="227"/>
      <c r="N878" s="227"/>
      <c r="O878" s="227"/>
      <c r="P878" s="227"/>
      <c r="Q878" s="227"/>
      <c r="R878" s="227"/>
      <c r="S878" s="227"/>
      <c r="T878" s="227"/>
      <c r="U878" s="227"/>
      <c r="V878" s="227"/>
      <c r="W878" s="227"/>
      <c r="X878" s="227"/>
      <c r="Y878" s="227"/>
      <c r="Z878" s="227"/>
      <c r="AA878" s="227"/>
      <c r="AB878" s="227"/>
      <c r="AC878" s="227"/>
      <c r="AD878" s="227"/>
      <c r="AE878" s="227"/>
      <c r="AF878" s="227"/>
      <c r="AG878" s="227"/>
      <c r="AH878" s="227"/>
      <c r="AI878" s="227"/>
      <c r="AJ878" s="227"/>
      <c r="AK878" s="227"/>
      <c r="AL878" s="227"/>
      <c r="AM878" s="227"/>
      <c r="AN878" s="227"/>
      <c r="AO878" s="227"/>
      <c r="AP878" s="227"/>
      <c r="AQ878" s="227"/>
      <c r="AR878" s="227"/>
      <c r="AS878" s="227"/>
      <c r="AT878" s="227"/>
      <c r="AU878" s="227"/>
      <c r="AV878" s="227"/>
      <c r="AW878" s="227"/>
      <c r="AX878" s="227"/>
      <c r="AY878" s="227"/>
      <c r="AZ878" s="227"/>
      <c r="BA878" s="227"/>
      <c r="BB878" s="227"/>
      <c r="BC878" s="227"/>
      <c r="BD878" s="227"/>
      <c r="BE878" s="227"/>
      <c r="BF878" s="227"/>
      <c r="BG878" s="227"/>
      <c r="BH878" s="227"/>
      <c r="BI878" s="227"/>
      <c r="BJ878" s="227"/>
      <c r="BK878" s="227"/>
      <c r="BL878" s="227"/>
      <c r="BM878" s="232"/>
    </row>
    <row r="879" spans="1:65">
      <c r="A879" s="30"/>
      <c r="B879" s="3" t="s">
        <v>86</v>
      </c>
      <c r="C879" s="29"/>
      <c r="D879" s="13">
        <v>7.0398063312526295E-3</v>
      </c>
      <c r="E879" s="15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277</v>
      </c>
      <c r="C880" s="29"/>
      <c r="D880" s="13">
        <v>0</v>
      </c>
      <c r="E880" s="15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278</v>
      </c>
      <c r="C881" s="47"/>
      <c r="D881" s="45" t="s">
        <v>279</v>
      </c>
      <c r="E881" s="15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718</v>
      </c>
      <c r="BM883" s="28" t="s">
        <v>287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237</v>
      </c>
      <c r="E884" s="15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238</v>
      </c>
      <c r="C885" s="9" t="s">
        <v>238</v>
      </c>
      <c r="D885" s="152" t="s">
        <v>264</v>
      </c>
      <c r="E885" s="15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336</v>
      </c>
      <c r="E886" s="15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23">
        <v>247</v>
      </c>
      <c r="E888" s="226"/>
      <c r="F888" s="227"/>
      <c r="G888" s="227"/>
      <c r="H888" s="227"/>
      <c r="I888" s="227"/>
      <c r="J888" s="227"/>
      <c r="K888" s="227"/>
      <c r="L888" s="227"/>
      <c r="M888" s="227"/>
      <c r="N888" s="227"/>
      <c r="O888" s="227"/>
      <c r="P888" s="227"/>
      <c r="Q888" s="227"/>
      <c r="R888" s="227"/>
      <c r="S888" s="227"/>
      <c r="T888" s="227"/>
      <c r="U888" s="227"/>
      <c r="V888" s="227"/>
      <c r="W888" s="227"/>
      <c r="X888" s="227"/>
      <c r="Y888" s="227"/>
      <c r="Z888" s="227"/>
      <c r="AA888" s="227"/>
      <c r="AB888" s="227"/>
      <c r="AC888" s="227"/>
      <c r="AD888" s="227"/>
      <c r="AE888" s="227"/>
      <c r="AF888" s="227"/>
      <c r="AG888" s="227"/>
      <c r="AH888" s="227"/>
      <c r="AI888" s="227"/>
      <c r="AJ888" s="227"/>
      <c r="AK888" s="227"/>
      <c r="AL888" s="227"/>
      <c r="AM888" s="227"/>
      <c r="AN888" s="227"/>
      <c r="AO888" s="227"/>
      <c r="AP888" s="227"/>
      <c r="AQ888" s="227"/>
      <c r="AR888" s="227"/>
      <c r="AS888" s="227"/>
      <c r="AT888" s="227"/>
      <c r="AU888" s="227"/>
      <c r="AV888" s="227"/>
      <c r="AW888" s="227"/>
      <c r="AX888" s="227"/>
      <c r="AY888" s="227"/>
      <c r="AZ888" s="227"/>
      <c r="BA888" s="227"/>
      <c r="BB888" s="227"/>
      <c r="BC888" s="227"/>
      <c r="BD888" s="227"/>
      <c r="BE888" s="227"/>
      <c r="BF888" s="227"/>
      <c r="BG888" s="227"/>
      <c r="BH888" s="227"/>
      <c r="BI888" s="227"/>
      <c r="BJ888" s="227"/>
      <c r="BK888" s="227"/>
      <c r="BL888" s="227"/>
      <c r="BM888" s="228">
        <v>1</v>
      </c>
    </row>
    <row r="889" spans="1:65">
      <c r="A889" s="30"/>
      <c r="B889" s="19">
        <v>1</v>
      </c>
      <c r="C889" s="9">
        <v>2</v>
      </c>
      <c r="D889" s="229">
        <v>248</v>
      </c>
      <c r="E889" s="226"/>
      <c r="F889" s="227"/>
      <c r="G889" s="227"/>
      <c r="H889" s="227"/>
      <c r="I889" s="227"/>
      <c r="J889" s="227"/>
      <c r="K889" s="227"/>
      <c r="L889" s="227"/>
      <c r="M889" s="227"/>
      <c r="N889" s="227"/>
      <c r="O889" s="227"/>
      <c r="P889" s="227"/>
      <c r="Q889" s="227"/>
      <c r="R889" s="227"/>
      <c r="S889" s="227"/>
      <c r="T889" s="227"/>
      <c r="U889" s="227"/>
      <c r="V889" s="227"/>
      <c r="W889" s="227"/>
      <c r="X889" s="227"/>
      <c r="Y889" s="227"/>
      <c r="Z889" s="227"/>
      <c r="AA889" s="227"/>
      <c r="AB889" s="227"/>
      <c r="AC889" s="227"/>
      <c r="AD889" s="227"/>
      <c r="AE889" s="227"/>
      <c r="AF889" s="227"/>
      <c r="AG889" s="227"/>
      <c r="AH889" s="227"/>
      <c r="AI889" s="227"/>
      <c r="AJ889" s="227"/>
      <c r="AK889" s="227"/>
      <c r="AL889" s="227"/>
      <c r="AM889" s="227"/>
      <c r="AN889" s="227"/>
      <c r="AO889" s="227"/>
      <c r="AP889" s="227"/>
      <c r="AQ889" s="227"/>
      <c r="AR889" s="227"/>
      <c r="AS889" s="227"/>
      <c r="AT889" s="227"/>
      <c r="AU889" s="227"/>
      <c r="AV889" s="227"/>
      <c r="AW889" s="227"/>
      <c r="AX889" s="227"/>
      <c r="AY889" s="227"/>
      <c r="AZ889" s="227"/>
      <c r="BA889" s="227"/>
      <c r="BB889" s="227"/>
      <c r="BC889" s="227"/>
      <c r="BD889" s="227"/>
      <c r="BE889" s="227"/>
      <c r="BF889" s="227"/>
      <c r="BG889" s="227"/>
      <c r="BH889" s="227"/>
      <c r="BI889" s="227"/>
      <c r="BJ889" s="227"/>
      <c r="BK889" s="227"/>
      <c r="BL889" s="227"/>
      <c r="BM889" s="228">
        <v>18</v>
      </c>
    </row>
    <row r="890" spans="1:65">
      <c r="A890" s="30"/>
      <c r="B890" s="19">
        <v>1</v>
      </c>
      <c r="C890" s="9">
        <v>3</v>
      </c>
      <c r="D890" s="229">
        <v>258</v>
      </c>
      <c r="E890" s="226"/>
      <c r="F890" s="227"/>
      <c r="G890" s="227"/>
      <c r="H890" s="227"/>
      <c r="I890" s="227"/>
      <c r="J890" s="227"/>
      <c r="K890" s="227"/>
      <c r="L890" s="227"/>
      <c r="M890" s="227"/>
      <c r="N890" s="227"/>
      <c r="O890" s="227"/>
      <c r="P890" s="227"/>
      <c r="Q890" s="227"/>
      <c r="R890" s="227"/>
      <c r="S890" s="227"/>
      <c r="T890" s="227"/>
      <c r="U890" s="227"/>
      <c r="V890" s="227"/>
      <c r="W890" s="227"/>
      <c r="X890" s="227"/>
      <c r="Y890" s="227"/>
      <c r="Z890" s="227"/>
      <c r="AA890" s="227"/>
      <c r="AB890" s="227"/>
      <c r="AC890" s="227"/>
      <c r="AD890" s="227"/>
      <c r="AE890" s="227"/>
      <c r="AF890" s="227"/>
      <c r="AG890" s="227"/>
      <c r="AH890" s="227"/>
      <c r="AI890" s="227"/>
      <c r="AJ890" s="227"/>
      <c r="AK890" s="227"/>
      <c r="AL890" s="227"/>
      <c r="AM890" s="227"/>
      <c r="AN890" s="227"/>
      <c r="AO890" s="227"/>
      <c r="AP890" s="227"/>
      <c r="AQ890" s="227"/>
      <c r="AR890" s="227"/>
      <c r="AS890" s="227"/>
      <c r="AT890" s="227"/>
      <c r="AU890" s="227"/>
      <c r="AV890" s="227"/>
      <c r="AW890" s="227"/>
      <c r="AX890" s="227"/>
      <c r="AY890" s="227"/>
      <c r="AZ890" s="227"/>
      <c r="BA890" s="227"/>
      <c r="BB890" s="227"/>
      <c r="BC890" s="227"/>
      <c r="BD890" s="227"/>
      <c r="BE890" s="227"/>
      <c r="BF890" s="227"/>
      <c r="BG890" s="227"/>
      <c r="BH890" s="227"/>
      <c r="BI890" s="227"/>
      <c r="BJ890" s="227"/>
      <c r="BK890" s="227"/>
      <c r="BL890" s="227"/>
      <c r="BM890" s="228">
        <v>16</v>
      </c>
    </row>
    <row r="891" spans="1:65">
      <c r="A891" s="30"/>
      <c r="B891" s="19">
        <v>1</v>
      </c>
      <c r="C891" s="9">
        <v>4</v>
      </c>
      <c r="D891" s="229">
        <v>242</v>
      </c>
      <c r="E891" s="226"/>
      <c r="F891" s="227"/>
      <c r="G891" s="227"/>
      <c r="H891" s="227"/>
      <c r="I891" s="227"/>
      <c r="J891" s="227"/>
      <c r="K891" s="227"/>
      <c r="L891" s="227"/>
      <c r="M891" s="227"/>
      <c r="N891" s="227"/>
      <c r="O891" s="227"/>
      <c r="P891" s="227"/>
      <c r="Q891" s="227"/>
      <c r="R891" s="227"/>
      <c r="S891" s="227"/>
      <c r="T891" s="227"/>
      <c r="U891" s="227"/>
      <c r="V891" s="227"/>
      <c r="W891" s="227"/>
      <c r="X891" s="227"/>
      <c r="Y891" s="227"/>
      <c r="Z891" s="227"/>
      <c r="AA891" s="227"/>
      <c r="AB891" s="227"/>
      <c r="AC891" s="227"/>
      <c r="AD891" s="227"/>
      <c r="AE891" s="227"/>
      <c r="AF891" s="227"/>
      <c r="AG891" s="227"/>
      <c r="AH891" s="227"/>
      <c r="AI891" s="227"/>
      <c r="AJ891" s="227"/>
      <c r="AK891" s="227"/>
      <c r="AL891" s="227"/>
      <c r="AM891" s="227"/>
      <c r="AN891" s="227"/>
      <c r="AO891" s="227"/>
      <c r="AP891" s="227"/>
      <c r="AQ891" s="227"/>
      <c r="AR891" s="227"/>
      <c r="AS891" s="227"/>
      <c r="AT891" s="227"/>
      <c r="AU891" s="227"/>
      <c r="AV891" s="227"/>
      <c r="AW891" s="227"/>
      <c r="AX891" s="227"/>
      <c r="AY891" s="227"/>
      <c r="AZ891" s="227"/>
      <c r="BA891" s="227"/>
      <c r="BB891" s="227"/>
      <c r="BC891" s="227"/>
      <c r="BD891" s="227"/>
      <c r="BE891" s="227"/>
      <c r="BF891" s="227"/>
      <c r="BG891" s="227"/>
      <c r="BH891" s="227"/>
      <c r="BI891" s="227"/>
      <c r="BJ891" s="227"/>
      <c r="BK891" s="227"/>
      <c r="BL891" s="227"/>
      <c r="BM891" s="228">
        <v>249.5</v>
      </c>
    </row>
    <row r="892" spans="1:65">
      <c r="A892" s="30"/>
      <c r="B892" s="19">
        <v>1</v>
      </c>
      <c r="C892" s="9">
        <v>5</v>
      </c>
      <c r="D892" s="229">
        <v>254</v>
      </c>
      <c r="E892" s="226"/>
      <c r="F892" s="227"/>
      <c r="G892" s="227"/>
      <c r="H892" s="227"/>
      <c r="I892" s="227"/>
      <c r="J892" s="227"/>
      <c r="K892" s="227"/>
      <c r="L892" s="227"/>
      <c r="M892" s="227"/>
      <c r="N892" s="227"/>
      <c r="O892" s="227"/>
      <c r="P892" s="227"/>
      <c r="Q892" s="227"/>
      <c r="R892" s="227"/>
      <c r="S892" s="227"/>
      <c r="T892" s="227"/>
      <c r="U892" s="227"/>
      <c r="V892" s="227"/>
      <c r="W892" s="227"/>
      <c r="X892" s="227"/>
      <c r="Y892" s="227"/>
      <c r="Z892" s="227"/>
      <c r="AA892" s="227"/>
      <c r="AB892" s="227"/>
      <c r="AC892" s="227"/>
      <c r="AD892" s="227"/>
      <c r="AE892" s="227"/>
      <c r="AF892" s="227"/>
      <c r="AG892" s="227"/>
      <c r="AH892" s="227"/>
      <c r="AI892" s="227"/>
      <c r="AJ892" s="227"/>
      <c r="AK892" s="227"/>
      <c r="AL892" s="227"/>
      <c r="AM892" s="227"/>
      <c r="AN892" s="227"/>
      <c r="AO892" s="227"/>
      <c r="AP892" s="227"/>
      <c r="AQ892" s="227"/>
      <c r="AR892" s="227"/>
      <c r="AS892" s="227"/>
      <c r="AT892" s="227"/>
      <c r="AU892" s="227"/>
      <c r="AV892" s="227"/>
      <c r="AW892" s="227"/>
      <c r="AX892" s="227"/>
      <c r="AY892" s="227"/>
      <c r="AZ892" s="227"/>
      <c r="BA892" s="227"/>
      <c r="BB892" s="227"/>
      <c r="BC892" s="227"/>
      <c r="BD892" s="227"/>
      <c r="BE892" s="227"/>
      <c r="BF892" s="227"/>
      <c r="BG892" s="227"/>
      <c r="BH892" s="227"/>
      <c r="BI892" s="227"/>
      <c r="BJ892" s="227"/>
      <c r="BK892" s="227"/>
      <c r="BL892" s="227"/>
      <c r="BM892" s="228">
        <v>61</v>
      </c>
    </row>
    <row r="893" spans="1:65">
      <c r="A893" s="30"/>
      <c r="B893" s="19">
        <v>1</v>
      </c>
      <c r="C893" s="9">
        <v>6</v>
      </c>
      <c r="D893" s="229">
        <v>248</v>
      </c>
      <c r="E893" s="226"/>
      <c r="F893" s="227"/>
      <c r="G893" s="227"/>
      <c r="H893" s="227"/>
      <c r="I893" s="227"/>
      <c r="J893" s="227"/>
      <c r="K893" s="227"/>
      <c r="L893" s="227"/>
      <c r="M893" s="227"/>
      <c r="N893" s="227"/>
      <c r="O893" s="227"/>
      <c r="P893" s="227"/>
      <c r="Q893" s="227"/>
      <c r="R893" s="227"/>
      <c r="S893" s="227"/>
      <c r="T893" s="227"/>
      <c r="U893" s="227"/>
      <c r="V893" s="227"/>
      <c r="W893" s="227"/>
      <c r="X893" s="227"/>
      <c r="Y893" s="227"/>
      <c r="Z893" s="227"/>
      <c r="AA893" s="227"/>
      <c r="AB893" s="227"/>
      <c r="AC893" s="227"/>
      <c r="AD893" s="227"/>
      <c r="AE893" s="227"/>
      <c r="AF893" s="227"/>
      <c r="AG893" s="227"/>
      <c r="AH893" s="227"/>
      <c r="AI893" s="227"/>
      <c r="AJ893" s="227"/>
      <c r="AK893" s="227"/>
      <c r="AL893" s="227"/>
      <c r="AM893" s="227"/>
      <c r="AN893" s="227"/>
      <c r="AO893" s="227"/>
      <c r="AP893" s="227"/>
      <c r="AQ893" s="227"/>
      <c r="AR893" s="227"/>
      <c r="AS893" s="227"/>
      <c r="AT893" s="227"/>
      <c r="AU893" s="227"/>
      <c r="AV893" s="227"/>
      <c r="AW893" s="227"/>
      <c r="AX893" s="227"/>
      <c r="AY893" s="227"/>
      <c r="AZ893" s="227"/>
      <c r="BA893" s="227"/>
      <c r="BB893" s="227"/>
      <c r="BC893" s="227"/>
      <c r="BD893" s="227"/>
      <c r="BE893" s="227"/>
      <c r="BF893" s="227"/>
      <c r="BG893" s="227"/>
      <c r="BH893" s="227"/>
      <c r="BI893" s="227"/>
      <c r="BJ893" s="227"/>
      <c r="BK893" s="227"/>
      <c r="BL893" s="227"/>
      <c r="BM893" s="232"/>
    </row>
    <row r="894" spans="1:65">
      <c r="A894" s="30"/>
      <c r="B894" s="20" t="s">
        <v>274</v>
      </c>
      <c r="C894" s="12"/>
      <c r="D894" s="233">
        <v>249.5</v>
      </c>
      <c r="E894" s="226"/>
      <c r="F894" s="227"/>
      <c r="G894" s="227"/>
      <c r="H894" s="227"/>
      <c r="I894" s="227"/>
      <c r="J894" s="227"/>
      <c r="K894" s="227"/>
      <c r="L894" s="227"/>
      <c r="M894" s="227"/>
      <c r="N894" s="227"/>
      <c r="O894" s="227"/>
      <c r="P894" s="227"/>
      <c r="Q894" s="227"/>
      <c r="R894" s="227"/>
      <c r="S894" s="227"/>
      <c r="T894" s="227"/>
      <c r="U894" s="227"/>
      <c r="V894" s="227"/>
      <c r="W894" s="227"/>
      <c r="X894" s="227"/>
      <c r="Y894" s="227"/>
      <c r="Z894" s="227"/>
      <c r="AA894" s="227"/>
      <c r="AB894" s="227"/>
      <c r="AC894" s="227"/>
      <c r="AD894" s="227"/>
      <c r="AE894" s="227"/>
      <c r="AF894" s="227"/>
      <c r="AG894" s="227"/>
      <c r="AH894" s="227"/>
      <c r="AI894" s="227"/>
      <c r="AJ894" s="227"/>
      <c r="AK894" s="227"/>
      <c r="AL894" s="227"/>
      <c r="AM894" s="227"/>
      <c r="AN894" s="227"/>
      <c r="AO894" s="227"/>
      <c r="AP894" s="227"/>
      <c r="AQ894" s="227"/>
      <c r="AR894" s="227"/>
      <c r="AS894" s="227"/>
      <c r="AT894" s="227"/>
      <c r="AU894" s="227"/>
      <c r="AV894" s="227"/>
      <c r="AW894" s="227"/>
      <c r="AX894" s="227"/>
      <c r="AY894" s="227"/>
      <c r="AZ894" s="227"/>
      <c r="BA894" s="227"/>
      <c r="BB894" s="227"/>
      <c r="BC894" s="227"/>
      <c r="BD894" s="227"/>
      <c r="BE894" s="227"/>
      <c r="BF894" s="227"/>
      <c r="BG894" s="227"/>
      <c r="BH894" s="227"/>
      <c r="BI894" s="227"/>
      <c r="BJ894" s="227"/>
      <c r="BK894" s="227"/>
      <c r="BL894" s="227"/>
      <c r="BM894" s="232"/>
    </row>
    <row r="895" spans="1:65">
      <c r="A895" s="30"/>
      <c r="B895" s="3" t="s">
        <v>275</v>
      </c>
      <c r="C895" s="29"/>
      <c r="D895" s="229">
        <v>248</v>
      </c>
      <c r="E895" s="226"/>
      <c r="F895" s="227"/>
      <c r="G895" s="227"/>
      <c r="H895" s="227"/>
      <c r="I895" s="227"/>
      <c r="J895" s="227"/>
      <c r="K895" s="227"/>
      <c r="L895" s="227"/>
      <c r="M895" s="227"/>
      <c r="N895" s="227"/>
      <c r="O895" s="227"/>
      <c r="P895" s="227"/>
      <c r="Q895" s="227"/>
      <c r="R895" s="227"/>
      <c r="S895" s="227"/>
      <c r="T895" s="227"/>
      <c r="U895" s="227"/>
      <c r="V895" s="227"/>
      <c r="W895" s="227"/>
      <c r="X895" s="227"/>
      <c r="Y895" s="227"/>
      <c r="Z895" s="227"/>
      <c r="AA895" s="227"/>
      <c r="AB895" s="227"/>
      <c r="AC895" s="227"/>
      <c r="AD895" s="227"/>
      <c r="AE895" s="227"/>
      <c r="AF895" s="227"/>
      <c r="AG895" s="227"/>
      <c r="AH895" s="227"/>
      <c r="AI895" s="227"/>
      <c r="AJ895" s="227"/>
      <c r="AK895" s="227"/>
      <c r="AL895" s="227"/>
      <c r="AM895" s="227"/>
      <c r="AN895" s="227"/>
      <c r="AO895" s="227"/>
      <c r="AP895" s="227"/>
      <c r="AQ895" s="227"/>
      <c r="AR895" s="227"/>
      <c r="AS895" s="227"/>
      <c r="AT895" s="227"/>
      <c r="AU895" s="227"/>
      <c r="AV895" s="227"/>
      <c r="AW895" s="227"/>
      <c r="AX895" s="227"/>
      <c r="AY895" s="227"/>
      <c r="AZ895" s="227"/>
      <c r="BA895" s="227"/>
      <c r="BB895" s="227"/>
      <c r="BC895" s="227"/>
      <c r="BD895" s="227"/>
      <c r="BE895" s="227"/>
      <c r="BF895" s="227"/>
      <c r="BG895" s="227"/>
      <c r="BH895" s="227"/>
      <c r="BI895" s="227"/>
      <c r="BJ895" s="227"/>
      <c r="BK895" s="227"/>
      <c r="BL895" s="227"/>
      <c r="BM895" s="232"/>
    </row>
    <row r="896" spans="1:65">
      <c r="A896" s="30"/>
      <c r="B896" s="3" t="s">
        <v>276</v>
      </c>
      <c r="C896" s="29"/>
      <c r="D896" s="229">
        <v>5.648008498577175</v>
      </c>
      <c r="E896" s="226"/>
      <c r="F896" s="227"/>
      <c r="G896" s="227"/>
      <c r="H896" s="227"/>
      <c r="I896" s="227"/>
      <c r="J896" s="227"/>
      <c r="K896" s="227"/>
      <c r="L896" s="227"/>
      <c r="M896" s="227"/>
      <c r="N896" s="227"/>
      <c r="O896" s="227"/>
      <c r="P896" s="227"/>
      <c r="Q896" s="227"/>
      <c r="R896" s="227"/>
      <c r="S896" s="227"/>
      <c r="T896" s="227"/>
      <c r="U896" s="227"/>
      <c r="V896" s="227"/>
      <c r="W896" s="227"/>
      <c r="X896" s="227"/>
      <c r="Y896" s="227"/>
      <c r="Z896" s="227"/>
      <c r="AA896" s="227"/>
      <c r="AB896" s="227"/>
      <c r="AC896" s="227"/>
      <c r="AD896" s="227"/>
      <c r="AE896" s="227"/>
      <c r="AF896" s="227"/>
      <c r="AG896" s="227"/>
      <c r="AH896" s="227"/>
      <c r="AI896" s="227"/>
      <c r="AJ896" s="227"/>
      <c r="AK896" s="227"/>
      <c r="AL896" s="227"/>
      <c r="AM896" s="227"/>
      <c r="AN896" s="227"/>
      <c r="AO896" s="227"/>
      <c r="AP896" s="227"/>
      <c r="AQ896" s="227"/>
      <c r="AR896" s="227"/>
      <c r="AS896" s="227"/>
      <c r="AT896" s="227"/>
      <c r="AU896" s="227"/>
      <c r="AV896" s="227"/>
      <c r="AW896" s="227"/>
      <c r="AX896" s="227"/>
      <c r="AY896" s="227"/>
      <c r="AZ896" s="227"/>
      <c r="BA896" s="227"/>
      <c r="BB896" s="227"/>
      <c r="BC896" s="227"/>
      <c r="BD896" s="227"/>
      <c r="BE896" s="227"/>
      <c r="BF896" s="227"/>
      <c r="BG896" s="227"/>
      <c r="BH896" s="227"/>
      <c r="BI896" s="227"/>
      <c r="BJ896" s="227"/>
      <c r="BK896" s="227"/>
      <c r="BL896" s="227"/>
      <c r="BM896" s="232"/>
    </row>
    <row r="897" spans="1:65">
      <c r="A897" s="30"/>
      <c r="B897" s="3" t="s">
        <v>86</v>
      </c>
      <c r="C897" s="29"/>
      <c r="D897" s="13">
        <v>2.2637308611531765E-2</v>
      </c>
      <c r="E897" s="15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277</v>
      </c>
      <c r="C898" s="29"/>
      <c r="D898" s="13">
        <v>0</v>
      </c>
      <c r="E898" s="15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278</v>
      </c>
      <c r="C899" s="47"/>
      <c r="D899" s="45" t="s">
        <v>279</v>
      </c>
      <c r="E899" s="15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723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3" t="s">
        <v>46</v>
      </c>
      <c r="D2" s="164" t="s">
        <v>47</v>
      </c>
      <c r="E2" s="77" t="s">
        <v>2</v>
      </c>
      <c r="F2" s="165" t="s">
        <v>46</v>
      </c>
      <c r="G2" s="78" t="s">
        <v>47</v>
      </c>
      <c r="H2" s="79" t="s">
        <v>2</v>
      </c>
      <c r="I2" s="165" t="s">
        <v>46</v>
      </c>
      <c r="J2" s="78" t="s">
        <v>47</v>
      </c>
      <c r="K2" s="74"/>
    </row>
    <row r="3" spans="1:11" ht="15.75" customHeight="1">
      <c r="A3" s="75"/>
      <c r="B3" s="167" t="s">
        <v>182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5"/>
      <c r="B4" s="173" t="s">
        <v>109</v>
      </c>
      <c r="C4" s="161" t="s">
        <v>1</v>
      </c>
      <c r="D4" s="171">
        <v>0.109458333333333</v>
      </c>
      <c r="E4" s="173" t="s">
        <v>206</v>
      </c>
      <c r="F4" s="161" t="s">
        <v>1</v>
      </c>
      <c r="G4" s="172">
        <v>9.5000000000000001E-2</v>
      </c>
      <c r="H4" s="174" t="s">
        <v>207</v>
      </c>
      <c r="I4" s="161" t="s">
        <v>1</v>
      </c>
      <c r="J4" s="172">
        <v>4.1666666666666699E-2</v>
      </c>
    </row>
    <row r="5" spans="1:11" ht="15.75" customHeight="1">
      <c r="A5" s="75"/>
      <c r="B5" s="167" t="s">
        <v>184</v>
      </c>
      <c r="C5" s="166"/>
      <c r="D5" s="168"/>
      <c r="E5" s="166"/>
      <c r="F5" s="166"/>
      <c r="G5" s="169"/>
      <c r="H5" s="166"/>
      <c r="I5" s="166"/>
      <c r="J5" s="170"/>
    </row>
    <row r="6" spans="1:11" ht="15.75" customHeight="1">
      <c r="A6" s="75"/>
      <c r="B6" s="173" t="s">
        <v>49</v>
      </c>
      <c r="C6" s="161" t="s">
        <v>3</v>
      </c>
      <c r="D6" s="175">
        <v>14</v>
      </c>
      <c r="E6" s="173" t="s">
        <v>10</v>
      </c>
      <c r="F6" s="161" t="s">
        <v>3</v>
      </c>
      <c r="G6" s="37">
        <v>1656.0636109905299</v>
      </c>
      <c r="H6" s="174" t="s">
        <v>53</v>
      </c>
      <c r="I6" s="161" t="s">
        <v>3</v>
      </c>
      <c r="J6" s="172">
        <v>5.1666666666666701E-2</v>
      </c>
    </row>
    <row r="7" spans="1:11" ht="15.75" customHeight="1">
      <c r="A7" s="75"/>
      <c r="B7" s="167" t="s">
        <v>208</v>
      </c>
      <c r="C7" s="166"/>
      <c r="D7" s="168"/>
      <c r="E7" s="166"/>
      <c r="F7" s="166"/>
      <c r="G7" s="169"/>
      <c r="H7" s="166"/>
      <c r="I7" s="166"/>
      <c r="J7" s="170"/>
    </row>
    <row r="8" spans="1:11" ht="15.75" customHeight="1">
      <c r="A8" s="75"/>
      <c r="B8" s="173" t="s">
        <v>123</v>
      </c>
      <c r="C8" s="161" t="s">
        <v>82</v>
      </c>
      <c r="D8" s="175">
        <v>15.3333333333333</v>
      </c>
      <c r="E8" s="173" t="s">
        <v>124</v>
      </c>
      <c r="F8" s="161" t="s">
        <v>82</v>
      </c>
      <c r="G8" s="176">
        <v>6.3333333333333304</v>
      </c>
      <c r="H8" s="174" t="s">
        <v>64</v>
      </c>
      <c r="I8" s="161" t="s">
        <v>3</v>
      </c>
      <c r="J8" s="172">
        <v>4.3279166666666702E-2</v>
      </c>
    </row>
    <row r="9" spans="1:11" ht="15.75" customHeight="1">
      <c r="A9" s="75"/>
      <c r="B9" s="167" t="s">
        <v>209</v>
      </c>
      <c r="C9" s="166"/>
      <c r="D9" s="168"/>
      <c r="E9" s="166"/>
      <c r="F9" s="166"/>
      <c r="G9" s="169"/>
      <c r="H9" s="166"/>
      <c r="I9" s="166"/>
      <c r="J9" s="170"/>
    </row>
    <row r="10" spans="1:11" ht="15.75" customHeight="1">
      <c r="A10" s="75"/>
      <c r="B10" s="173" t="s">
        <v>210</v>
      </c>
      <c r="C10" s="161" t="s">
        <v>1</v>
      </c>
      <c r="D10" s="171">
        <v>0.60681016458108505</v>
      </c>
      <c r="E10" s="35" t="s">
        <v>719</v>
      </c>
      <c r="F10" s="161" t="s">
        <v>719</v>
      </c>
      <c r="G10" s="38" t="s">
        <v>719</v>
      </c>
      <c r="H10" s="7" t="s">
        <v>719</v>
      </c>
      <c r="I10" s="161" t="s">
        <v>719</v>
      </c>
      <c r="J10" s="37" t="s">
        <v>719</v>
      </c>
    </row>
    <row r="11" spans="1:11" ht="15.75" customHeight="1">
      <c r="A11" s="75"/>
      <c r="B11" s="167" t="s">
        <v>211</v>
      </c>
      <c r="C11" s="166"/>
      <c r="D11" s="168"/>
      <c r="E11" s="166"/>
      <c r="F11" s="166"/>
      <c r="G11" s="169"/>
      <c r="H11" s="166"/>
      <c r="I11" s="166"/>
      <c r="J11" s="170"/>
    </row>
    <row r="12" spans="1:11" ht="15.75" customHeight="1">
      <c r="A12" s="75"/>
      <c r="B12" s="173" t="s">
        <v>210</v>
      </c>
      <c r="C12" s="161" t="s">
        <v>1</v>
      </c>
      <c r="D12" s="171">
        <v>0.39333333333333298</v>
      </c>
      <c r="E12" s="35" t="s">
        <v>719</v>
      </c>
      <c r="F12" s="161" t="s">
        <v>719</v>
      </c>
      <c r="G12" s="38" t="s">
        <v>719</v>
      </c>
      <c r="H12" s="7" t="s">
        <v>719</v>
      </c>
      <c r="I12" s="161" t="s">
        <v>719</v>
      </c>
      <c r="J12" s="37" t="s">
        <v>719</v>
      </c>
    </row>
    <row r="13" spans="1:11" ht="15.75" customHeight="1">
      <c r="A13" s="75"/>
      <c r="B13" s="167" t="s">
        <v>135</v>
      </c>
      <c r="C13" s="166"/>
      <c r="D13" s="168"/>
      <c r="E13" s="166"/>
      <c r="F13" s="166"/>
      <c r="G13" s="169"/>
      <c r="H13" s="166"/>
      <c r="I13" s="166"/>
      <c r="J13" s="170"/>
    </row>
    <row r="14" spans="1:11" ht="15.75" customHeight="1">
      <c r="A14" s="75"/>
      <c r="B14" s="173" t="s">
        <v>386</v>
      </c>
      <c r="C14" s="161" t="s">
        <v>1</v>
      </c>
      <c r="D14" s="36">
        <v>14.414999999999999</v>
      </c>
      <c r="E14" s="173" t="s">
        <v>387</v>
      </c>
      <c r="F14" s="161" t="s">
        <v>1</v>
      </c>
      <c r="G14" s="176">
        <v>3.3312010000000001</v>
      </c>
      <c r="H14" s="174" t="s">
        <v>60</v>
      </c>
      <c r="I14" s="161" t="s">
        <v>1</v>
      </c>
      <c r="J14" s="176">
        <v>1.3149999999999999</v>
      </c>
    </row>
    <row r="15" spans="1:11" ht="15.75" customHeight="1">
      <c r="A15" s="75"/>
      <c r="B15" s="173" t="s">
        <v>7</v>
      </c>
      <c r="C15" s="161" t="s">
        <v>3</v>
      </c>
      <c r="D15" s="177">
        <v>255</v>
      </c>
      <c r="E15" s="173" t="s">
        <v>388</v>
      </c>
      <c r="F15" s="161" t="s">
        <v>1</v>
      </c>
      <c r="G15" s="176">
        <v>3.44</v>
      </c>
      <c r="H15" s="174" t="s">
        <v>389</v>
      </c>
      <c r="I15" s="161" t="s">
        <v>1</v>
      </c>
      <c r="J15" s="176">
        <v>68.7</v>
      </c>
    </row>
    <row r="16" spans="1:11" ht="15.75" customHeight="1">
      <c r="A16" s="75"/>
      <c r="B16" s="173" t="s">
        <v>106</v>
      </c>
      <c r="C16" s="161" t="s">
        <v>3</v>
      </c>
      <c r="D16" s="177">
        <v>3176.4425000000001</v>
      </c>
      <c r="E16" s="173" t="s">
        <v>107</v>
      </c>
      <c r="F16" s="161" t="s">
        <v>1</v>
      </c>
      <c r="G16" s="172">
        <v>0.23</v>
      </c>
      <c r="H16" s="174" t="s">
        <v>15</v>
      </c>
      <c r="I16" s="161" t="s">
        <v>3</v>
      </c>
      <c r="J16" s="38">
        <v>35</v>
      </c>
    </row>
    <row r="17" spans="1:10" ht="15.75" customHeight="1">
      <c r="A17" s="75"/>
      <c r="B17" s="173" t="s">
        <v>100</v>
      </c>
      <c r="C17" s="161" t="s">
        <v>1</v>
      </c>
      <c r="D17" s="36">
        <v>1.31</v>
      </c>
      <c r="E17" s="173" t="s">
        <v>108</v>
      </c>
      <c r="F17" s="161" t="s">
        <v>1</v>
      </c>
      <c r="G17" s="172">
        <v>2.8000000000000001E-2</v>
      </c>
      <c r="H17" s="174" t="s">
        <v>18</v>
      </c>
      <c r="I17" s="161" t="s">
        <v>3</v>
      </c>
      <c r="J17" s="37">
        <v>230</v>
      </c>
    </row>
    <row r="18" spans="1:10" ht="15.75" customHeight="1">
      <c r="A18" s="75"/>
      <c r="B18" s="173" t="s">
        <v>212</v>
      </c>
      <c r="C18" s="161" t="s">
        <v>3</v>
      </c>
      <c r="D18" s="175">
        <v>20</v>
      </c>
      <c r="E18" s="173" t="s">
        <v>390</v>
      </c>
      <c r="F18" s="161" t="s">
        <v>1</v>
      </c>
      <c r="G18" s="176">
        <v>3.1549999999999998</v>
      </c>
      <c r="H18" s="174" t="s">
        <v>391</v>
      </c>
      <c r="I18" s="161" t="s">
        <v>1</v>
      </c>
      <c r="J18" s="172">
        <v>0.21</v>
      </c>
    </row>
    <row r="19" spans="1:10" ht="15.75" customHeight="1">
      <c r="A19" s="75"/>
      <c r="B19" s="173" t="s">
        <v>25</v>
      </c>
      <c r="C19" s="161" t="s">
        <v>3</v>
      </c>
      <c r="D19" s="36" t="s">
        <v>95</v>
      </c>
      <c r="E19" s="173" t="s">
        <v>34</v>
      </c>
      <c r="F19" s="161" t="s">
        <v>3</v>
      </c>
      <c r="G19" s="38">
        <v>10</v>
      </c>
      <c r="H19" s="174" t="s">
        <v>392</v>
      </c>
      <c r="I19" s="161" t="s">
        <v>3</v>
      </c>
      <c r="J19" s="38">
        <v>17.852</v>
      </c>
    </row>
    <row r="20" spans="1:10" ht="15.75" customHeight="1">
      <c r="A20" s="75"/>
      <c r="B20" s="173" t="s">
        <v>393</v>
      </c>
      <c r="C20" s="161" t="s">
        <v>3</v>
      </c>
      <c r="D20" s="175">
        <v>29.23</v>
      </c>
      <c r="E20" s="173" t="s">
        <v>394</v>
      </c>
      <c r="F20" s="161" t="s">
        <v>1</v>
      </c>
      <c r="G20" s="172">
        <v>6.6456399999999999E-2</v>
      </c>
      <c r="H20" s="174" t="s">
        <v>44</v>
      </c>
      <c r="I20" s="161" t="s">
        <v>3</v>
      </c>
      <c r="J20" s="37">
        <v>635</v>
      </c>
    </row>
    <row r="21" spans="1:10" ht="15.75" customHeight="1">
      <c r="A21" s="75"/>
      <c r="B21" s="173" t="s">
        <v>0</v>
      </c>
      <c r="C21" s="161" t="s">
        <v>1</v>
      </c>
      <c r="D21" s="171">
        <v>0.124</v>
      </c>
      <c r="E21" s="173" t="s">
        <v>37</v>
      </c>
      <c r="F21" s="161" t="s">
        <v>3</v>
      </c>
      <c r="G21" s="37">
        <v>400</v>
      </c>
      <c r="H21" s="174" t="s">
        <v>45</v>
      </c>
      <c r="I21" s="161" t="s">
        <v>3</v>
      </c>
      <c r="J21" s="37">
        <v>240</v>
      </c>
    </row>
    <row r="22" spans="1:10" ht="15.75" customHeight="1">
      <c r="A22" s="75"/>
      <c r="B22" s="167" t="s">
        <v>183</v>
      </c>
      <c r="C22" s="166"/>
      <c r="D22" s="168"/>
      <c r="E22" s="166"/>
      <c r="F22" s="166"/>
      <c r="G22" s="169"/>
      <c r="H22" s="166"/>
      <c r="I22" s="166"/>
      <c r="J22" s="170"/>
    </row>
    <row r="23" spans="1:10" ht="15.75" customHeight="1">
      <c r="A23" s="75"/>
      <c r="B23" s="173" t="s">
        <v>395</v>
      </c>
      <c r="C23" s="161" t="s">
        <v>1</v>
      </c>
      <c r="D23" s="36">
        <v>3.9449999999999998</v>
      </c>
      <c r="E23" s="35" t="s">
        <v>719</v>
      </c>
      <c r="F23" s="161" t="s">
        <v>719</v>
      </c>
      <c r="G23" s="38" t="s">
        <v>719</v>
      </c>
      <c r="H23" s="7" t="s">
        <v>719</v>
      </c>
      <c r="I23" s="161" t="s">
        <v>719</v>
      </c>
      <c r="J23" s="37" t="s">
        <v>719</v>
      </c>
    </row>
    <row r="24" spans="1:10" ht="15.75" customHeight="1">
      <c r="A24" s="75"/>
      <c r="B24" s="167" t="s">
        <v>213</v>
      </c>
      <c r="C24" s="166"/>
      <c r="D24" s="168"/>
      <c r="E24" s="166"/>
      <c r="F24" s="166"/>
      <c r="G24" s="169"/>
      <c r="H24" s="166"/>
      <c r="I24" s="166"/>
      <c r="J24" s="170"/>
    </row>
    <row r="25" spans="1:10" ht="15.75" customHeight="1">
      <c r="A25" s="75"/>
      <c r="B25" s="173" t="s">
        <v>4</v>
      </c>
      <c r="C25" s="161" t="s">
        <v>3</v>
      </c>
      <c r="D25" s="175">
        <v>20.45</v>
      </c>
      <c r="E25" s="173" t="s">
        <v>8</v>
      </c>
      <c r="F25" s="161" t="s">
        <v>3</v>
      </c>
      <c r="G25" s="176">
        <v>6.9749999999999996</v>
      </c>
      <c r="H25" s="174" t="s">
        <v>12</v>
      </c>
      <c r="I25" s="161" t="s">
        <v>3</v>
      </c>
      <c r="J25" s="176">
        <v>6.47</v>
      </c>
    </row>
    <row r="26" spans="1:10" ht="15.75" customHeight="1">
      <c r="A26" s="75"/>
      <c r="B26" s="173" t="s">
        <v>7</v>
      </c>
      <c r="C26" s="161" t="s">
        <v>3</v>
      </c>
      <c r="D26" s="177">
        <v>300.5</v>
      </c>
      <c r="E26" s="173" t="s">
        <v>11</v>
      </c>
      <c r="F26" s="161" t="s">
        <v>3</v>
      </c>
      <c r="G26" s="176">
        <v>0.45</v>
      </c>
      <c r="H26" s="174" t="s">
        <v>15</v>
      </c>
      <c r="I26" s="161" t="s">
        <v>3</v>
      </c>
      <c r="J26" s="176">
        <v>3.8</v>
      </c>
    </row>
    <row r="27" spans="1:10" ht="15.75" customHeight="1">
      <c r="A27" s="75"/>
      <c r="B27" s="173" t="s">
        <v>10</v>
      </c>
      <c r="C27" s="161" t="s">
        <v>3</v>
      </c>
      <c r="D27" s="177">
        <v>2675</v>
      </c>
      <c r="E27" s="173" t="s">
        <v>14</v>
      </c>
      <c r="F27" s="161" t="s">
        <v>3</v>
      </c>
      <c r="G27" s="176">
        <v>0.3</v>
      </c>
      <c r="H27" s="174" t="s">
        <v>18</v>
      </c>
      <c r="I27" s="161" t="s">
        <v>3</v>
      </c>
      <c r="J27" s="37">
        <v>224</v>
      </c>
    </row>
    <row r="28" spans="1:10" ht="15.75" customHeight="1">
      <c r="A28" s="75"/>
      <c r="B28" s="173" t="s">
        <v>13</v>
      </c>
      <c r="C28" s="161" t="s">
        <v>3</v>
      </c>
      <c r="D28" s="36">
        <v>3.1</v>
      </c>
      <c r="E28" s="173" t="s">
        <v>17</v>
      </c>
      <c r="F28" s="161" t="s">
        <v>3</v>
      </c>
      <c r="G28" s="38">
        <v>42</v>
      </c>
      <c r="H28" s="174" t="s">
        <v>21</v>
      </c>
      <c r="I28" s="161" t="s">
        <v>3</v>
      </c>
      <c r="J28" s="176">
        <v>1.23</v>
      </c>
    </row>
    <row r="29" spans="1:10" ht="15.75" customHeight="1">
      <c r="A29" s="75"/>
      <c r="B29" s="173" t="s">
        <v>16</v>
      </c>
      <c r="C29" s="161" t="s">
        <v>3</v>
      </c>
      <c r="D29" s="175">
        <v>18.5</v>
      </c>
      <c r="E29" s="173" t="s">
        <v>23</v>
      </c>
      <c r="F29" s="161" t="s">
        <v>3</v>
      </c>
      <c r="G29" s="172">
        <v>6.5000000000000002E-2</v>
      </c>
      <c r="H29" s="174" t="s">
        <v>24</v>
      </c>
      <c r="I29" s="161" t="s">
        <v>3</v>
      </c>
      <c r="J29" s="176">
        <v>0.65</v>
      </c>
    </row>
    <row r="30" spans="1:10" ht="15.75" customHeight="1">
      <c r="A30" s="75"/>
      <c r="B30" s="173" t="s">
        <v>19</v>
      </c>
      <c r="C30" s="161" t="s">
        <v>3</v>
      </c>
      <c r="D30" s="36">
        <v>3.65</v>
      </c>
      <c r="E30" s="173" t="s">
        <v>56</v>
      </c>
      <c r="F30" s="161" t="s">
        <v>1</v>
      </c>
      <c r="G30" s="172">
        <v>2.5999999999999999E-2</v>
      </c>
      <c r="H30" s="174" t="s">
        <v>27</v>
      </c>
      <c r="I30" s="161" t="s">
        <v>3</v>
      </c>
      <c r="J30" s="176">
        <v>3.6</v>
      </c>
    </row>
    <row r="31" spans="1:10" ht="15.75" customHeight="1">
      <c r="A31" s="75"/>
      <c r="B31" s="173" t="s">
        <v>22</v>
      </c>
      <c r="C31" s="161" t="s">
        <v>3</v>
      </c>
      <c r="D31" s="177">
        <v>78.55</v>
      </c>
      <c r="E31" s="173" t="s">
        <v>26</v>
      </c>
      <c r="F31" s="161" t="s">
        <v>3</v>
      </c>
      <c r="G31" s="176">
        <v>5.9</v>
      </c>
      <c r="H31" s="174" t="s">
        <v>30</v>
      </c>
      <c r="I31" s="161" t="s">
        <v>3</v>
      </c>
      <c r="J31" s="38">
        <v>13.5</v>
      </c>
    </row>
    <row r="32" spans="1:10" ht="15.75" customHeight="1">
      <c r="A32" s="75"/>
      <c r="B32" s="173" t="s">
        <v>25</v>
      </c>
      <c r="C32" s="161" t="s">
        <v>3</v>
      </c>
      <c r="D32" s="36">
        <v>3.75</v>
      </c>
      <c r="E32" s="173" t="s">
        <v>29</v>
      </c>
      <c r="F32" s="161" t="s">
        <v>3</v>
      </c>
      <c r="G32" s="38">
        <v>16.55</v>
      </c>
      <c r="H32" s="174" t="s">
        <v>62</v>
      </c>
      <c r="I32" s="161" t="s">
        <v>1</v>
      </c>
      <c r="J32" s="172">
        <v>0.1255</v>
      </c>
    </row>
    <row r="33" spans="1:10" ht="15.75" customHeight="1">
      <c r="A33" s="75"/>
      <c r="B33" s="173" t="s">
        <v>51</v>
      </c>
      <c r="C33" s="161" t="s">
        <v>3</v>
      </c>
      <c r="D33" s="175">
        <v>18.5</v>
      </c>
      <c r="E33" s="173" t="s">
        <v>31</v>
      </c>
      <c r="F33" s="161" t="s">
        <v>3</v>
      </c>
      <c r="G33" s="38">
        <v>34.65</v>
      </c>
      <c r="H33" s="174" t="s">
        <v>63</v>
      </c>
      <c r="I33" s="161" t="s">
        <v>3</v>
      </c>
      <c r="J33" s="176">
        <v>1.2</v>
      </c>
    </row>
    <row r="34" spans="1:10" ht="15.75" customHeight="1">
      <c r="A34" s="75"/>
      <c r="B34" s="173" t="s">
        <v>28</v>
      </c>
      <c r="C34" s="161" t="s">
        <v>3</v>
      </c>
      <c r="D34" s="36">
        <v>5.49</v>
      </c>
      <c r="E34" s="173" t="s">
        <v>34</v>
      </c>
      <c r="F34" s="161" t="s">
        <v>3</v>
      </c>
      <c r="G34" s="176">
        <v>6</v>
      </c>
      <c r="H34" s="174" t="s">
        <v>64</v>
      </c>
      <c r="I34" s="161" t="s">
        <v>3</v>
      </c>
      <c r="J34" s="176">
        <v>0.105</v>
      </c>
    </row>
    <row r="35" spans="1:10" ht="15.75" customHeight="1">
      <c r="A35" s="75"/>
      <c r="B35" s="173" t="s">
        <v>0</v>
      </c>
      <c r="C35" s="161" t="s">
        <v>1</v>
      </c>
      <c r="D35" s="171">
        <v>0.1295</v>
      </c>
      <c r="E35" s="173" t="s">
        <v>37</v>
      </c>
      <c r="F35" s="161" t="s">
        <v>3</v>
      </c>
      <c r="G35" s="37">
        <v>451.5</v>
      </c>
      <c r="H35" s="174" t="s">
        <v>32</v>
      </c>
      <c r="I35" s="161" t="s">
        <v>3</v>
      </c>
      <c r="J35" s="176">
        <v>5.22</v>
      </c>
    </row>
    <row r="36" spans="1:10" ht="15.75" customHeight="1">
      <c r="A36" s="75"/>
      <c r="B36" s="173" t="s">
        <v>33</v>
      </c>
      <c r="C36" s="161" t="s">
        <v>3</v>
      </c>
      <c r="D36" s="36">
        <v>3.0649999999999999</v>
      </c>
      <c r="E36" s="173" t="s">
        <v>40</v>
      </c>
      <c r="F36" s="161" t="s">
        <v>3</v>
      </c>
      <c r="G36" s="176">
        <v>9.83</v>
      </c>
      <c r="H36" s="174" t="s">
        <v>65</v>
      </c>
      <c r="I36" s="161" t="s">
        <v>3</v>
      </c>
      <c r="J36" s="176">
        <v>8.9499999999999993</v>
      </c>
    </row>
    <row r="37" spans="1:10" ht="15.75" customHeight="1">
      <c r="A37" s="75"/>
      <c r="B37" s="173" t="s">
        <v>36</v>
      </c>
      <c r="C37" s="161" t="s">
        <v>3</v>
      </c>
      <c r="D37" s="36">
        <v>0.95499999999999996</v>
      </c>
      <c r="E37" s="173" t="s">
        <v>43</v>
      </c>
      <c r="F37" s="161" t="s">
        <v>3</v>
      </c>
      <c r="G37" s="37">
        <v>119.5</v>
      </c>
      <c r="H37" s="174" t="s">
        <v>35</v>
      </c>
      <c r="I37" s="161" t="s">
        <v>3</v>
      </c>
      <c r="J37" s="176">
        <v>2.25</v>
      </c>
    </row>
    <row r="38" spans="1:10" ht="15.75" customHeight="1">
      <c r="A38" s="75"/>
      <c r="B38" s="173" t="s">
        <v>39</v>
      </c>
      <c r="C38" s="161" t="s">
        <v>3</v>
      </c>
      <c r="D38" s="36">
        <v>1.08</v>
      </c>
      <c r="E38" s="173" t="s">
        <v>59</v>
      </c>
      <c r="F38" s="161" t="s">
        <v>3</v>
      </c>
      <c r="G38" s="172">
        <v>7.4999999999999997E-3</v>
      </c>
      <c r="H38" s="174" t="s">
        <v>38</v>
      </c>
      <c r="I38" s="161" t="s">
        <v>3</v>
      </c>
      <c r="J38" s="38">
        <v>13.75</v>
      </c>
    </row>
    <row r="39" spans="1:10" ht="15.75" customHeight="1">
      <c r="A39" s="75"/>
      <c r="B39" s="173" t="s">
        <v>42</v>
      </c>
      <c r="C39" s="161" t="s">
        <v>3</v>
      </c>
      <c r="D39" s="175">
        <v>23.4</v>
      </c>
      <c r="E39" s="173" t="s">
        <v>6</v>
      </c>
      <c r="F39" s="161" t="s">
        <v>3</v>
      </c>
      <c r="G39" s="37">
        <v>56.25</v>
      </c>
      <c r="H39" s="174" t="s">
        <v>41</v>
      </c>
      <c r="I39" s="161" t="s">
        <v>3</v>
      </c>
      <c r="J39" s="176">
        <v>0.57499999999999996</v>
      </c>
    </row>
    <row r="40" spans="1:10" ht="15.75" customHeight="1">
      <c r="A40" s="75"/>
      <c r="B40" s="173" t="s">
        <v>5</v>
      </c>
      <c r="C40" s="161" t="s">
        <v>3</v>
      </c>
      <c r="D40" s="36">
        <v>4.875</v>
      </c>
      <c r="E40" s="173" t="s">
        <v>9</v>
      </c>
      <c r="F40" s="161" t="s">
        <v>3</v>
      </c>
      <c r="G40" s="176">
        <v>3.65</v>
      </c>
      <c r="H40" s="174" t="s">
        <v>44</v>
      </c>
      <c r="I40" s="161" t="s">
        <v>3</v>
      </c>
      <c r="J40" s="37">
        <v>772.5</v>
      </c>
    </row>
    <row r="41" spans="1:10" ht="15.75" customHeight="1">
      <c r="A41" s="75"/>
      <c r="B41" s="173" t="s">
        <v>81</v>
      </c>
      <c r="C41" s="161" t="s">
        <v>3</v>
      </c>
      <c r="D41" s="36">
        <v>1.625</v>
      </c>
      <c r="E41" s="173" t="s">
        <v>61</v>
      </c>
      <c r="F41" s="161" t="s">
        <v>3</v>
      </c>
      <c r="G41" s="38" t="s">
        <v>103</v>
      </c>
      <c r="H41" s="174" t="s">
        <v>45</v>
      </c>
      <c r="I41" s="161" t="s">
        <v>3</v>
      </c>
      <c r="J41" s="37">
        <v>252.5</v>
      </c>
    </row>
    <row r="42" spans="1:10" ht="15.75" customHeight="1">
      <c r="A42" s="75"/>
      <c r="B42" s="167" t="s">
        <v>214</v>
      </c>
      <c r="C42" s="166"/>
      <c r="D42" s="168"/>
      <c r="E42" s="166"/>
      <c r="F42" s="166"/>
      <c r="G42" s="169"/>
      <c r="H42" s="166"/>
      <c r="I42" s="166"/>
      <c r="J42" s="170"/>
    </row>
    <row r="43" spans="1:10" ht="15.75" customHeight="1">
      <c r="A43" s="75"/>
      <c r="B43" s="173" t="s">
        <v>4</v>
      </c>
      <c r="C43" s="161" t="s">
        <v>3</v>
      </c>
      <c r="D43" s="175">
        <v>15.5833333333333</v>
      </c>
      <c r="E43" s="173" t="s">
        <v>5</v>
      </c>
      <c r="F43" s="161" t="s">
        <v>3</v>
      </c>
      <c r="G43" s="176">
        <v>4.8666666666666698</v>
      </c>
      <c r="H43" s="174" t="s">
        <v>60</v>
      </c>
      <c r="I43" s="161" t="s">
        <v>1</v>
      </c>
      <c r="J43" s="176">
        <v>1.3333333333333299</v>
      </c>
    </row>
    <row r="44" spans="1:10" ht="15.75" customHeight="1">
      <c r="A44" s="75"/>
      <c r="B44" s="173" t="s">
        <v>386</v>
      </c>
      <c r="C44" s="161" t="s">
        <v>1</v>
      </c>
      <c r="D44" s="36">
        <v>13.783333333333299</v>
      </c>
      <c r="E44" s="173" t="s">
        <v>8</v>
      </c>
      <c r="F44" s="161" t="s">
        <v>3</v>
      </c>
      <c r="G44" s="176">
        <v>5.68333333333333</v>
      </c>
      <c r="H44" s="174" t="s">
        <v>9</v>
      </c>
      <c r="I44" s="161" t="s">
        <v>3</v>
      </c>
      <c r="J44" s="176">
        <v>3.8833333333333302</v>
      </c>
    </row>
    <row r="45" spans="1:10" ht="15.75" customHeight="1">
      <c r="A45" s="75"/>
      <c r="B45" s="173" t="s">
        <v>10</v>
      </c>
      <c r="C45" s="161" t="s">
        <v>3</v>
      </c>
      <c r="D45" s="177">
        <v>2553.3333333333298</v>
      </c>
      <c r="E45" s="173" t="s">
        <v>11</v>
      </c>
      <c r="F45" s="161" t="s">
        <v>3</v>
      </c>
      <c r="G45" s="176">
        <v>0.38166666666666699</v>
      </c>
      <c r="H45" s="174" t="s">
        <v>12</v>
      </c>
      <c r="I45" s="161" t="s">
        <v>3</v>
      </c>
      <c r="J45" s="176">
        <v>6.0833333333333304</v>
      </c>
    </row>
    <row r="46" spans="1:10" ht="15.75" customHeight="1">
      <c r="A46" s="75"/>
      <c r="B46" s="173" t="s">
        <v>13</v>
      </c>
      <c r="C46" s="161" t="s">
        <v>3</v>
      </c>
      <c r="D46" s="36">
        <v>2.6666666666666701</v>
      </c>
      <c r="E46" s="173" t="s">
        <v>388</v>
      </c>
      <c r="F46" s="161" t="s">
        <v>1</v>
      </c>
      <c r="G46" s="176">
        <v>3.2783333333333302</v>
      </c>
      <c r="H46" s="174" t="s">
        <v>15</v>
      </c>
      <c r="I46" s="161" t="s">
        <v>3</v>
      </c>
      <c r="J46" s="176">
        <v>3.4083333333333301</v>
      </c>
    </row>
    <row r="47" spans="1:10" ht="15.75" customHeight="1">
      <c r="A47" s="75"/>
      <c r="B47" s="173" t="s">
        <v>16</v>
      </c>
      <c r="C47" s="161" t="s">
        <v>3</v>
      </c>
      <c r="D47" s="175">
        <v>15.133333333333301</v>
      </c>
      <c r="E47" s="173" t="s">
        <v>17</v>
      </c>
      <c r="F47" s="161" t="s">
        <v>3</v>
      </c>
      <c r="G47" s="38">
        <v>41.3333333333333</v>
      </c>
      <c r="H47" s="174" t="s">
        <v>18</v>
      </c>
      <c r="I47" s="161" t="s">
        <v>3</v>
      </c>
      <c r="J47" s="37">
        <v>223.5</v>
      </c>
    </row>
    <row r="48" spans="1:10" ht="15.75" customHeight="1">
      <c r="A48" s="75"/>
      <c r="B48" s="173" t="s">
        <v>100</v>
      </c>
      <c r="C48" s="161" t="s">
        <v>1</v>
      </c>
      <c r="D48" s="36">
        <v>1.3049999999999999</v>
      </c>
      <c r="E48" s="173" t="s">
        <v>20</v>
      </c>
      <c r="F48" s="161" t="s">
        <v>3</v>
      </c>
      <c r="G48" s="38">
        <v>28.3333333333333</v>
      </c>
      <c r="H48" s="174" t="s">
        <v>21</v>
      </c>
      <c r="I48" s="161" t="s">
        <v>3</v>
      </c>
      <c r="J48" s="176">
        <v>1.1666666666666701</v>
      </c>
    </row>
    <row r="49" spans="1:10" ht="15.75" customHeight="1">
      <c r="A49" s="75"/>
      <c r="B49" s="173" t="s">
        <v>19</v>
      </c>
      <c r="C49" s="161" t="s">
        <v>3</v>
      </c>
      <c r="D49" s="36">
        <v>2.8666666666666698</v>
      </c>
      <c r="E49" s="173" t="s">
        <v>107</v>
      </c>
      <c r="F49" s="161" t="s">
        <v>1</v>
      </c>
      <c r="G49" s="172">
        <v>0.18966666666666701</v>
      </c>
      <c r="H49" s="174" t="s">
        <v>24</v>
      </c>
      <c r="I49" s="161" t="s">
        <v>3</v>
      </c>
      <c r="J49" s="176">
        <v>0.59333333333333305</v>
      </c>
    </row>
    <row r="50" spans="1:10" ht="15.75" customHeight="1">
      <c r="A50" s="75"/>
      <c r="B50" s="173" t="s">
        <v>22</v>
      </c>
      <c r="C50" s="161" t="s">
        <v>3</v>
      </c>
      <c r="D50" s="177">
        <v>75.3333333333333</v>
      </c>
      <c r="E50" s="173" t="s">
        <v>108</v>
      </c>
      <c r="F50" s="161" t="s">
        <v>1</v>
      </c>
      <c r="G50" s="172">
        <v>3.0833333333333299E-2</v>
      </c>
      <c r="H50" s="174" t="s">
        <v>30</v>
      </c>
      <c r="I50" s="161" t="s">
        <v>3</v>
      </c>
      <c r="J50" s="38">
        <v>12.15</v>
      </c>
    </row>
    <row r="51" spans="1:10" ht="15.75" customHeight="1">
      <c r="A51" s="75"/>
      <c r="B51" s="173" t="s">
        <v>25</v>
      </c>
      <c r="C51" s="161" t="s">
        <v>3</v>
      </c>
      <c r="D51" s="36">
        <v>2.87666666666667</v>
      </c>
      <c r="E51" s="173" t="s">
        <v>26</v>
      </c>
      <c r="F51" s="161" t="s">
        <v>3</v>
      </c>
      <c r="G51" s="176">
        <v>5.7450000000000001</v>
      </c>
      <c r="H51" s="174" t="s">
        <v>391</v>
      </c>
      <c r="I51" s="161" t="s">
        <v>1</v>
      </c>
      <c r="J51" s="172">
        <v>0.191</v>
      </c>
    </row>
    <row r="52" spans="1:10" ht="15.75" customHeight="1">
      <c r="A52" s="75"/>
      <c r="B52" s="173" t="s">
        <v>51</v>
      </c>
      <c r="C52" s="161" t="s">
        <v>3</v>
      </c>
      <c r="D52" s="175">
        <v>16.5</v>
      </c>
      <c r="E52" s="173" t="s">
        <v>390</v>
      </c>
      <c r="F52" s="161" t="s">
        <v>1</v>
      </c>
      <c r="G52" s="176">
        <v>3.03</v>
      </c>
      <c r="H52" s="174" t="s">
        <v>32</v>
      </c>
      <c r="I52" s="161" t="s">
        <v>3</v>
      </c>
      <c r="J52" s="176">
        <v>4.8716666666666697</v>
      </c>
    </row>
    <row r="53" spans="1:10" ht="15.75" customHeight="1">
      <c r="A53" s="75"/>
      <c r="B53" s="173" t="s">
        <v>28</v>
      </c>
      <c r="C53" s="161" t="s">
        <v>3</v>
      </c>
      <c r="D53" s="36">
        <v>5.1666666666666696</v>
      </c>
      <c r="E53" s="173" t="s">
        <v>29</v>
      </c>
      <c r="F53" s="161" t="s">
        <v>3</v>
      </c>
      <c r="G53" s="38">
        <v>15.6833333333333</v>
      </c>
      <c r="H53" s="174" t="s">
        <v>65</v>
      </c>
      <c r="I53" s="161" t="s">
        <v>3</v>
      </c>
      <c r="J53" s="176">
        <v>8.7833333333333297</v>
      </c>
    </row>
    <row r="54" spans="1:10" ht="15.75" customHeight="1">
      <c r="A54" s="75"/>
      <c r="B54" s="173" t="s">
        <v>0</v>
      </c>
      <c r="C54" s="161" t="s">
        <v>1</v>
      </c>
      <c r="D54" s="171">
        <v>0.1195</v>
      </c>
      <c r="E54" s="173" t="s">
        <v>31</v>
      </c>
      <c r="F54" s="161" t="s">
        <v>3</v>
      </c>
      <c r="G54" s="38">
        <v>32.066666666666698</v>
      </c>
      <c r="H54" s="174" t="s">
        <v>35</v>
      </c>
      <c r="I54" s="161" t="s">
        <v>3</v>
      </c>
      <c r="J54" s="176">
        <v>2.5833333333333299</v>
      </c>
    </row>
    <row r="55" spans="1:10" ht="15.75" customHeight="1">
      <c r="A55" s="75"/>
      <c r="B55" s="173" t="s">
        <v>33</v>
      </c>
      <c r="C55" s="161" t="s">
        <v>3</v>
      </c>
      <c r="D55" s="36">
        <v>3.03833333333333</v>
      </c>
      <c r="E55" s="173" t="s">
        <v>34</v>
      </c>
      <c r="F55" s="161" t="s">
        <v>3</v>
      </c>
      <c r="G55" s="176">
        <v>4.8</v>
      </c>
      <c r="H55" s="174" t="s">
        <v>38</v>
      </c>
      <c r="I55" s="161" t="s">
        <v>3</v>
      </c>
      <c r="J55" s="38">
        <v>12.45</v>
      </c>
    </row>
    <row r="56" spans="1:10" ht="15.75" customHeight="1">
      <c r="A56" s="75"/>
      <c r="B56" s="173" t="s">
        <v>36</v>
      </c>
      <c r="C56" s="161" t="s">
        <v>3</v>
      </c>
      <c r="D56" s="36">
        <v>0.89333333333333298</v>
      </c>
      <c r="E56" s="173" t="s">
        <v>394</v>
      </c>
      <c r="F56" s="161" t="s">
        <v>1</v>
      </c>
      <c r="G56" s="172">
        <v>6.9166666666666696E-2</v>
      </c>
      <c r="H56" s="174" t="s">
        <v>41</v>
      </c>
      <c r="I56" s="161" t="s">
        <v>3</v>
      </c>
      <c r="J56" s="176">
        <v>0.56833333333333302</v>
      </c>
    </row>
    <row r="57" spans="1:10" ht="15.75" customHeight="1">
      <c r="A57" s="75"/>
      <c r="B57" s="173" t="s">
        <v>39</v>
      </c>
      <c r="C57" s="161" t="s">
        <v>3</v>
      </c>
      <c r="D57" s="36">
        <v>1.6416666666666699</v>
      </c>
      <c r="E57" s="173" t="s">
        <v>37</v>
      </c>
      <c r="F57" s="161" t="s">
        <v>3</v>
      </c>
      <c r="G57" s="37">
        <v>385.66666666666703</v>
      </c>
      <c r="H57" s="174" t="s">
        <v>44</v>
      </c>
      <c r="I57" s="161" t="s">
        <v>3</v>
      </c>
      <c r="J57" s="37">
        <v>652.5</v>
      </c>
    </row>
    <row r="58" spans="1:10" ht="15.75" customHeight="1">
      <c r="A58" s="75"/>
      <c r="B58" s="173" t="s">
        <v>387</v>
      </c>
      <c r="C58" s="161" t="s">
        <v>1</v>
      </c>
      <c r="D58" s="36">
        <v>3.1116666666666699</v>
      </c>
      <c r="E58" s="173" t="s">
        <v>40</v>
      </c>
      <c r="F58" s="161" t="s">
        <v>3</v>
      </c>
      <c r="G58" s="176">
        <v>9.0166666666666693</v>
      </c>
      <c r="H58" s="174" t="s">
        <v>45</v>
      </c>
      <c r="I58" s="161" t="s">
        <v>3</v>
      </c>
      <c r="J58" s="37">
        <v>249.5</v>
      </c>
    </row>
    <row r="59" spans="1:10" ht="15.75" customHeight="1">
      <c r="A59" s="75"/>
      <c r="B59" s="195" t="s">
        <v>42</v>
      </c>
      <c r="C59" s="196" t="s">
        <v>3</v>
      </c>
      <c r="D59" s="197">
        <v>21.85</v>
      </c>
      <c r="E59" s="195" t="s">
        <v>43</v>
      </c>
      <c r="F59" s="196" t="s">
        <v>3</v>
      </c>
      <c r="G59" s="198">
        <v>116.5</v>
      </c>
      <c r="H59" s="199" t="s">
        <v>719</v>
      </c>
      <c r="I59" s="196" t="s">
        <v>719</v>
      </c>
      <c r="J59" s="198" t="s">
        <v>719</v>
      </c>
    </row>
    <row r="60" spans="1:10" ht="15.75" customHeight="1">
      <c r="B60" s="32" t="s">
        <v>726</v>
      </c>
    </row>
  </sheetData>
  <conditionalFormatting sqref="C3:C59 F3:F59 I3:I59">
    <cfRule type="expression" dxfId="38" priority="2">
      <formula>IndVal_LimitValDiffUOM</formula>
    </cfRule>
  </conditionalFormatting>
  <conditionalFormatting sqref="B3:J59">
    <cfRule type="expression" dxfId="37" priority="1">
      <formula>IF(IndVal_IsBlnkRow*IndVal_IsBlnkRowNext=1,TRUE,FALSE)</formula>
    </cfRule>
  </conditionalFormatting>
  <hyperlinks>
    <hyperlink ref="B4" location="'IRC'!$A$1" display="'IRC'!$A$1" xr:uid="{8213C466-4BC4-4638-9BE2-85561B4FB584}"/>
    <hyperlink ref="E4" location="'IRC'!$A$42" display="'IRC'!$A$42" xr:uid="{5E6475DB-8699-4ECB-8B71-5746E12E10B6}"/>
    <hyperlink ref="H4" location="'IRC'!$A$60" display="'IRC'!$A$60" xr:uid="{C9C50B2C-8458-4A3D-9664-5F2BB2434619}"/>
    <hyperlink ref="B6" location="'4-Acid'!$A$78" display="'4-Acid'!$A$78" xr:uid="{2CAF7D2C-FC95-4E5F-9FB8-64DBDB5BD7C6}"/>
    <hyperlink ref="E6" location="'4-Acid'!$A$96" display="'4-Acid'!$A$96" xr:uid="{44AA73B5-158E-493A-9505-4434FE1871F4}"/>
    <hyperlink ref="H6" location="'4-Acid'!$A$427" display="'4-Acid'!$A$427" xr:uid="{7A463387-3691-436A-949A-41C6D7313337}"/>
    <hyperlink ref="B8" location="'Aqua Regia'!$A$719" display="'Aqua Regia'!$A$719" xr:uid="{FBA6BA72-4383-4AD8-A613-BDB87FFE51DF}"/>
    <hyperlink ref="E8" location="'Aqua Regia'!$A$755" display="'Aqua Regia'!$A$755" xr:uid="{9DE53885-D02C-41AE-886A-CE580A224DDE}"/>
    <hyperlink ref="H8" location="'Aqua Regia'!$A$1045" display="'Aqua Regia'!$A$1045" xr:uid="{BA536772-E4D6-4635-A7AF-E6C2F220BD02}"/>
    <hyperlink ref="B10" location="'ALK'!$A$1" display="'ALK'!$A$1" xr:uid="{72B77716-0122-48A8-86C0-8C0682097445}"/>
    <hyperlink ref="B12" location="'Acid Leach'!$A$1" display="'Acid Leach'!$A$1" xr:uid="{5391D4D6-8EE2-4435-B0B7-355C1E301F3C}"/>
    <hyperlink ref="B14" location="'Fusion XRF'!$A$1" display="'Fusion XRF'!$A$1" xr:uid="{70F7E38B-6C98-4FC2-A839-C857731D2E64}"/>
    <hyperlink ref="E14" location="'Fusion XRF'!$A$136" display="'Fusion XRF'!$A$136" xr:uid="{B9510BED-9E63-40A2-BC68-EE4CF1D1E404}"/>
    <hyperlink ref="H14" location="'Fusion XRF'!$A$248" display="'Fusion XRF'!$A$248" xr:uid="{59E200DD-F219-4428-8921-10D049D49CF2}"/>
    <hyperlink ref="B15" location="'Fusion XRF'!$A$15" display="'Fusion XRF'!$A$15" xr:uid="{5AAEB54B-5A73-4EAB-AC23-2BE9202CFD91}"/>
    <hyperlink ref="E15" location="'Fusion XRF'!$A$150" display="'Fusion XRF'!$A$150" xr:uid="{FE92D18C-6C36-46B3-976F-088E8DFA01F0}"/>
    <hyperlink ref="H15" location="'Fusion XRF'!$A$262" display="'Fusion XRF'!$A$262" xr:uid="{793B4583-C078-4B29-B5C0-0E99D678FDE0}"/>
    <hyperlink ref="B16" location="'Fusion XRF'!$A$52" display="'Fusion XRF'!$A$52" xr:uid="{6E987E1E-9ABA-4255-82E7-F0096FBF8A9F}"/>
    <hyperlink ref="E16" location="'Fusion XRF'!$A$164" display="'Fusion XRF'!$A$164" xr:uid="{9CDBDE98-C3D5-421B-9369-D08B79938B42}"/>
    <hyperlink ref="H16" location="'Fusion XRF'!$A$276" display="'Fusion XRF'!$A$276" xr:uid="{F4EDFBCD-DEC1-424A-840A-9533E4F13DAD}"/>
    <hyperlink ref="B17" location="'Fusion XRF'!$A$66" display="'Fusion XRF'!$A$66" xr:uid="{FF73383C-DE46-48AF-B300-912AEA618A1A}"/>
    <hyperlink ref="E17" location="'Fusion XRF'!$A$178" display="'Fusion XRF'!$A$178" xr:uid="{4752FD83-B7E2-4A8C-8B3C-73998E55475A}"/>
    <hyperlink ref="H17" location="'Fusion XRF'!$A$290" display="'Fusion XRF'!$A$290" xr:uid="{2ED9F75A-30C9-4441-A07E-ED6E3E29B2D9}"/>
    <hyperlink ref="B18" location="'Fusion XRF'!$A$80" display="'Fusion XRF'!$A$80" xr:uid="{3E9CE678-61C9-4CF2-8967-35B3F6BB30F9}"/>
    <hyperlink ref="E18" location="'Fusion XRF'!$A$192" display="'Fusion XRF'!$A$192" xr:uid="{5A7B30B7-393E-4F0A-A011-20DD3A604243}"/>
    <hyperlink ref="H18" location="'Fusion XRF'!$A$304" display="'Fusion XRF'!$A$304" xr:uid="{BBBC55D6-EA50-4869-A1D7-8C253E2CD8B7}"/>
    <hyperlink ref="B19" location="'Fusion XRF'!$A$94" display="'Fusion XRF'!$A$94" xr:uid="{68F9BECF-89A6-48B6-811C-682F405609B3}"/>
    <hyperlink ref="E19" location="'Fusion XRF'!$A$206" display="'Fusion XRF'!$A$206" xr:uid="{CCDC63B8-A2AF-495B-B4F6-81797B7B1A57}"/>
    <hyperlink ref="H19" location="'Fusion XRF'!$A$318" display="'Fusion XRF'!$A$318" xr:uid="{7AF7F0A9-89FA-4DB0-AA86-AFBAE63D1E71}"/>
    <hyperlink ref="B20" location="'Fusion XRF'!$A$108" display="'Fusion XRF'!$A$108" xr:uid="{1B22FDCA-CD90-4224-9441-52E3E062AE15}"/>
    <hyperlink ref="E20" location="'Fusion XRF'!$A$220" display="'Fusion XRF'!$A$220" xr:uid="{466364C1-68E6-4A8A-9ECA-35765F61C2A3}"/>
    <hyperlink ref="H20" location="'Fusion XRF'!$A$332" display="'Fusion XRF'!$A$332" xr:uid="{30CEB10A-5FC7-4F7B-90EA-EDBF1014206E}"/>
    <hyperlink ref="B21" location="'Fusion XRF'!$A$122" display="'Fusion XRF'!$A$122" xr:uid="{015F5ABE-D221-49E7-8C3D-76D664558B81}"/>
    <hyperlink ref="E21" location="'Fusion XRF'!$A$234" display="'Fusion XRF'!$A$234" xr:uid="{076BD0D9-57A1-4790-9355-64ACE7595903}"/>
    <hyperlink ref="H21" location="'Fusion XRF'!$A$346" display="'Fusion XRF'!$A$346" xr:uid="{42DABBAE-4648-4901-A25F-17950FF97884}"/>
    <hyperlink ref="B23" location="'Thermograv'!$A$1" display="'Thermograv'!$A$1" xr:uid="{86926935-62BD-47DD-A7ED-9A5601460A3A}"/>
    <hyperlink ref="B25" location="'Laser Ablation'!$A$1" display="'Laser Ablation'!$A$1" xr:uid="{58842DE2-0149-4C46-9105-E3D5D0F88B26}"/>
    <hyperlink ref="E25" location="'Laser Ablation'!$A$262" display="'Laser Ablation'!$A$262" xr:uid="{AF93646C-DEC0-4BE3-87A8-1B004C41BB71}"/>
    <hyperlink ref="H25" location="'Laser Ablation'!$A$500" display="'Laser Ablation'!$A$500" xr:uid="{EE0EBC72-1BB1-42DF-AF0E-5B1C1E14F6C4}"/>
    <hyperlink ref="B26" location="'Laser Ablation'!$A$15" display="'Laser Ablation'!$A$15" xr:uid="{64C8A950-7E66-4C43-AE5D-CBD49F37B97C}"/>
    <hyperlink ref="E26" location="'Laser Ablation'!$A$276" display="'Laser Ablation'!$A$276" xr:uid="{7C896E9B-D0F6-42B3-A6F2-82F47A2AABEC}"/>
    <hyperlink ref="H26" location="'Laser Ablation'!$A$514" display="'Laser Ablation'!$A$514" xr:uid="{20AC7C15-A0AE-4845-B51D-6BABA67EBE9F}"/>
    <hyperlink ref="B27" location="'Laser Ablation'!$A$52" display="'Laser Ablation'!$A$52" xr:uid="{9ABEF5E9-E054-461A-879E-CE37B1EF8BE1}"/>
    <hyperlink ref="E27" location="'Laser Ablation'!$A$290" display="'Laser Ablation'!$A$290" xr:uid="{C08AB446-FCDF-41B8-A995-78C924409C0E}"/>
    <hyperlink ref="H27" location="'Laser Ablation'!$A$528" display="'Laser Ablation'!$A$528" xr:uid="{D4884A71-DCA8-4431-AA0D-6B2C5F3D94AF}"/>
    <hyperlink ref="B28" location="'Laser Ablation'!$A$66" display="'Laser Ablation'!$A$66" xr:uid="{1751FE20-C7CE-4A71-94F0-A97F915355DD}"/>
    <hyperlink ref="E28" location="'Laser Ablation'!$A$304" display="'Laser Ablation'!$A$304" xr:uid="{A7A03893-E016-4081-816F-E9BEDC7F3749}"/>
    <hyperlink ref="H28" location="'Laser Ablation'!$A$542" display="'Laser Ablation'!$A$542" xr:uid="{E777F44A-AEB7-43AB-A8B8-B7AE4B179C3C}"/>
    <hyperlink ref="B29" location="'Laser Ablation'!$A$80" display="'Laser Ablation'!$A$80" xr:uid="{4855C3E7-5688-4700-8147-5A1EF2F39F58}"/>
    <hyperlink ref="E29" location="'Laser Ablation'!$A$318" display="'Laser Ablation'!$A$318" xr:uid="{62CF2397-F976-4D0D-8645-C3DEF8BB2730}"/>
    <hyperlink ref="H29" location="'Laser Ablation'!$A$556" display="'Laser Ablation'!$A$556" xr:uid="{FC42A247-C8F7-44B9-9FA1-568DCDBEE59C}"/>
    <hyperlink ref="B30" location="'Laser Ablation'!$A$94" display="'Laser Ablation'!$A$94" xr:uid="{568C18A2-433C-4114-8949-9FB61174F94E}"/>
    <hyperlink ref="E30" location="'Laser Ablation'!$A$332" display="'Laser Ablation'!$A$332" xr:uid="{E76B0A3B-42DD-4A29-8AF8-905D15A90466}"/>
    <hyperlink ref="H30" location="'Laser Ablation'!$A$570" display="'Laser Ablation'!$A$570" xr:uid="{D69DFA10-E4BE-4E81-88F2-498BB672AEF3}"/>
    <hyperlink ref="B31" location="'Laser Ablation'!$A$108" display="'Laser Ablation'!$A$108" xr:uid="{550AF7FE-432C-4FB5-9FE4-FE7AC6007BAD}"/>
    <hyperlink ref="E31" location="'Laser Ablation'!$A$346" display="'Laser Ablation'!$A$346" xr:uid="{8203A66B-4831-4BE3-8C03-4471E7D12A6E}"/>
    <hyperlink ref="H31" location="'Laser Ablation'!$A$584" display="'Laser Ablation'!$A$584" xr:uid="{53966AA8-1B07-46C5-B444-765EFB5B33A4}"/>
    <hyperlink ref="B32" location="'Laser Ablation'!$A$122" display="'Laser Ablation'!$A$122" xr:uid="{21D83036-CC59-4E36-811B-F3F4AA768EA2}"/>
    <hyperlink ref="E32" location="'Laser Ablation'!$A$360" display="'Laser Ablation'!$A$360" xr:uid="{70781F5D-312D-440E-A36D-280599662B01}"/>
    <hyperlink ref="H32" location="'Laser Ablation'!$A$598" display="'Laser Ablation'!$A$598" xr:uid="{8A2FA37B-BF3A-4EE0-96C2-0A2303F6F8E7}"/>
    <hyperlink ref="B33" location="'Laser Ablation'!$A$136" display="'Laser Ablation'!$A$136" xr:uid="{E241E28E-A107-4FC9-B36B-AC0AD0EEE0AC}"/>
    <hyperlink ref="E33" location="'Laser Ablation'!$A$374" display="'Laser Ablation'!$A$374" xr:uid="{91304333-3774-4E14-886E-606260DA4F82}"/>
    <hyperlink ref="H33" location="'Laser Ablation'!$A$612" display="'Laser Ablation'!$A$612" xr:uid="{A45ED297-83F2-4612-B1B3-F7AE91C06AA1}"/>
    <hyperlink ref="B34" location="'Laser Ablation'!$A$150" display="'Laser Ablation'!$A$150" xr:uid="{2A1A6D9D-14CA-4E6D-954E-ABA489A3774E}"/>
    <hyperlink ref="E34" location="'Laser Ablation'!$A$388" display="'Laser Ablation'!$A$388" xr:uid="{E537E45D-A41C-430D-A4E1-F4A4D0358965}"/>
    <hyperlink ref="H34" location="'Laser Ablation'!$A$626" display="'Laser Ablation'!$A$626" xr:uid="{1948EC98-7288-431E-B8A0-617E78F6C0C0}"/>
    <hyperlink ref="B35" location="'Laser Ablation'!$A$164" display="'Laser Ablation'!$A$164" xr:uid="{E4580782-8EBA-4A29-9FB9-46F569033C79}"/>
    <hyperlink ref="E35" location="'Laser Ablation'!$A$402" display="'Laser Ablation'!$A$402" xr:uid="{DF79AE1C-C3F0-4B3B-8ABC-9FB34CE5A005}"/>
    <hyperlink ref="H35" location="'Laser Ablation'!$A$640" display="'Laser Ablation'!$A$640" xr:uid="{E54AB1C9-791A-4E57-8F62-E0CCA63BD6CC}"/>
    <hyperlink ref="B36" location="'Laser Ablation'!$A$178" display="'Laser Ablation'!$A$178" xr:uid="{8CFF2A98-CC6B-4D8A-9EB9-B8FAA0A4145F}"/>
    <hyperlink ref="E36" location="'Laser Ablation'!$A$416" display="'Laser Ablation'!$A$416" xr:uid="{8F87B09E-54C6-4B8F-A081-7E557926CA06}"/>
    <hyperlink ref="H36" location="'Laser Ablation'!$A$654" display="'Laser Ablation'!$A$654" xr:uid="{E41697CB-4C84-4433-B079-704C648B1F50}"/>
    <hyperlink ref="B37" location="'Laser Ablation'!$A$192" display="'Laser Ablation'!$A$192" xr:uid="{6F27172F-9A60-408F-A1AB-6B0F83C0FDFB}"/>
    <hyperlink ref="E37" location="'Laser Ablation'!$A$430" display="'Laser Ablation'!$A$430" xr:uid="{CF98689D-7DCB-4BCC-8A7A-1FE6E8DD60ED}"/>
    <hyperlink ref="H37" location="'Laser Ablation'!$A$668" display="'Laser Ablation'!$A$668" xr:uid="{1A1FD1C0-05B1-4A1D-BFAB-FA938B8A5A3C}"/>
    <hyperlink ref="B38" location="'Laser Ablation'!$A$206" display="'Laser Ablation'!$A$206" xr:uid="{039864C8-25A4-49A4-931E-857E84828F67}"/>
    <hyperlink ref="E38" location="'Laser Ablation'!$A$444" display="'Laser Ablation'!$A$444" xr:uid="{8ECCE22C-23EA-4C8C-A271-C71449475761}"/>
    <hyperlink ref="H38" location="'Laser Ablation'!$A$682" display="'Laser Ablation'!$A$682" xr:uid="{9F230459-5BEB-46FB-A036-84B1AB788F72}"/>
    <hyperlink ref="B39" location="'Laser Ablation'!$A$220" display="'Laser Ablation'!$A$220" xr:uid="{A7CA94EB-0082-4373-8220-F6B67425916A}"/>
    <hyperlink ref="E39" location="'Laser Ablation'!$A$458" display="'Laser Ablation'!$A$458" xr:uid="{9F330AD3-7D3F-4C0F-ADEB-3C515B445819}"/>
    <hyperlink ref="H39" location="'Laser Ablation'!$A$696" display="'Laser Ablation'!$A$696" xr:uid="{7FA8FA32-6A23-4791-800F-95F30BEC978B}"/>
    <hyperlink ref="B40" location="'Laser Ablation'!$A$234" display="'Laser Ablation'!$A$234" xr:uid="{25CDDB08-D710-40A3-87C1-FA248783F5A9}"/>
    <hyperlink ref="E40" location="'Laser Ablation'!$A$472" display="'Laser Ablation'!$A$472" xr:uid="{BFB4E92C-9DA4-43C3-B856-AA4F9568CB28}"/>
    <hyperlink ref="H40" location="'Laser Ablation'!$A$710" display="'Laser Ablation'!$A$710" xr:uid="{E61C3BE4-86D7-4342-9616-BCAEC1ADC61F}"/>
    <hyperlink ref="B41" location="'Laser Ablation'!$A$248" display="'Laser Ablation'!$A$248" xr:uid="{12056EDC-CFE0-4F78-B9B4-15B80C47777E}"/>
    <hyperlink ref="E41" location="'Laser Ablation'!$A$486" display="'Laser Ablation'!$A$486" xr:uid="{CAD5C919-E673-4A0A-A6F7-D249CDA1D19E}"/>
    <hyperlink ref="H41" location="'Laser Ablation'!$A$724" display="'Laser Ablation'!$A$724" xr:uid="{EFB4FAB7-8D1C-4221-947A-CD9DAF124520}"/>
    <hyperlink ref="B43" location="'3-Acid'!$A$1" display="'3-Acid'!$A$1" xr:uid="{ED34BFE1-4D33-4FEC-B227-F40302F9CA20}"/>
    <hyperlink ref="E43" location="'3-Acid'!$A$330" display="'3-Acid'!$A$330" xr:uid="{F56C4265-999B-41D5-B12F-6DA4D4C26810}"/>
    <hyperlink ref="H43" location="'3-Acid'!$A$636" display="'3-Acid'!$A$636" xr:uid="{0877F00B-E0E2-4A2C-BD70-A4CAA8C370A9}"/>
    <hyperlink ref="B44" location="'3-Acid'!$A$42" display="'3-Acid'!$A$42" xr:uid="{D112F07B-DEC3-4620-A942-E88008CBC651}"/>
    <hyperlink ref="E44" location="'3-Acid'!$A$348" display="'3-Acid'!$A$348" xr:uid="{6BD303BC-B3E4-42B3-BFE1-5E5E97C2AF17}"/>
    <hyperlink ref="H44" location="'3-Acid'!$A$654" display="'3-Acid'!$A$654" xr:uid="{0278A413-2781-4D0F-9AFC-863E2019B63F}"/>
    <hyperlink ref="B45" location="'3-Acid'!$A$60" display="'3-Acid'!$A$60" xr:uid="{A640C76F-E235-417B-BE35-21AD35B8E35B}"/>
    <hyperlink ref="E45" location="'3-Acid'!$A$366" display="'3-Acid'!$A$366" xr:uid="{3027C357-8CCD-49AE-A69F-DF67C2FB2359}"/>
    <hyperlink ref="H45" location="'3-Acid'!$A$672" display="'3-Acid'!$A$672" xr:uid="{5820E056-7689-4E18-8629-FE41CD4166A0}"/>
    <hyperlink ref="B46" location="'3-Acid'!$A$78" display="'3-Acid'!$A$78" xr:uid="{1713DEDF-BFFC-4ED6-BC35-2F1EABEF96AD}"/>
    <hyperlink ref="E46" location="'3-Acid'!$A$384" display="'3-Acid'!$A$384" xr:uid="{16B88E15-9A8B-48CC-87DE-C002A09F2696}"/>
    <hyperlink ref="H46" location="'3-Acid'!$A$690" display="'3-Acid'!$A$690" xr:uid="{CD282D16-221A-48B5-9192-CF69E44AE67D}"/>
    <hyperlink ref="B47" location="'3-Acid'!$A$96" display="'3-Acid'!$A$96" xr:uid="{5350397F-1DAB-45E6-B498-9CAE071D8A07}"/>
    <hyperlink ref="E47" location="'3-Acid'!$A$402" display="'3-Acid'!$A$402" xr:uid="{D15D36F0-3CC6-4DF2-9C61-8D97F0146B4F}"/>
    <hyperlink ref="H47" location="'3-Acid'!$A$708" display="'3-Acid'!$A$708" xr:uid="{8CEF80CB-2A14-4F0B-A067-8C701B2888E0}"/>
    <hyperlink ref="B48" location="'3-Acid'!$A$114" display="'3-Acid'!$A$114" xr:uid="{0DC76310-4D11-48F2-97B4-54D0800B4C91}"/>
    <hyperlink ref="E48" location="'3-Acid'!$A$420" display="'3-Acid'!$A$420" xr:uid="{0E6758D7-B275-498A-B78D-710291C95074}"/>
    <hyperlink ref="H48" location="'3-Acid'!$A$726" display="'3-Acid'!$A$726" xr:uid="{095F4162-C3B5-47ED-8F8F-6ED662126A47}"/>
    <hyperlink ref="B49" location="'3-Acid'!$A$132" display="'3-Acid'!$A$132" xr:uid="{C71D1704-3707-445F-9094-A93D0FF148CE}"/>
    <hyperlink ref="E49" location="'3-Acid'!$A$438" display="'3-Acid'!$A$438" xr:uid="{2FC18526-EDAA-4DB5-88A7-D37C42DB1136}"/>
    <hyperlink ref="H49" location="'3-Acid'!$A$744" display="'3-Acid'!$A$744" xr:uid="{7EA8ADCB-4F57-4477-ADDB-574E43B0DAAF}"/>
    <hyperlink ref="B50" location="'3-Acid'!$A$150" display="'3-Acid'!$A$150" xr:uid="{D1A24FDD-35A4-4EDA-A47A-9D47BC21F38F}"/>
    <hyperlink ref="E50" location="'3-Acid'!$A$456" display="'3-Acid'!$A$456" xr:uid="{544EC1F9-C4B8-4E4F-BD17-D0661049DEB0}"/>
    <hyperlink ref="H50" location="'3-Acid'!$A$762" display="'3-Acid'!$A$762" xr:uid="{735D2857-B95D-4DB3-99A8-A8B9F630B569}"/>
    <hyperlink ref="B51" location="'3-Acid'!$A$168" display="'3-Acid'!$A$168" xr:uid="{E115E78F-1694-4CE8-9E85-C5A56DFCCF5A}"/>
    <hyperlink ref="E51" location="'3-Acid'!$A$474" display="'3-Acid'!$A$474" xr:uid="{99046E75-858C-4E63-BF07-27FB6E5ABB23}"/>
    <hyperlink ref="H51" location="'3-Acid'!$A$780" display="'3-Acid'!$A$780" xr:uid="{DCBC7A86-B731-412A-B259-2E0EA76C4AAE}"/>
    <hyperlink ref="B52" location="'3-Acid'!$A$186" display="'3-Acid'!$A$186" xr:uid="{4F6C7004-3DD0-46CC-8FA0-EA46C222CCEF}"/>
    <hyperlink ref="E52" location="'3-Acid'!$A$492" display="'3-Acid'!$A$492" xr:uid="{10717656-BB8C-47E2-A00D-A0CAE7708025}"/>
    <hyperlink ref="H52" location="'3-Acid'!$A$798" display="'3-Acid'!$A$798" xr:uid="{558AB3B5-D420-49D9-9AF8-0FADA0A9A0C7}"/>
    <hyperlink ref="B53" location="'3-Acid'!$A$204" display="'3-Acid'!$A$204" xr:uid="{5837D51E-1771-4E3A-807A-9D04A69CCEC1}"/>
    <hyperlink ref="E53" location="'3-Acid'!$A$510" display="'3-Acid'!$A$510" xr:uid="{53F030B6-094E-41C9-9178-BEF92514BBE2}"/>
    <hyperlink ref="H53" location="'3-Acid'!$A$816" display="'3-Acid'!$A$816" xr:uid="{4E4301FF-16B1-47CE-8DCC-BFF90A3D91CF}"/>
    <hyperlink ref="B54" location="'3-Acid'!$A$222" display="'3-Acid'!$A$222" xr:uid="{E700D9F3-77B2-4844-A496-E94454CE3976}"/>
    <hyperlink ref="E54" location="'3-Acid'!$A$528" display="'3-Acid'!$A$528" xr:uid="{6D5DEF10-48A0-4538-80A5-428981AC582B}"/>
    <hyperlink ref="H54" location="'3-Acid'!$A$834" display="'3-Acid'!$A$834" xr:uid="{D3DD16E0-2D8C-4D32-B813-DD2B9822B9AC}"/>
    <hyperlink ref="B55" location="'3-Acid'!$A$240" display="'3-Acid'!$A$240" xr:uid="{CE6F241B-83F4-4F64-8495-45998C8A48E4}"/>
    <hyperlink ref="E55" location="'3-Acid'!$A$546" display="'3-Acid'!$A$546" xr:uid="{19BFAFE2-2554-4B00-BE8F-7F126F251F0E}"/>
    <hyperlink ref="H55" location="'3-Acid'!$A$852" display="'3-Acid'!$A$852" xr:uid="{18915902-BAD1-40BE-9AE6-EDDCFDC3392E}"/>
    <hyperlink ref="B56" location="'3-Acid'!$A$258" display="'3-Acid'!$A$258" xr:uid="{0468FE70-55DC-4478-BD3E-4FA11D20CC79}"/>
    <hyperlink ref="E56" location="'3-Acid'!$A$564" display="'3-Acid'!$A$564" xr:uid="{641D86E6-5738-45A9-A99F-534BE6E4562E}"/>
    <hyperlink ref="H56" location="'3-Acid'!$A$870" display="'3-Acid'!$A$870" xr:uid="{E4ED546E-84EB-417A-B56A-92FC74A8FFDC}"/>
    <hyperlink ref="B57" location="'3-Acid'!$A$276" display="'3-Acid'!$A$276" xr:uid="{19A5B2A8-BC66-4A9A-9C46-95712BACD186}"/>
    <hyperlink ref="E57" location="'3-Acid'!$A$582" display="'3-Acid'!$A$582" xr:uid="{7175738A-E0B5-4EFA-A6E5-0EECD2437421}"/>
    <hyperlink ref="H57" location="'3-Acid'!$A$888" display="'3-Acid'!$A$888" xr:uid="{C71A64CB-2FFD-416D-AACB-DCEE64E6FDBA}"/>
    <hyperlink ref="B58" location="'3-Acid'!$A$294" display="'3-Acid'!$A$294" xr:uid="{B424F494-31A1-48BE-AFE0-88D58BCE613A}"/>
    <hyperlink ref="E58" location="'3-Acid'!$A$600" display="'3-Acid'!$A$600" xr:uid="{9990F8D1-A166-42C1-9423-9EC2A6C8EB42}"/>
    <hyperlink ref="H58" location="'3-Acid'!$A$906" display="'3-Acid'!$A$906" xr:uid="{619BEE6A-EBFE-4D84-94C9-F87643653A38}"/>
    <hyperlink ref="B59" location="'3-Acid'!$A$312" display="'3-Acid'!$A$312" xr:uid="{32E97955-8CBA-468E-97B0-271047E2B91A}"/>
    <hyperlink ref="E59" location="'3-Acid'!$A$618" display="'3-Acid'!$A$618" xr:uid="{8A5E5291-BAAF-4803-BE4C-471140EF5BF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1" t="s">
        <v>722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48" customFormat="1" ht="15" customHeight="1">
      <c r="A2" s="49"/>
      <c r="B2" s="273" t="s">
        <v>2</v>
      </c>
      <c r="C2" s="275" t="s">
        <v>69</v>
      </c>
      <c r="D2" s="277" t="s">
        <v>70</v>
      </c>
      <c r="E2" s="278"/>
      <c r="F2" s="278"/>
      <c r="G2" s="278"/>
      <c r="H2" s="279"/>
      <c r="I2" s="280" t="s">
        <v>71</v>
      </c>
      <c r="J2" s="281"/>
      <c r="K2" s="282"/>
      <c r="L2" s="283" t="s">
        <v>72</v>
      </c>
      <c r="M2" s="283"/>
    </row>
    <row r="3" spans="1:13" s="48" customFormat="1" ht="15" customHeight="1">
      <c r="A3" s="49"/>
      <c r="B3" s="274"/>
      <c r="C3" s="276"/>
      <c r="D3" s="184" t="s">
        <v>80</v>
      </c>
      <c r="E3" s="184" t="s">
        <v>73</v>
      </c>
      <c r="F3" s="184" t="s">
        <v>74</v>
      </c>
      <c r="G3" s="184" t="s">
        <v>75</v>
      </c>
      <c r="H3" s="184" t="s">
        <v>76</v>
      </c>
      <c r="I3" s="185" t="s">
        <v>77</v>
      </c>
      <c r="J3" s="184" t="s">
        <v>78</v>
      </c>
      <c r="K3" s="186" t="s">
        <v>79</v>
      </c>
      <c r="L3" s="184" t="s">
        <v>67</v>
      </c>
      <c r="M3" s="184" t="s">
        <v>68</v>
      </c>
    </row>
    <row r="4" spans="1:13" s="48" customFormat="1" ht="15" customHeight="1">
      <c r="A4" s="49"/>
      <c r="B4" s="187" t="s">
        <v>215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220</v>
      </c>
      <c r="C5" s="182">
        <v>1.2909233281633032</v>
      </c>
      <c r="D5" s="50">
        <v>4.2029167440696388E-2</v>
      </c>
      <c r="E5" s="183">
        <v>1.2068649932819104</v>
      </c>
      <c r="F5" s="183">
        <v>1.374981663044696</v>
      </c>
      <c r="G5" s="183">
        <v>1.1648358258412141</v>
      </c>
      <c r="H5" s="183">
        <v>1.4170108304853923</v>
      </c>
      <c r="I5" s="52">
        <v>3.2557446692434121E-2</v>
      </c>
      <c r="J5" s="51">
        <v>6.5114893384868242E-2</v>
      </c>
      <c r="K5" s="53">
        <v>9.7672340077302355E-2</v>
      </c>
      <c r="L5" s="183">
        <v>1.226377161755138</v>
      </c>
      <c r="M5" s="183">
        <v>1.3554694945714685</v>
      </c>
    </row>
    <row r="6" spans="1:13" ht="15" customHeight="1">
      <c r="A6" s="49"/>
      <c r="B6" s="40" t="s">
        <v>216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220</v>
      </c>
      <c r="C7" s="182">
        <v>1.2923040805761274</v>
      </c>
      <c r="D7" s="50">
        <v>5.8120547635047703E-2</v>
      </c>
      <c r="E7" s="183">
        <v>1.176062985306032</v>
      </c>
      <c r="F7" s="183">
        <v>1.4085451758462229</v>
      </c>
      <c r="G7" s="183">
        <v>1.1179424376709843</v>
      </c>
      <c r="H7" s="183">
        <v>1.4666657234812706</v>
      </c>
      <c r="I7" s="52">
        <v>4.4974358983016396E-2</v>
      </c>
      <c r="J7" s="51">
        <v>8.9948717966032793E-2</v>
      </c>
      <c r="K7" s="53">
        <v>0.1349230769490492</v>
      </c>
      <c r="L7" s="183">
        <v>1.2276888765473211</v>
      </c>
      <c r="M7" s="183">
        <v>1.3569192846049338</v>
      </c>
    </row>
    <row r="8" spans="1:13" ht="15" customHeight="1">
      <c r="A8" s="49"/>
      <c r="B8" s="40" t="s">
        <v>182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221</v>
      </c>
      <c r="C9" s="182">
        <v>1.3273799933333335</v>
      </c>
      <c r="D9" s="50">
        <v>4.5619060742449889E-2</v>
      </c>
      <c r="E9" s="183">
        <v>1.2361418718484336</v>
      </c>
      <c r="F9" s="183">
        <v>1.4186181148182333</v>
      </c>
      <c r="G9" s="183">
        <v>1.1905228111059838</v>
      </c>
      <c r="H9" s="183">
        <v>1.4642371755606831</v>
      </c>
      <c r="I9" s="52">
        <v>3.4367747722256023E-2</v>
      </c>
      <c r="J9" s="51">
        <v>6.8735495444512046E-2</v>
      </c>
      <c r="K9" s="53">
        <v>0.10310324316676807</v>
      </c>
      <c r="L9" s="183">
        <v>1.2610109936666667</v>
      </c>
      <c r="M9" s="183">
        <v>1.3937489930000002</v>
      </c>
    </row>
    <row r="10" spans="1:13" ht="15" customHeight="1">
      <c r="A10" s="49"/>
      <c r="B10" s="40" t="s">
        <v>184</v>
      </c>
      <c r="C10" s="180"/>
      <c r="D10" s="191"/>
      <c r="E10" s="193"/>
      <c r="F10" s="193"/>
      <c r="G10" s="193"/>
      <c r="H10" s="193"/>
      <c r="I10" s="192"/>
      <c r="J10" s="192"/>
      <c r="K10" s="192"/>
      <c r="L10" s="193"/>
      <c r="M10" s="194"/>
    </row>
    <row r="11" spans="1:13" ht="15" customHeight="1">
      <c r="A11" s="49"/>
      <c r="B11" s="190" t="s">
        <v>222</v>
      </c>
      <c r="C11" s="249">
        <v>15.178519625802542</v>
      </c>
      <c r="D11" s="183">
        <v>0.33716228984399704</v>
      </c>
      <c r="E11" s="250">
        <v>14.504195046114548</v>
      </c>
      <c r="F11" s="250">
        <v>15.852844205490536</v>
      </c>
      <c r="G11" s="250">
        <v>14.167032756270551</v>
      </c>
      <c r="H11" s="250">
        <v>16.190006495334533</v>
      </c>
      <c r="I11" s="52">
        <v>2.2213120788857569E-2</v>
      </c>
      <c r="J11" s="51">
        <v>4.4426241577715138E-2</v>
      </c>
      <c r="K11" s="53">
        <v>6.663936236657271E-2</v>
      </c>
      <c r="L11" s="250">
        <v>14.419593644512414</v>
      </c>
      <c r="M11" s="250">
        <v>15.93744560709267</v>
      </c>
    </row>
    <row r="12" spans="1:13" ht="15" customHeight="1">
      <c r="A12" s="49"/>
      <c r="B12" s="190" t="s">
        <v>137</v>
      </c>
      <c r="C12" s="182">
        <v>7.2630592980294395</v>
      </c>
      <c r="D12" s="50">
        <v>0.25194318077032296</v>
      </c>
      <c r="E12" s="183">
        <v>6.7591729364887936</v>
      </c>
      <c r="F12" s="183">
        <v>7.7669456595700854</v>
      </c>
      <c r="G12" s="183">
        <v>6.5072297557184706</v>
      </c>
      <c r="H12" s="183">
        <v>8.0188888403404093</v>
      </c>
      <c r="I12" s="52">
        <v>3.468830012701099E-2</v>
      </c>
      <c r="J12" s="51">
        <v>6.9376600254021981E-2</v>
      </c>
      <c r="K12" s="53">
        <v>0.10406490038103297</v>
      </c>
      <c r="L12" s="183">
        <v>6.8999063331279675</v>
      </c>
      <c r="M12" s="183">
        <v>7.6262122629309115</v>
      </c>
    </row>
    <row r="13" spans="1:13" ht="15" customHeight="1">
      <c r="A13" s="49"/>
      <c r="B13" s="190" t="s">
        <v>223</v>
      </c>
      <c r="C13" s="253">
        <v>268.29029088602573</v>
      </c>
      <c r="D13" s="254">
        <v>13.736471207329641</v>
      </c>
      <c r="E13" s="254">
        <v>240.81734847136644</v>
      </c>
      <c r="F13" s="254">
        <v>295.76323330068499</v>
      </c>
      <c r="G13" s="254">
        <v>227.08087726403681</v>
      </c>
      <c r="H13" s="254">
        <v>309.49970450801464</v>
      </c>
      <c r="I13" s="52">
        <v>5.1200030988691754E-2</v>
      </c>
      <c r="J13" s="51">
        <v>0.10240006197738351</v>
      </c>
      <c r="K13" s="53">
        <v>0.15360009296607527</v>
      </c>
      <c r="L13" s="254">
        <v>254.87577634172445</v>
      </c>
      <c r="M13" s="254">
        <v>281.70480543032704</v>
      </c>
    </row>
    <row r="14" spans="1:13" ht="15" customHeight="1">
      <c r="A14" s="49"/>
      <c r="B14" s="190" t="s">
        <v>139</v>
      </c>
      <c r="C14" s="182">
        <v>2.5810711981234578</v>
      </c>
      <c r="D14" s="50">
        <v>0.12846202785117802</v>
      </c>
      <c r="E14" s="183">
        <v>2.3241471424211015</v>
      </c>
      <c r="F14" s="183">
        <v>2.837995253825814</v>
      </c>
      <c r="G14" s="183">
        <v>2.1956851145699234</v>
      </c>
      <c r="H14" s="183">
        <v>2.9664572816769921</v>
      </c>
      <c r="I14" s="52">
        <v>4.9770819163987054E-2</v>
      </c>
      <c r="J14" s="51">
        <v>9.9541638327974108E-2</v>
      </c>
      <c r="K14" s="53">
        <v>0.14931245749196115</v>
      </c>
      <c r="L14" s="183">
        <v>2.4520176382172849</v>
      </c>
      <c r="M14" s="183">
        <v>2.7101247580296306</v>
      </c>
    </row>
    <row r="15" spans="1:13" s="48" customFormat="1" ht="15" customHeight="1">
      <c r="A15" s="49"/>
      <c r="B15" s="190" t="s">
        <v>224</v>
      </c>
      <c r="C15" s="249">
        <v>15.205981735783999</v>
      </c>
      <c r="D15" s="183">
        <v>0.928065765786389</v>
      </c>
      <c r="E15" s="250">
        <v>13.34985020421122</v>
      </c>
      <c r="F15" s="250">
        <v>17.062113267356775</v>
      </c>
      <c r="G15" s="250">
        <v>12.421784438424831</v>
      </c>
      <c r="H15" s="250">
        <v>17.990179033143164</v>
      </c>
      <c r="I15" s="52">
        <v>6.1032939662316335E-2</v>
      </c>
      <c r="J15" s="51">
        <v>0.12206587932463267</v>
      </c>
      <c r="K15" s="53">
        <v>0.18309881898694902</v>
      </c>
      <c r="L15" s="250">
        <v>14.445682648994799</v>
      </c>
      <c r="M15" s="250">
        <v>15.966280822573198</v>
      </c>
    </row>
    <row r="16" spans="1:13" ht="15" customHeight="1">
      <c r="A16" s="49"/>
      <c r="B16" s="190" t="s">
        <v>140</v>
      </c>
      <c r="C16" s="257">
        <v>0.94336484050894376</v>
      </c>
      <c r="D16" s="50">
        <v>2.8868645619167591E-2</v>
      </c>
      <c r="E16" s="50">
        <v>0.8856275492706086</v>
      </c>
      <c r="F16" s="50">
        <v>1.001102131747279</v>
      </c>
      <c r="G16" s="50">
        <v>0.85675890365144103</v>
      </c>
      <c r="H16" s="50">
        <v>1.0299707773664466</v>
      </c>
      <c r="I16" s="52">
        <v>3.0601782448869946E-2</v>
      </c>
      <c r="J16" s="51">
        <v>6.1203564897739891E-2</v>
      </c>
      <c r="K16" s="53">
        <v>9.1805347346609834E-2</v>
      </c>
      <c r="L16" s="50">
        <v>0.89619659848349653</v>
      </c>
      <c r="M16" s="50">
        <v>0.99053308253439099</v>
      </c>
    </row>
    <row r="17" spans="1:13" ht="15" customHeight="1">
      <c r="A17" s="49"/>
      <c r="B17" s="190" t="s">
        <v>225</v>
      </c>
      <c r="C17" s="182">
        <v>2.909720956787448</v>
      </c>
      <c r="D17" s="50">
        <v>0.17804873715330294</v>
      </c>
      <c r="E17" s="183">
        <v>2.5536234824808419</v>
      </c>
      <c r="F17" s="183">
        <v>3.2658184310940541</v>
      </c>
      <c r="G17" s="183">
        <v>2.3755747453275391</v>
      </c>
      <c r="H17" s="183">
        <v>3.4438671682473569</v>
      </c>
      <c r="I17" s="52">
        <v>6.1191000717086705E-2</v>
      </c>
      <c r="J17" s="51">
        <v>0.12238200143417341</v>
      </c>
      <c r="K17" s="53">
        <v>0.1835730021512601</v>
      </c>
      <c r="L17" s="183">
        <v>2.7642349089480756</v>
      </c>
      <c r="M17" s="183">
        <v>3.0552070046268205</v>
      </c>
    </row>
    <row r="18" spans="1:13" ht="15" customHeight="1">
      <c r="A18" s="49"/>
      <c r="B18" s="190" t="s">
        <v>141</v>
      </c>
      <c r="C18" s="253">
        <v>79.422588845615167</v>
      </c>
      <c r="D18" s="250">
        <v>4.323478365106296</v>
      </c>
      <c r="E18" s="254">
        <v>70.775632115402573</v>
      </c>
      <c r="F18" s="254">
        <v>88.06954557582776</v>
      </c>
      <c r="G18" s="254">
        <v>66.452153750296276</v>
      </c>
      <c r="H18" s="254">
        <v>92.393023940934057</v>
      </c>
      <c r="I18" s="52">
        <v>5.4436381739084931E-2</v>
      </c>
      <c r="J18" s="51">
        <v>0.10887276347816986</v>
      </c>
      <c r="K18" s="53">
        <v>0.16330914521725479</v>
      </c>
      <c r="L18" s="254">
        <v>75.451459403334411</v>
      </c>
      <c r="M18" s="254">
        <v>83.393718287895922</v>
      </c>
    </row>
    <row r="19" spans="1:13" ht="15" customHeight="1">
      <c r="A19" s="49"/>
      <c r="B19" s="190" t="s">
        <v>166</v>
      </c>
      <c r="C19" s="182">
        <v>2.9869901123706524</v>
      </c>
      <c r="D19" s="50">
        <v>0.20680112827882954</v>
      </c>
      <c r="E19" s="183">
        <v>2.5733878558129932</v>
      </c>
      <c r="F19" s="183">
        <v>3.4005923689283115</v>
      </c>
      <c r="G19" s="183">
        <v>2.3665867275341639</v>
      </c>
      <c r="H19" s="183">
        <v>3.6073934972071409</v>
      </c>
      <c r="I19" s="52">
        <v>6.9233951402236121E-2</v>
      </c>
      <c r="J19" s="51">
        <v>0.13846790280447224</v>
      </c>
      <c r="K19" s="53">
        <v>0.20770185420670836</v>
      </c>
      <c r="L19" s="183">
        <v>2.8376406067521196</v>
      </c>
      <c r="M19" s="183">
        <v>3.1363396179891851</v>
      </c>
    </row>
    <row r="20" spans="1:13" ht="15" customHeight="1">
      <c r="A20" s="49"/>
      <c r="B20" s="190" t="s">
        <v>142</v>
      </c>
      <c r="C20" s="249">
        <v>15.904773633821291</v>
      </c>
      <c r="D20" s="250">
        <v>1.7675998192889466</v>
      </c>
      <c r="E20" s="250">
        <v>12.369573995243398</v>
      </c>
      <c r="F20" s="250">
        <v>19.439973272399186</v>
      </c>
      <c r="G20" s="250">
        <v>10.601974175954451</v>
      </c>
      <c r="H20" s="250">
        <v>21.207573091688133</v>
      </c>
      <c r="I20" s="52">
        <v>0.1111364336258247</v>
      </c>
      <c r="J20" s="51">
        <v>0.22227286725164941</v>
      </c>
      <c r="K20" s="53">
        <v>0.33340930087747411</v>
      </c>
      <c r="L20" s="250">
        <v>15.109534952130227</v>
      </c>
      <c r="M20" s="250">
        <v>16.700012315512357</v>
      </c>
    </row>
    <row r="21" spans="1:13" ht="15" customHeight="1">
      <c r="A21" s="49"/>
      <c r="B21" s="190" t="s">
        <v>167</v>
      </c>
      <c r="C21" s="182">
        <v>5.3034797823832927</v>
      </c>
      <c r="D21" s="50">
        <v>0.35455698342391084</v>
      </c>
      <c r="E21" s="183">
        <v>4.594365815535471</v>
      </c>
      <c r="F21" s="183">
        <v>6.0125937492311143</v>
      </c>
      <c r="G21" s="183">
        <v>4.2398088321115601</v>
      </c>
      <c r="H21" s="183">
        <v>6.3671507326550252</v>
      </c>
      <c r="I21" s="52">
        <v>6.6853650428092895E-2</v>
      </c>
      <c r="J21" s="51">
        <v>0.13370730085618579</v>
      </c>
      <c r="K21" s="53">
        <v>0.2005609512842787</v>
      </c>
      <c r="L21" s="183">
        <v>5.0383057932641284</v>
      </c>
      <c r="M21" s="183">
        <v>5.5686537715024569</v>
      </c>
    </row>
    <row r="22" spans="1:13" ht="15" customHeight="1">
      <c r="A22" s="49"/>
      <c r="B22" s="190" t="s">
        <v>226</v>
      </c>
      <c r="C22" s="257">
        <v>0.12090565509572948</v>
      </c>
      <c r="D22" s="50">
        <v>3.7729220133311636E-3</v>
      </c>
      <c r="E22" s="50">
        <v>0.11335981106906716</v>
      </c>
      <c r="F22" s="50">
        <v>0.12845149912239182</v>
      </c>
      <c r="G22" s="50">
        <v>0.10958688905573599</v>
      </c>
      <c r="H22" s="50">
        <v>0.13222442113572297</v>
      </c>
      <c r="I22" s="52">
        <v>3.1205504906647061E-2</v>
      </c>
      <c r="J22" s="51">
        <v>6.2411009813294123E-2</v>
      </c>
      <c r="K22" s="53">
        <v>9.3616514719941188E-2</v>
      </c>
      <c r="L22" s="50">
        <v>0.11486037234094301</v>
      </c>
      <c r="M22" s="50">
        <v>0.12695093785051595</v>
      </c>
    </row>
    <row r="23" spans="1:13" ht="15" customHeight="1">
      <c r="A23" s="49"/>
      <c r="B23" s="190" t="s">
        <v>143</v>
      </c>
      <c r="C23" s="182">
        <v>3.1443316925653089</v>
      </c>
      <c r="D23" s="50">
        <v>0.16035479726588958</v>
      </c>
      <c r="E23" s="183">
        <v>2.8236220980335296</v>
      </c>
      <c r="F23" s="183">
        <v>3.4650412870970881</v>
      </c>
      <c r="G23" s="183">
        <v>2.66326730076764</v>
      </c>
      <c r="H23" s="183">
        <v>3.6253960843629778</v>
      </c>
      <c r="I23" s="52">
        <v>5.0998053941015309E-2</v>
      </c>
      <c r="J23" s="51">
        <v>0.10199610788203062</v>
      </c>
      <c r="K23" s="53">
        <v>0.15299416182304593</v>
      </c>
      <c r="L23" s="183">
        <v>2.9871151079370435</v>
      </c>
      <c r="M23" s="183">
        <v>3.3015482771935742</v>
      </c>
    </row>
    <row r="24" spans="1:13" ht="15" customHeight="1">
      <c r="A24" s="49"/>
      <c r="B24" s="190" t="s">
        <v>227</v>
      </c>
      <c r="C24" s="182">
        <v>0.94342385490438063</v>
      </c>
      <c r="D24" s="50">
        <v>5.6347255940650078E-2</v>
      </c>
      <c r="E24" s="183">
        <v>0.83072934302308044</v>
      </c>
      <c r="F24" s="183">
        <v>1.0561183667856808</v>
      </c>
      <c r="G24" s="183">
        <v>0.77438208708243039</v>
      </c>
      <c r="H24" s="183">
        <v>1.1124656227263308</v>
      </c>
      <c r="I24" s="52">
        <v>5.9726342139568935E-2</v>
      </c>
      <c r="J24" s="51">
        <v>0.11945268427913787</v>
      </c>
      <c r="K24" s="53">
        <v>0.17917902641870681</v>
      </c>
      <c r="L24" s="183">
        <v>0.89625266215916155</v>
      </c>
      <c r="M24" s="183">
        <v>0.99059504764959971</v>
      </c>
    </row>
    <row r="25" spans="1:13" ht="15" customHeight="1">
      <c r="A25" s="49"/>
      <c r="B25" s="190" t="s">
        <v>144</v>
      </c>
      <c r="C25" s="182">
        <v>1.1379769678275795</v>
      </c>
      <c r="D25" s="50">
        <v>3.975415040972622E-2</v>
      </c>
      <c r="E25" s="183">
        <v>1.0584686670081271</v>
      </c>
      <c r="F25" s="183">
        <v>1.2174852686470319</v>
      </c>
      <c r="G25" s="183">
        <v>1.0187145165984008</v>
      </c>
      <c r="H25" s="183">
        <v>1.2572394190567582</v>
      </c>
      <c r="I25" s="52">
        <v>3.4934055375143207E-2</v>
      </c>
      <c r="J25" s="51">
        <v>6.9868110750286413E-2</v>
      </c>
      <c r="K25" s="53">
        <v>0.10480216612542961</v>
      </c>
      <c r="L25" s="183">
        <v>1.0810781194362005</v>
      </c>
      <c r="M25" s="183">
        <v>1.1948758162189586</v>
      </c>
    </row>
    <row r="26" spans="1:13" ht="15" customHeight="1">
      <c r="A26" s="49"/>
      <c r="B26" s="190" t="s">
        <v>145</v>
      </c>
      <c r="C26" s="182">
        <v>2.3324636566517141</v>
      </c>
      <c r="D26" s="50">
        <v>7.8224815903749703E-2</v>
      </c>
      <c r="E26" s="183">
        <v>2.1760140248442146</v>
      </c>
      <c r="F26" s="183">
        <v>2.4889132884592136</v>
      </c>
      <c r="G26" s="183">
        <v>2.0977892089404651</v>
      </c>
      <c r="H26" s="183">
        <v>2.5671381043629631</v>
      </c>
      <c r="I26" s="52">
        <v>3.3537421121511743E-2</v>
      </c>
      <c r="J26" s="51">
        <v>6.7074842243023486E-2</v>
      </c>
      <c r="K26" s="53">
        <v>0.10061226336453523</v>
      </c>
      <c r="L26" s="183">
        <v>2.2158404738191284</v>
      </c>
      <c r="M26" s="183">
        <v>2.4490868394842997</v>
      </c>
    </row>
    <row r="27" spans="1:13" ht="15" customHeight="1">
      <c r="A27" s="49"/>
      <c r="B27" s="190" t="s">
        <v>146</v>
      </c>
      <c r="C27" s="249">
        <v>23.367279733160018</v>
      </c>
      <c r="D27" s="183">
        <v>1.6419724195573053</v>
      </c>
      <c r="E27" s="250">
        <v>20.083334894045407</v>
      </c>
      <c r="F27" s="250">
        <v>26.651224572274629</v>
      </c>
      <c r="G27" s="250">
        <v>18.441362474488102</v>
      </c>
      <c r="H27" s="250">
        <v>28.293196991831934</v>
      </c>
      <c r="I27" s="52">
        <v>7.0268017428969987E-2</v>
      </c>
      <c r="J27" s="51">
        <v>0.14053603485793997</v>
      </c>
      <c r="K27" s="53">
        <v>0.21080405228690996</v>
      </c>
      <c r="L27" s="250">
        <v>22.198915746502017</v>
      </c>
      <c r="M27" s="250">
        <v>24.535643719818019</v>
      </c>
    </row>
    <row r="28" spans="1:13" ht="15" customHeight="1">
      <c r="A28" s="49"/>
      <c r="B28" s="190" t="s">
        <v>147</v>
      </c>
      <c r="C28" s="182">
        <v>4.9628813346506568</v>
      </c>
      <c r="D28" s="50">
        <v>0.33356296647456724</v>
      </c>
      <c r="E28" s="183">
        <v>4.2957554017015225</v>
      </c>
      <c r="F28" s="183">
        <v>5.6300072675997912</v>
      </c>
      <c r="G28" s="183">
        <v>3.9621924352269549</v>
      </c>
      <c r="H28" s="183">
        <v>5.9635702340743588</v>
      </c>
      <c r="I28" s="52">
        <v>6.7211553930504597E-2</v>
      </c>
      <c r="J28" s="51">
        <v>0.13442310786100919</v>
      </c>
      <c r="K28" s="53">
        <v>0.20163466179151379</v>
      </c>
      <c r="L28" s="183">
        <v>4.7147372679181236</v>
      </c>
      <c r="M28" s="183">
        <v>5.21102540138319</v>
      </c>
    </row>
    <row r="29" spans="1:13" ht="15" customHeight="1">
      <c r="A29" s="49"/>
      <c r="B29" s="190" t="s">
        <v>228</v>
      </c>
      <c r="C29" s="182">
        <v>0.18097007628551173</v>
      </c>
      <c r="D29" s="183">
        <v>5.9372182252482135E-2</v>
      </c>
      <c r="E29" s="183">
        <v>6.2225711780547463E-2</v>
      </c>
      <c r="F29" s="183">
        <v>0.29971444079047599</v>
      </c>
      <c r="G29" s="183">
        <v>2.853529528065335E-3</v>
      </c>
      <c r="H29" s="183">
        <v>0.35908662304295813</v>
      </c>
      <c r="I29" s="52">
        <v>0.32807734555414675</v>
      </c>
      <c r="J29" s="51">
        <v>0.6561546911082935</v>
      </c>
      <c r="K29" s="53">
        <v>0.98423203666244019</v>
      </c>
      <c r="L29" s="183">
        <v>0.17192157247123616</v>
      </c>
      <c r="M29" s="183">
        <v>0.19001858009978731</v>
      </c>
    </row>
    <row r="30" spans="1:13" ht="15" customHeight="1">
      <c r="A30" s="49"/>
      <c r="B30" s="190" t="s">
        <v>148</v>
      </c>
      <c r="C30" s="182">
        <v>5.6841318034837665</v>
      </c>
      <c r="D30" s="50">
        <v>0.26775177821157309</v>
      </c>
      <c r="E30" s="183">
        <v>5.1486282470606204</v>
      </c>
      <c r="F30" s="183">
        <v>6.2196353599069125</v>
      </c>
      <c r="G30" s="183">
        <v>4.8808764688490474</v>
      </c>
      <c r="H30" s="183">
        <v>6.4873871381184856</v>
      </c>
      <c r="I30" s="52">
        <v>4.7105131877390634E-2</v>
      </c>
      <c r="J30" s="51">
        <v>9.4210263754781268E-2</v>
      </c>
      <c r="K30" s="53">
        <v>0.14131539563217191</v>
      </c>
      <c r="L30" s="183">
        <v>5.3999252133095785</v>
      </c>
      <c r="M30" s="183">
        <v>5.9683383936579544</v>
      </c>
    </row>
    <row r="31" spans="1:13" ht="15" customHeight="1">
      <c r="A31" s="49"/>
      <c r="B31" s="190" t="s">
        <v>149</v>
      </c>
      <c r="C31" s="182">
        <v>0.42856741644199042</v>
      </c>
      <c r="D31" s="50">
        <v>4.1198484601653623E-2</v>
      </c>
      <c r="E31" s="183">
        <v>0.34617044723868318</v>
      </c>
      <c r="F31" s="183">
        <v>0.51096438564529767</v>
      </c>
      <c r="G31" s="183">
        <v>0.30497196263702953</v>
      </c>
      <c r="H31" s="183">
        <v>0.55216287024695132</v>
      </c>
      <c r="I31" s="52">
        <v>9.6130697344393473E-2</v>
      </c>
      <c r="J31" s="51">
        <v>0.19226139468878695</v>
      </c>
      <c r="K31" s="53">
        <v>0.28839209203318039</v>
      </c>
      <c r="L31" s="183">
        <v>0.40713904561989089</v>
      </c>
      <c r="M31" s="183">
        <v>0.44999578726408995</v>
      </c>
    </row>
    <row r="32" spans="1:13" ht="15" customHeight="1">
      <c r="A32" s="49"/>
      <c r="B32" s="190" t="s">
        <v>168</v>
      </c>
      <c r="C32" s="182">
        <v>0.29373638687757292</v>
      </c>
      <c r="D32" s="50">
        <v>1.9824022206437666E-2</v>
      </c>
      <c r="E32" s="183">
        <v>0.25408834246469758</v>
      </c>
      <c r="F32" s="183">
        <v>0.33338443129044826</v>
      </c>
      <c r="G32" s="183">
        <v>0.23426432025825994</v>
      </c>
      <c r="H32" s="183">
        <v>0.3532084534968859</v>
      </c>
      <c r="I32" s="52">
        <v>6.7489160662618786E-2</v>
      </c>
      <c r="J32" s="51">
        <v>0.13497832132523757</v>
      </c>
      <c r="K32" s="53">
        <v>0.20246748198785636</v>
      </c>
      <c r="L32" s="183">
        <v>0.27904956753369425</v>
      </c>
      <c r="M32" s="183">
        <v>0.30842320622145158</v>
      </c>
    </row>
    <row r="33" spans="1:13" ht="15" customHeight="1">
      <c r="A33" s="49"/>
      <c r="B33" s="190" t="s">
        <v>150</v>
      </c>
      <c r="C33" s="182">
        <v>2.8211260111323622</v>
      </c>
      <c r="D33" s="50">
        <v>0.15123064166637359</v>
      </c>
      <c r="E33" s="183">
        <v>2.518664727799615</v>
      </c>
      <c r="F33" s="183">
        <v>3.1235872944651093</v>
      </c>
      <c r="G33" s="183">
        <v>2.3674340861332412</v>
      </c>
      <c r="H33" s="183">
        <v>3.2748179361314831</v>
      </c>
      <c r="I33" s="52">
        <v>5.3606482329965705E-2</v>
      </c>
      <c r="J33" s="51">
        <v>0.10721296465993141</v>
      </c>
      <c r="K33" s="53">
        <v>0.16081944698989711</v>
      </c>
      <c r="L33" s="183">
        <v>2.6800697105757441</v>
      </c>
      <c r="M33" s="183">
        <v>2.9621823116889803</v>
      </c>
    </row>
    <row r="34" spans="1:13" ht="15" customHeight="1">
      <c r="A34" s="49"/>
      <c r="B34" s="190" t="s">
        <v>151</v>
      </c>
      <c r="C34" s="249">
        <v>39.417020434201866</v>
      </c>
      <c r="D34" s="250">
        <v>4.0169490618710961</v>
      </c>
      <c r="E34" s="250">
        <v>31.383122310459676</v>
      </c>
      <c r="F34" s="250">
        <v>47.450918557944057</v>
      </c>
      <c r="G34" s="250">
        <v>27.366173248588577</v>
      </c>
      <c r="H34" s="250">
        <v>51.467867619815152</v>
      </c>
      <c r="I34" s="52">
        <v>0.1019089981338523</v>
      </c>
      <c r="J34" s="51">
        <v>0.20381799626770461</v>
      </c>
      <c r="K34" s="53">
        <v>0.30572699440155693</v>
      </c>
      <c r="L34" s="250">
        <v>37.44616941249177</v>
      </c>
      <c r="M34" s="250">
        <v>41.387871455911963</v>
      </c>
    </row>
    <row r="35" spans="1:13" ht="15" customHeight="1">
      <c r="A35" s="49"/>
      <c r="B35" s="190" t="s">
        <v>169</v>
      </c>
      <c r="C35" s="249">
        <v>29.133947514434588</v>
      </c>
      <c r="D35" s="183">
        <v>1.2327925152555472</v>
      </c>
      <c r="E35" s="250">
        <v>26.668362483923495</v>
      </c>
      <c r="F35" s="250">
        <v>31.599532544945681</v>
      </c>
      <c r="G35" s="250">
        <v>25.435569968667949</v>
      </c>
      <c r="H35" s="250">
        <v>32.832325060201228</v>
      </c>
      <c r="I35" s="52">
        <v>4.231464049438384E-2</v>
      </c>
      <c r="J35" s="51">
        <v>8.462928098876768E-2</v>
      </c>
      <c r="K35" s="53">
        <v>0.12694392148315153</v>
      </c>
      <c r="L35" s="250">
        <v>27.677250138712857</v>
      </c>
      <c r="M35" s="250">
        <v>30.590644890156319</v>
      </c>
    </row>
    <row r="36" spans="1:13" ht="15" customHeight="1">
      <c r="A36" s="49"/>
      <c r="B36" s="190" t="s">
        <v>152</v>
      </c>
      <c r="C36" s="257">
        <v>7.7714452613078175E-2</v>
      </c>
      <c r="D36" s="50">
        <v>8.5663129611345378E-3</v>
      </c>
      <c r="E36" s="50">
        <v>6.0581826690809096E-2</v>
      </c>
      <c r="F36" s="50">
        <v>9.4847078535347254E-2</v>
      </c>
      <c r="G36" s="50">
        <v>5.2015513729674563E-2</v>
      </c>
      <c r="H36" s="50">
        <v>0.10341339149648179</v>
      </c>
      <c r="I36" s="52">
        <v>0.11022805505411172</v>
      </c>
      <c r="J36" s="51">
        <v>0.22045611010822344</v>
      </c>
      <c r="K36" s="53">
        <v>0.33068416516233518</v>
      </c>
      <c r="L36" s="50">
        <v>7.3828729982424263E-2</v>
      </c>
      <c r="M36" s="50">
        <v>8.1600175243732087E-2</v>
      </c>
    </row>
    <row r="37" spans="1:13" ht="15" customHeight="1">
      <c r="A37" s="49"/>
      <c r="B37" s="190" t="s">
        <v>153</v>
      </c>
      <c r="C37" s="257">
        <v>0.11521296726075074</v>
      </c>
      <c r="D37" s="50">
        <v>7.1113575724472255E-3</v>
      </c>
      <c r="E37" s="50">
        <v>0.10099025211585629</v>
      </c>
      <c r="F37" s="50">
        <v>0.12943568240564518</v>
      </c>
      <c r="G37" s="50">
        <v>9.3878894543409058E-2</v>
      </c>
      <c r="H37" s="50">
        <v>0.13654703997809242</v>
      </c>
      <c r="I37" s="52">
        <v>6.1723586689272178E-2</v>
      </c>
      <c r="J37" s="51">
        <v>0.12344717337854436</v>
      </c>
      <c r="K37" s="53">
        <v>0.18517076006781652</v>
      </c>
      <c r="L37" s="50">
        <v>0.1094523188977132</v>
      </c>
      <c r="M37" s="50">
        <v>0.12097361562378828</v>
      </c>
    </row>
    <row r="38" spans="1:13" ht="15" customHeight="1">
      <c r="A38" s="49"/>
      <c r="B38" s="190" t="s">
        <v>154</v>
      </c>
      <c r="C38" s="257">
        <v>2.4791700128243919E-2</v>
      </c>
      <c r="D38" s="50">
        <v>1.0881914394245027E-3</v>
      </c>
      <c r="E38" s="50">
        <v>2.2615317249394914E-2</v>
      </c>
      <c r="F38" s="50">
        <v>2.6968083007092924E-2</v>
      </c>
      <c r="G38" s="50">
        <v>2.1527125809970411E-2</v>
      </c>
      <c r="H38" s="50">
        <v>2.8056274446517426E-2</v>
      </c>
      <c r="I38" s="52">
        <v>4.389337696872115E-2</v>
      </c>
      <c r="J38" s="51">
        <v>8.7786753937442299E-2</v>
      </c>
      <c r="K38" s="53">
        <v>0.13168013090616346</v>
      </c>
      <c r="L38" s="50">
        <v>2.3552115121831724E-2</v>
      </c>
      <c r="M38" s="50">
        <v>2.6031285134656114E-2</v>
      </c>
    </row>
    <row r="39" spans="1:13" ht="15" customHeight="1">
      <c r="A39" s="49"/>
      <c r="B39" s="190" t="s">
        <v>170</v>
      </c>
      <c r="C39" s="182">
        <v>5.633398235000235</v>
      </c>
      <c r="D39" s="50">
        <v>0.23918523409118425</v>
      </c>
      <c r="E39" s="183">
        <v>5.1550277668178666</v>
      </c>
      <c r="F39" s="183">
        <v>6.1117687031826033</v>
      </c>
      <c r="G39" s="183">
        <v>4.9158425327266819</v>
      </c>
      <c r="H39" s="183">
        <v>6.350953937273788</v>
      </c>
      <c r="I39" s="52">
        <v>4.245842813048957E-2</v>
      </c>
      <c r="J39" s="51">
        <v>8.491685626097914E-2</v>
      </c>
      <c r="K39" s="53">
        <v>0.12737528439146872</v>
      </c>
      <c r="L39" s="183">
        <v>5.3517283232502235</v>
      </c>
      <c r="M39" s="183">
        <v>5.9150681467502464</v>
      </c>
    </row>
    <row r="40" spans="1:13" ht="15" customHeight="1">
      <c r="A40" s="49"/>
      <c r="B40" s="190" t="s">
        <v>171</v>
      </c>
      <c r="C40" s="182">
        <v>2.3007568476793758</v>
      </c>
      <c r="D40" s="50">
        <v>9.5256380421417541E-2</v>
      </c>
      <c r="E40" s="183">
        <v>2.1102440868365409</v>
      </c>
      <c r="F40" s="183">
        <v>2.4912696085222108</v>
      </c>
      <c r="G40" s="183">
        <v>2.0149877064151234</v>
      </c>
      <c r="H40" s="183">
        <v>2.5865259889436283</v>
      </c>
      <c r="I40" s="52">
        <v>4.1402193594467174E-2</v>
      </c>
      <c r="J40" s="51">
        <v>8.2804387188934347E-2</v>
      </c>
      <c r="K40" s="53">
        <v>0.12420658078340152</v>
      </c>
      <c r="L40" s="183">
        <v>2.185719005295407</v>
      </c>
      <c r="M40" s="183">
        <v>2.4157946900633447</v>
      </c>
    </row>
    <row r="41" spans="1:13" ht="15" customHeight="1">
      <c r="A41" s="49"/>
      <c r="B41" s="190" t="s">
        <v>172</v>
      </c>
      <c r="C41" s="249">
        <v>16.615088016021016</v>
      </c>
      <c r="D41" s="183">
        <v>0.99230538813948888</v>
      </c>
      <c r="E41" s="250">
        <v>14.630477239742039</v>
      </c>
      <c r="F41" s="250">
        <v>18.599698792299993</v>
      </c>
      <c r="G41" s="250">
        <v>13.63817185160255</v>
      </c>
      <c r="H41" s="250">
        <v>19.592004180439481</v>
      </c>
      <c r="I41" s="52">
        <v>5.9723149656665274E-2</v>
      </c>
      <c r="J41" s="51">
        <v>0.11944629931333055</v>
      </c>
      <c r="K41" s="53">
        <v>0.17916944896999581</v>
      </c>
      <c r="L41" s="250">
        <v>15.784333615219964</v>
      </c>
      <c r="M41" s="250">
        <v>17.445842416822067</v>
      </c>
    </row>
    <row r="42" spans="1:13" ht="15" customHeight="1">
      <c r="A42" s="49"/>
      <c r="B42" s="190" t="s">
        <v>155</v>
      </c>
      <c r="C42" s="249">
        <v>33.941803506632759</v>
      </c>
      <c r="D42" s="183">
        <v>2.4962300828853721</v>
      </c>
      <c r="E42" s="250">
        <v>28.949343340862015</v>
      </c>
      <c r="F42" s="250">
        <v>38.934263672403503</v>
      </c>
      <c r="G42" s="250">
        <v>26.453113257976643</v>
      </c>
      <c r="H42" s="250">
        <v>41.430493755288879</v>
      </c>
      <c r="I42" s="52">
        <v>7.3544414998383031E-2</v>
      </c>
      <c r="J42" s="51">
        <v>0.14708882999676606</v>
      </c>
      <c r="K42" s="53">
        <v>0.22063324499514908</v>
      </c>
      <c r="L42" s="250">
        <v>32.244713331301121</v>
      </c>
      <c r="M42" s="250">
        <v>35.638893681964397</v>
      </c>
    </row>
    <row r="43" spans="1:13" ht="15" customHeight="1">
      <c r="A43" s="49"/>
      <c r="B43" s="190" t="s">
        <v>173</v>
      </c>
      <c r="C43" s="182">
        <v>4.0507274497835724</v>
      </c>
      <c r="D43" s="183">
        <v>0.42778319557465322</v>
      </c>
      <c r="E43" s="183">
        <v>3.195161058634266</v>
      </c>
      <c r="F43" s="183">
        <v>4.9062938409328787</v>
      </c>
      <c r="G43" s="183">
        <v>2.7673778630596129</v>
      </c>
      <c r="H43" s="183">
        <v>5.3340770365075318</v>
      </c>
      <c r="I43" s="52">
        <v>0.10560651163965855</v>
      </c>
      <c r="J43" s="51">
        <v>0.2112130232793171</v>
      </c>
      <c r="K43" s="53">
        <v>0.31681953491897563</v>
      </c>
      <c r="L43" s="183">
        <v>3.8481910772943939</v>
      </c>
      <c r="M43" s="183">
        <v>4.2532638222727508</v>
      </c>
    </row>
    <row r="44" spans="1:13" ht="15" customHeight="1">
      <c r="A44" s="49"/>
      <c r="B44" s="190" t="s">
        <v>174</v>
      </c>
      <c r="C44" s="257">
        <v>3.0704350302775772E-2</v>
      </c>
      <c r="D44" s="50">
        <v>1.348227074428571E-3</v>
      </c>
      <c r="E44" s="50">
        <v>2.8007896153918629E-2</v>
      </c>
      <c r="F44" s="50">
        <v>3.3400804451632911E-2</v>
      </c>
      <c r="G44" s="50">
        <v>2.6659669079490057E-2</v>
      </c>
      <c r="H44" s="50">
        <v>3.4749031526061486E-2</v>
      </c>
      <c r="I44" s="52">
        <v>4.3909969145534626E-2</v>
      </c>
      <c r="J44" s="51">
        <v>8.7819938291069252E-2</v>
      </c>
      <c r="K44" s="53">
        <v>0.13172990743660387</v>
      </c>
      <c r="L44" s="50">
        <v>2.9169132787636984E-2</v>
      </c>
      <c r="M44" s="50">
        <v>3.2239567817914559E-2</v>
      </c>
    </row>
    <row r="45" spans="1:13" ht="15" customHeight="1">
      <c r="A45" s="49"/>
      <c r="B45" s="190" t="s">
        <v>175</v>
      </c>
      <c r="C45" s="253">
        <v>377.10353592041957</v>
      </c>
      <c r="D45" s="254">
        <v>25.238187322495204</v>
      </c>
      <c r="E45" s="254">
        <v>326.62716127542916</v>
      </c>
      <c r="F45" s="254">
        <v>427.57991056540999</v>
      </c>
      <c r="G45" s="254">
        <v>301.38897395293395</v>
      </c>
      <c r="H45" s="254">
        <v>452.8180978879052</v>
      </c>
      <c r="I45" s="52">
        <v>6.6926413884968811E-2</v>
      </c>
      <c r="J45" s="51">
        <v>0.13385282776993762</v>
      </c>
      <c r="K45" s="53">
        <v>0.20077924165490643</v>
      </c>
      <c r="L45" s="254">
        <v>358.24835912439858</v>
      </c>
      <c r="M45" s="254">
        <v>395.95871271644057</v>
      </c>
    </row>
    <row r="46" spans="1:13" ht="15" customHeight="1">
      <c r="A46" s="49"/>
      <c r="B46" s="190" t="s">
        <v>156</v>
      </c>
      <c r="C46" s="182">
        <v>9.1917960457877257</v>
      </c>
      <c r="D46" s="50">
        <v>0.75410504634086728</v>
      </c>
      <c r="E46" s="183">
        <v>7.6835859531059914</v>
      </c>
      <c r="F46" s="183">
        <v>10.70000613846946</v>
      </c>
      <c r="G46" s="183">
        <v>6.9294809067651233</v>
      </c>
      <c r="H46" s="183">
        <v>11.454111184810328</v>
      </c>
      <c r="I46" s="52">
        <v>8.2041098669334261E-2</v>
      </c>
      <c r="J46" s="51">
        <v>0.16408219733866852</v>
      </c>
      <c r="K46" s="53">
        <v>0.24612329600800278</v>
      </c>
      <c r="L46" s="183">
        <v>8.7322062434983394</v>
      </c>
      <c r="M46" s="183">
        <v>9.651385848077112</v>
      </c>
    </row>
    <row r="47" spans="1:13" ht="15" customHeight="1">
      <c r="A47" s="49"/>
      <c r="B47" s="190" t="s">
        <v>157</v>
      </c>
      <c r="C47" s="253">
        <v>119.84152429476734</v>
      </c>
      <c r="D47" s="254">
        <v>7.0066192579165429</v>
      </c>
      <c r="E47" s="254">
        <v>105.82828577893426</v>
      </c>
      <c r="F47" s="254">
        <v>133.85476281060042</v>
      </c>
      <c r="G47" s="254">
        <v>98.821666521017704</v>
      </c>
      <c r="H47" s="254">
        <v>140.86138206851697</v>
      </c>
      <c r="I47" s="52">
        <v>5.8465705431806445E-2</v>
      </c>
      <c r="J47" s="51">
        <v>0.11693141086361289</v>
      </c>
      <c r="K47" s="53">
        <v>0.17539711629541932</v>
      </c>
      <c r="L47" s="254">
        <v>113.84944808002898</v>
      </c>
      <c r="M47" s="254">
        <v>125.8336005095057</v>
      </c>
    </row>
    <row r="48" spans="1:13" s="48" customFormat="1" ht="15" customHeight="1">
      <c r="A48" s="49"/>
      <c r="B48" s="190" t="s">
        <v>229</v>
      </c>
      <c r="C48" s="257" t="s">
        <v>217</v>
      </c>
      <c r="D48" s="50" t="s">
        <v>94</v>
      </c>
      <c r="E48" s="50" t="s">
        <v>94</v>
      </c>
      <c r="F48" s="50" t="s">
        <v>94</v>
      </c>
      <c r="G48" s="50" t="s">
        <v>94</v>
      </c>
      <c r="H48" s="50" t="s">
        <v>94</v>
      </c>
      <c r="I48" s="52" t="s">
        <v>94</v>
      </c>
      <c r="J48" s="51" t="s">
        <v>94</v>
      </c>
      <c r="K48" s="53" t="s">
        <v>94</v>
      </c>
      <c r="L48" s="50" t="s">
        <v>94</v>
      </c>
      <c r="M48" s="50" t="s">
        <v>94</v>
      </c>
    </row>
    <row r="49" spans="1:13" ht="15" customHeight="1">
      <c r="A49" s="49"/>
      <c r="B49" s="190" t="s">
        <v>221</v>
      </c>
      <c r="C49" s="182">
        <v>1.2946557930718543</v>
      </c>
      <c r="D49" s="50">
        <v>5.3265659685144372E-2</v>
      </c>
      <c r="E49" s="183">
        <v>1.1881244737015655</v>
      </c>
      <c r="F49" s="183">
        <v>1.4011871124421431</v>
      </c>
      <c r="G49" s="183">
        <v>1.1348588140164213</v>
      </c>
      <c r="H49" s="183">
        <v>1.4544527721272873</v>
      </c>
      <c r="I49" s="52">
        <v>4.1142719146036441E-2</v>
      </c>
      <c r="J49" s="51">
        <v>8.2285438292072882E-2</v>
      </c>
      <c r="K49" s="53">
        <v>0.12342815743810932</v>
      </c>
      <c r="L49" s="183">
        <v>1.2299230034182616</v>
      </c>
      <c r="M49" s="183">
        <v>1.359388582725447</v>
      </c>
    </row>
    <row r="50" spans="1:13" ht="15" customHeight="1">
      <c r="A50" s="49"/>
      <c r="B50" s="190" t="s">
        <v>230</v>
      </c>
      <c r="C50" s="249">
        <v>46.795343400296261</v>
      </c>
      <c r="D50" s="183">
        <v>2.9162304157072629</v>
      </c>
      <c r="E50" s="250">
        <v>40.962882568881739</v>
      </c>
      <c r="F50" s="250">
        <v>52.627804231710783</v>
      </c>
      <c r="G50" s="250">
        <v>38.04665215317447</v>
      </c>
      <c r="H50" s="250">
        <v>55.544034647418052</v>
      </c>
      <c r="I50" s="52">
        <v>6.2318816442082148E-2</v>
      </c>
      <c r="J50" s="51">
        <v>0.1246376328841643</v>
      </c>
      <c r="K50" s="53">
        <v>0.18695644932624644</v>
      </c>
      <c r="L50" s="250">
        <v>44.455576230281451</v>
      </c>
      <c r="M50" s="250">
        <v>49.13511057031107</v>
      </c>
    </row>
    <row r="51" spans="1:13" ht="15" customHeight="1">
      <c r="A51" s="49"/>
      <c r="B51" s="190" t="s">
        <v>176</v>
      </c>
      <c r="C51" s="182">
        <v>4.0999857637073003</v>
      </c>
      <c r="D51" s="50">
        <v>0.40278759685625504</v>
      </c>
      <c r="E51" s="183">
        <v>3.2944105699947901</v>
      </c>
      <c r="F51" s="183">
        <v>4.9055609574198105</v>
      </c>
      <c r="G51" s="183">
        <v>2.891622973138535</v>
      </c>
      <c r="H51" s="183">
        <v>5.3083485542760656</v>
      </c>
      <c r="I51" s="52">
        <v>9.8241218401706187E-2</v>
      </c>
      <c r="J51" s="51">
        <v>0.19648243680341237</v>
      </c>
      <c r="K51" s="53">
        <v>0.29472365520511856</v>
      </c>
      <c r="L51" s="183">
        <v>3.8949864755219354</v>
      </c>
      <c r="M51" s="183">
        <v>4.3049850518926656</v>
      </c>
    </row>
    <row r="52" spans="1:13" ht="15" customHeight="1">
      <c r="A52" s="49"/>
      <c r="B52" s="190" t="s">
        <v>231</v>
      </c>
      <c r="C52" s="182">
        <v>3.7546556805787326</v>
      </c>
      <c r="D52" s="183">
        <v>0.48874555543690684</v>
      </c>
      <c r="E52" s="183">
        <v>2.7771645697049188</v>
      </c>
      <c r="F52" s="183">
        <v>4.7321467914525464</v>
      </c>
      <c r="G52" s="183">
        <v>2.2884190142680119</v>
      </c>
      <c r="H52" s="183">
        <v>5.2208923468894533</v>
      </c>
      <c r="I52" s="52">
        <v>0.13017053946250884</v>
      </c>
      <c r="J52" s="51">
        <v>0.26034107892501768</v>
      </c>
      <c r="K52" s="53">
        <v>0.39051161838752652</v>
      </c>
      <c r="L52" s="183">
        <v>3.5669228965497961</v>
      </c>
      <c r="M52" s="183">
        <v>3.942388464607669</v>
      </c>
    </row>
    <row r="53" spans="1:13" ht="15" customHeight="1">
      <c r="A53" s="49"/>
      <c r="B53" s="190" t="s">
        <v>158</v>
      </c>
      <c r="C53" s="182">
        <v>6.3032928555293939</v>
      </c>
      <c r="D53" s="50">
        <v>0.39922872366272211</v>
      </c>
      <c r="E53" s="183">
        <v>5.5048354082039497</v>
      </c>
      <c r="F53" s="183">
        <v>7.1017503028548381</v>
      </c>
      <c r="G53" s="183">
        <v>5.1056066845412271</v>
      </c>
      <c r="H53" s="183">
        <v>7.5009790265175607</v>
      </c>
      <c r="I53" s="52">
        <v>6.3336534223141713E-2</v>
      </c>
      <c r="J53" s="51">
        <v>0.12667306844628343</v>
      </c>
      <c r="K53" s="53">
        <v>0.19000960266942513</v>
      </c>
      <c r="L53" s="183">
        <v>5.9881282127529243</v>
      </c>
      <c r="M53" s="183">
        <v>6.6184574983058635</v>
      </c>
    </row>
    <row r="54" spans="1:13" ht="15" customHeight="1">
      <c r="A54" s="49"/>
      <c r="B54" s="190" t="s">
        <v>177</v>
      </c>
      <c r="C54" s="182">
        <v>3.5009191249636809</v>
      </c>
      <c r="D54" s="50">
        <v>0.17121960502726627</v>
      </c>
      <c r="E54" s="183">
        <v>3.1584799149091483</v>
      </c>
      <c r="F54" s="183">
        <v>3.8433583350182134</v>
      </c>
      <c r="G54" s="183">
        <v>2.987260309881882</v>
      </c>
      <c r="H54" s="183">
        <v>4.0145779400454797</v>
      </c>
      <c r="I54" s="52">
        <v>4.8907043812113922E-2</v>
      </c>
      <c r="J54" s="51">
        <v>9.7814087624227844E-2</v>
      </c>
      <c r="K54" s="53">
        <v>0.14672113143634177</v>
      </c>
      <c r="L54" s="183">
        <v>3.3258731687154968</v>
      </c>
      <c r="M54" s="183">
        <v>3.6759650812118649</v>
      </c>
    </row>
    <row r="55" spans="1:13" ht="15" customHeight="1">
      <c r="A55" s="49"/>
      <c r="B55" s="190" t="s">
        <v>159</v>
      </c>
      <c r="C55" s="253">
        <v>218.11645126695518</v>
      </c>
      <c r="D55" s="254">
        <v>15.305889843675391</v>
      </c>
      <c r="E55" s="254">
        <v>187.50467157960441</v>
      </c>
      <c r="F55" s="254">
        <v>248.72823095430596</v>
      </c>
      <c r="G55" s="254">
        <v>172.198781735929</v>
      </c>
      <c r="H55" s="254">
        <v>264.03412079798136</v>
      </c>
      <c r="I55" s="52">
        <v>7.0173018838190895E-2</v>
      </c>
      <c r="J55" s="51">
        <v>0.14034603767638179</v>
      </c>
      <c r="K55" s="53">
        <v>0.2105190565145727</v>
      </c>
      <c r="L55" s="254">
        <v>207.21062870360743</v>
      </c>
      <c r="M55" s="254">
        <v>229.02227383030294</v>
      </c>
    </row>
    <row r="56" spans="1:13" ht="15" customHeight="1">
      <c r="A56" s="49"/>
      <c r="B56" s="190" t="s">
        <v>178</v>
      </c>
      <c r="C56" s="182">
        <v>1.2115847430817892</v>
      </c>
      <c r="D56" s="50">
        <v>8.6864781596996204E-2</v>
      </c>
      <c r="E56" s="183">
        <v>1.0378551798877969</v>
      </c>
      <c r="F56" s="183">
        <v>1.3853143062757816</v>
      </c>
      <c r="G56" s="183">
        <v>0.95099039829080056</v>
      </c>
      <c r="H56" s="183">
        <v>1.4721790878727778</v>
      </c>
      <c r="I56" s="52">
        <v>7.1695176167410946E-2</v>
      </c>
      <c r="J56" s="51">
        <v>0.14339035233482189</v>
      </c>
      <c r="K56" s="53">
        <v>0.21508552850223284</v>
      </c>
      <c r="L56" s="183">
        <v>1.1510055059276998</v>
      </c>
      <c r="M56" s="183">
        <v>1.2721639802358786</v>
      </c>
    </row>
    <row r="57" spans="1:13" ht="15" customHeight="1">
      <c r="A57" s="49"/>
      <c r="B57" s="190" t="s">
        <v>160</v>
      </c>
      <c r="C57" s="182">
        <v>0.66963941008673122</v>
      </c>
      <c r="D57" s="183">
        <v>7.4337994449261244E-2</v>
      </c>
      <c r="E57" s="183">
        <v>0.52096342118820871</v>
      </c>
      <c r="F57" s="183">
        <v>0.81831539898525374</v>
      </c>
      <c r="G57" s="183">
        <v>0.44662542673894751</v>
      </c>
      <c r="H57" s="183">
        <v>0.89265339343451489</v>
      </c>
      <c r="I57" s="52">
        <v>0.11101197648990378</v>
      </c>
      <c r="J57" s="51">
        <v>0.22202395297980757</v>
      </c>
      <c r="K57" s="53">
        <v>0.33303592946971133</v>
      </c>
      <c r="L57" s="183">
        <v>0.63615743958239468</v>
      </c>
      <c r="M57" s="183">
        <v>0.70312138059106777</v>
      </c>
    </row>
    <row r="58" spans="1:13" ht="15" customHeight="1">
      <c r="A58" s="49"/>
      <c r="B58" s="190" t="s">
        <v>232</v>
      </c>
      <c r="C58" s="182">
        <v>2.3340190775941201</v>
      </c>
      <c r="D58" s="50">
        <v>0.15946141864486368</v>
      </c>
      <c r="E58" s="183">
        <v>2.0150962403043926</v>
      </c>
      <c r="F58" s="183">
        <v>2.6529419148838476</v>
      </c>
      <c r="G58" s="183">
        <v>1.8556348216595291</v>
      </c>
      <c r="H58" s="183">
        <v>2.8124033335287111</v>
      </c>
      <c r="I58" s="52">
        <v>6.8320529243160552E-2</v>
      </c>
      <c r="J58" s="51">
        <v>0.1366410584863211</v>
      </c>
      <c r="K58" s="53">
        <v>0.20496158772948164</v>
      </c>
      <c r="L58" s="183">
        <v>2.2173181237144139</v>
      </c>
      <c r="M58" s="183">
        <v>2.4507200314738262</v>
      </c>
    </row>
    <row r="59" spans="1:13" ht="15" customHeight="1">
      <c r="A59" s="49"/>
      <c r="B59" s="190" t="s">
        <v>161</v>
      </c>
      <c r="C59" s="249">
        <v>13.159646202245488</v>
      </c>
      <c r="D59" s="183">
        <v>1.151149839752603</v>
      </c>
      <c r="E59" s="250">
        <v>10.857346522740283</v>
      </c>
      <c r="F59" s="250">
        <v>15.461945881750694</v>
      </c>
      <c r="G59" s="250">
        <v>9.7061966829876791</v>
      </c>
      <c r="H59" s="250">
        <v>16.613095721503299</v>
      </c>
      <c r="I59" s="52">
        <v>8.7475743805040682E-2</v>
      </c>
      <c r="J59" s="51">
        <v>0.17495148761008136</v>
      </c>
      <c r="K59" s="53">
        <v>0.26242723141512203</v>
      </c>
      <c r="L59" s="250">
        <v>12.501663892133214</v>
      </c>
      <c r="M59" s="250">
        <v>13.817628512357762</v>
      </c>
    </row>
    <row r="60" spans="1:13" ht="15" customHeight="1">
      <c r="A60" s="49"/>
      <c r="B60" s="190" t="s">
        <v>162</v>
      </c>
      <c r="C60" s="257">
        <v>0.11781761238407318</v>
      </c>
      <c r="D60" s="50">
        <v>3.6450952863065302E-3</v>
      </c>
      <c r="E60" s="50">
        <v>0.11052742181146012</v>
      </c>
      <c r="F60" s="50">
        <v>0.12510780295668625</v>
      </c>
      <c r="G60" s="50">
        <v>0.10688232652515359</v>
      </c>
      <c r="H60" s="50">
        <v>0.12875289824299277</v>
      </c>
      <c r="I60" s="52">
        <v>3.0938458287746471E-2</v>
      </c>
      <c r="J60" s="51">
        <v>6.1876916575492942E-2</v>
      </c>
      <c r="K60" s="53">
        <v>9.2815374863239417E-2</v>
      </c>
      <c r="L60" s="50">
        <v>0.11192673176486952</v>
      </c>
      <c r="M60" s="50">
        <v>0.12370849300327684</v>
      </c>
    </row>
    <row r="61" spans="1:13" ht="15" customHeight="1">
      <c r="A61" s="49"/>
      <c r="B61" s="190" t="s">
        <v>179</v>
      </c>
      <c r="C61" s="182">
        <v>1.0474898260070997</v>
      </c>
      <c r="D61" s="50">
        <v>5.8233497890256378E-2</v>
      </c>
      <c r="E61" s="183">
        <v>0.93102283022658694</v>
      </c>
      <c r="F61" s="183">
        <v>1.1639568217876124</v>
      </c>
      <c r="G61" s="183">
        <v>0.8727893323363306</v>
      </c>
      <c r="H61" s="183">
        <v>1.222190319677869</v>
      </c>
      <c r="I61" s="52">
        <v>5.5593378039990315E-2</v>
      </c>
      <c r="J61" s="51">
        <v>0.11118675607998063</v>
      </c>
      <c r="K61" s="53">
        <v>0.16678013411997095</v>
      </c>
      <c r="L61" s="183">
        <v>0.99511533470674474</v>
      </c>
      <c r="M61" s="183">
        <v>1.0998643173074547</v>
      </c>
    </row>
    <row r="62" spans="1:13" ht="15" customHeight="1">
      <c r="A62" s="49"/>
      <c r="B62" s="190" t="s">
        <v>163</v>
      </c>
      <c r="C62" s="182">
        <v>0.10182500524850638</v>
      </c>
      <c r="D62" s="50">
        <v>7.7639811794425681E-3</v>
      </c>
      <c r="E62" s="183">
        <v>8.6297042889621242E-2</v>
      </c>
      <c r="F62" s="183">
        <v>0.11735296760739151</v>
      </c>
      <c r="G62" s="183">
        <v>7.8533061710178681E-2</v>
      </c>
      <c r="H62" s="183">
        <v>0.12511694878683408</v>
      </c>
      <c r="I62" s="52">
        <v>7.6248276741988724E-2</v>
      </c>
      <c r="J62" s="51">
        <v>0.15249655348397745</v>
      </c>
      <c r="K62" s="53">
        <v>0.22874483022596617</v>
      </c>
      <c r="L62" s="183">
        <v>9.6733754986081055E-2</v>
      </c>
      <c r="M62" s="183">
        <v>0.1069162555109317</v>
      </c>
    </row>
    <row r="63" spans="1:13" ht="15" customHeight="1">
      <c r="A63" s="49"/>
      <c r="B63" s="190" t="s">
        <v>136</v>
      </c>
      <c r="C63" s="182">
        <v>5.0070110956297169</v>
      </c>
      <c r="D63" s="50">
        <v>0.16288783343296961</v>
      </c>
      <c r="E63" s="183">
        <v>4.6812354287637774</v>
      </c>
      <c r="F63" s="183">
        <v>5.3327867624956564</v>
      </c>
      <c r="G63" s="183">
        <v>4.5183475953308081</v>
      </c>
      <c r="H63" s="183">
        <v>5.4956745959286257</v>
      </c>
      <c r="I63" s="52">
        <v>3.253194976443001E-2</v>
      </c>
      <c r="J63" s="51">
        <v>6.506389952886002E-2</v>
      </c>
      <c r="K63" s="53">
        <v>9.759584929329003E-2</v>
      </c>
      <c r="L63" s="183">
        <v>4.7566605408482312</v>
      </c>
      <c r="M63" s="183">
        <v>5.2573616504112026</v>
      </c>
    </row>
    <row r="64" spans="1:13" ht="15" customHeight="1">
      <c r="A64" s="49"/>
      <c r="B64" s="190" t="s">
        <v>180</v>
      </c>
      <c r="C64" s="182">
        <v>8.6049725914544446</v>
      </c>
      <c r="D64" s="50">
        <v>0.62414270313280129</v>
      </c>
      <c r="E64" s="183">
        <v>7.356687185188842</v>
      </c>
      <c r="F64" s="183">
        <v>9.8532579977200463</v>
      </c>
      <c r="G64" s="183">
        <v>6.7325444820560403</v>
      </c>
      <c r="H64" s="183">
        <v>10.477400700852849</v>
      </c>
      <c r="I64" s="52">
        <v>7.2532793858359798E-2</v>
      </c>
      <c r="J64" s="51">
        <v>0.1450655877167196</v>
      </c>
      <c r="K64" s="53">
        <v>0.21759838157507938</v>
      </c>
      <c r="L64" s="183">
        <v>8.1747239618817229</v>
      </c>
      <c r="M64" s="183">
        <v>9.0352212210271663</v>
      </c>
    </row>
    <row r="65" spans="1:13" ht="15" customHeight="1">
      <c r="A65" s="49"/>
      <c r="B65" s="190" t="s">
        <v>233</v>
      </c>
      <c r="C65" s="182">
        <v>2.4061865238918871</v>
      </c>
      <c r="D65" s="50">
        <v>0.14481152012241127</v>
      </c>
      <c r="E65" s="183">
        <v>2.1165634836470648</v>
      </c>
      <c r="F65" s="183">
        <v>2.6958095641367095</v>
      </c>
      <c r="G65" s="183">
        <v>1.9717519635246532</v>
      </c>
      <c r="H65" s="183">
        <v>2.8406210842591211</v>
      </c>
      <c r="I65" s="52">
        <v>6.0182998568284657E-2</v>
      </c>
      <c r="J65" s="51">
        <v>0.12036599713656931</v>
      </c>
      <c r="K65" s="53">
        <v>0.18054899570485397</v>
      </c>
      <c r="L65" s="183">
        <v>2.2858771976972929</v>
      </c>
      <c r="M65" s="183">
        <v>2.5264958500864814</v>
      </c>
    </row>
    <row r="66" spans="1:13" ht="15" customHeight="1">
      <c r="A66" s="49"/>
      <c r="B66" s="190" t="s">
        <v>164</v>
      </c>
      <c r="C66" s="249">
        <v>13.10093027862443</v>
      </c>
      <c r="D66" s="183">
        <v>0.53397206242034512</v>
      </c>
      <c r="E66" s="250">
        <v>12.032986153783741</v>
      </c>
      <c r="F66" s="250">
        <v>14.16887440346512</v>
      </c>
      <c r="G66" s="250">
        <v>11.499014091363396</v>
      </c>
      <c r="H66" s="250">
        <v>14.702846465885465</v>
      </c>
      <c r="I66" s="52">
        <v>4.0758331741645684E-2</v>
      </c>
      <c r="J66" s="51">
        <v>8.1516663483291368E-2</v>
      </c>
      <c r="K66" s="53">
        <v>0.12227499522493705</v>
      </c>
      <c r="L66" s="250">
        <v>12.445883764693209</v>
      </c>
      <c r="M66" s="250">
        <v>13.755976792555652</v>
      </c>
    </row>
    <row r="67" spans="1:13" ht="15" customHeight="1">
      <c r="A67" s="49"/>
      <c r="B67" s="190" t="s">
        <v>165</v>
      </c>
      <c r="C67" s="182">
        <v>0.59481546424311038</v>
      </c>
      <c r="D67" s="50">
        <v>5.8221626487151949E-2</v>
      </c>
      <c r="E67" s="183">
        <v>0.47837221126880647</v>
      </c>
      <c r="F67" s="183">
        <v>0.71125871721741429</v>
      </c>
      <c r="G67" s="183">
        <v>0.42015058478165457</v>
      </c>
      <c r="H67" s="183">
        <v>0.76948034370456619</v>
      </c>
      <c r="I67" s="52">
        <v>9.7881830562757288E-2</v>
      </c>
      <c r="J67" s="51">
        <v>0.19576366112551458</v>
      </c>
      <c r="K67" s="53">
        <v>0.29364549168827186</v>
      </c>
      <c r="L67" s="183">
        <v>0.56507469103095487</v>
      </c>
      <c r="M67" s="183">
        <v>0.62455623745526589</v>
      </c>
    </row>
    <row r="68" spans="1:13" ht="15" customHeight="1">
      <c r="A68" s="49"/>
      <c r="B68" s="190" t="s">
        <v>181</v>
      </c>
      <c r="C68" s="253">
        <v>651.40959897190839</v>
      </c>
      <c r="D68" s="254">
        <v>40.689669206366055</v>
      </c>
      <c r="E68" s="254">
        <v>570.03026055917633</v>
      </c>
      <c r="F68" s="254">
        <v>732.78893738464046</v>
      </c>
      <c r="G68" s="254">
        <v>529.34059135281018</v>
      </c>
      <c r="H68" s="254">
        <v>773.47860659100661</v>
      </c>
      <c r="I68" s="52">
        <v>6.2464030727494346E-2</v>
      </c>
      <c r="J68" s="51">
        <v>0.12492806145498869</v>
      </c>
      <c r="K68" s="53">
        <v>0.18739209218248304</v>
      </c>
      <c r="L68" s="254">
        <v>618.83911902331295</v>
      </c>
      <c r="M68" s="254">
        <v>683.98007892050384</v>
      </c>
    </row>
    <row r="69" spans="1:13" ht="15" customHeight="1">
      <c r="A69" s="49"/>
      <c r="B69" s="190" t="s">
        <v>185</v>
      </c>
      <c r="C69" s="253">
        <v>213.88593543245722</v>
      </c>
      <c r="D69" s="254">
        <v>9.6898916541545663</v>
      </c>
      <c r="E69" s="254">
        <v>194.50615212414809</v>
      </c>
      <c r="F69" s="254">
        <v>233.26571874076635</v>
      </c>
      <c r="G69" s="254">
        <v>184.81626046999352</v>
      </c>
      <c r="H69" s="254">
        <v>242.95561039492091</v>
      </c>
      <c r="I69" s="52">
        <v>4.5304015126392101E-2</v>
      </c>
      <c r="J69" s="51">
        <v>9.0608030252784202E-2</v>
      </c>
      <c r="K69" s="53">
        <v>0.13591204537917631</v>
      </c>
      <c r="L69" s="254">
        <v>203.19163866083434</v>
      </c>
      <c r="M69" s="254">
        <v>224.58023220408009</v>
      </c>
    </row>
    <row r="70" spans="1:13" ht="15" customHeight="1">
      <c r="A70" s="49"/>
      <c r="B70" s="40" t="s">
        <v>208</v>
      </c>
      <c r="C70" s="180"/>
      <c r="D70" s="191"/>
      <c r="E70" s="193"/>
      <c r="F70" s="193"/>
      <c r="G70" s="193"/>
      <c r="H70" s="193"/>
      <c r="I70" s="192"/>
      <c r="J70" s="192"/>
      <c r="K70" s="192"/>
      <c r="L70" s="193"/>
      <c r="M70" s="194"/>
    </row>
    <row r="71" spans="1:13" ht="15" customHeight="1">
      <c r="A71" s="49"/>
      <c r="B71" s="190" t="s">
        <v>222</v>
      </c>
      <c r="C71" s="249">
        <v>14.837105067207867</v>
      </c>
      <c r="D71" s="183">
        <v>0.56763620198851894</v>
      </c>
      <c r="E71" s="250">
        <v>13.70183266323083</v>
      </c>
      <c r="F71" s="250">
        <v>15.972377471184904</v>
      </c>
      <c r="G71" s="250">
        <v>13.134196461242311</v>
      </c>
      <c r="H71" s="250">
        <v>16.540013673173423</v>
      </c>
      <c r="I71" s="52">
        <v>3.8257881130940863E-2</v>
      </c>
      <c r="J71" s="51">
        <v>7.6515762261881726E-2</v>
      </c>
      <c r="K71" s="53">
        <v>0.11477364339282259</v>
      </c>
      <c r="L71" s="250">
        <v>14.095249813847474</v>
      </c>
      <c r="M71" s="250">
        <v>15.57896032056826</v>
      </c>
    </row>
    <row r="72" spans="1:13" ht="15" customHeight="1">
      <c r="A72" s="49"/>
      <c r="B72" s="190" t="s">
        <v>137</v>
      </c>
      <c r="C72" s="257">
        <v>0.83614523746313307</v>
      </c>
      <c r="D72" s="50">
        <v>5.414130816503776E-2</v>
      </c>
      <c r="E72" s="50">
        <v>0.72786262113305755</v>
      </c>
      <c r="F72" s="50">
        <v>0.94442785379320859</v>
      </c>
      <c r="G72" s="50">
        <v>0.67372131296801974</v>
      </c>
      <c r="H72" s="50">
        <v>0.99856916195824641</v>
      </c>
      <c r="I72" s="52">
        <v>6.4751081198886729E-2</v>
      </c>
      <c r="J72" s="51">
        <v>0.12950216239777346</v>
      </c>
      <c r="K72" s="53">
        <v>0.19425324359666019</v>
      </c>
      <c r="L72" s="50">
        <v>0.79433797558997643</v>
      </c>
      <c r="M72" s="50">
        <v>0.87795249933628972</v>
      </c>
    </row>
    <row r="73" spans="1:13" ht="15" customHeight="1">
      <c r="A73" s="49"/>
      <c r="B73" s="190" t="s">
        <v>223</v>
      </c>
      <c r="C73" s="253">
        <v>254.99353626155514</v>
      </c>
      <c r="D73" s="254">
        <v>14.805127792248864</v>
      </c>
      <c r="E73" s="254">
        <v>225.3832806770574</v>
      </c>
      <c r="F73" s="254">
        <v>284.60379184605284</v>
      </c>
      <c r="G73" s="254">
        <v>210.57815288480856</v>
      </c>
      <c r="H73" s="254">
        <v>299.40891963830171</v>
      </c>
      <c r="I73" s="52">
        <v>5.8060796400198809E-2</v>
      </c>
      <c r="J73" s="51">
        <v>0.11612159280039762</v>
      </c>
      <c r="K73" s="53">
        <v>0.17418238920059642</v>
      </c>
      <c r="L73" s="254">
        <v>242.24385944847737</v>
      </c>
      <c r="M73" s="254">
        <v>267.74321307463288</v>
      </c>
    </row>
    <row r="74" spans="1:13" ht="15" customHeight="1">
      <c r="A74" s="49"/>
      <c r="B74" s="190" t="s">
        <v>234</v>
      </c>
      <c r="C74" s="249" t="s">
        <v>95</v>
      </c>
      <c r="D74" s="250" t="s">
        <v>94</v>
      </c>
      <c r="E74" s="250" t="s">
        <v>94</v>
      </c>
      <c r="F74" s="250" t="s">
        <v>94</v>
      </c>
      <c r="G74" s="250" t="s">
        <v>94</v>
      </c>
      <c r="H74" s="250" t="s">
        <v>94</v>
      </c>
      <c r="I74" s="52" t="s">
        <v>94</v>
      </c>
      <c r="J74" s="51" t="s">
        <v>94</v>
      </c>
      <c r="K74" s="53" t="s">
        <v>94</v>
      </c>
      <c r="L74" s="250" t="s">
        <v>94</v>
      </c>
      <c r="M74" s="250" t="s">
        <v>94</v>
      </c>
    </row>
    <row r="75" spans="1:13" ht="15" customHeight="1">
      <c r="A75" s="49"/>
      <c r="B75" s="190" t="s">
        <v>138</v>
      </c>
      <c r="C75" s="253">
        <v>340.79363311170766</v>
      </c>
      <c r="D75" s="254">
        <v>60.09281371041908</v>
      </c>
      <c r="E75" s="254">
        <v>220.6080056908695</v>
      </c>
      <c r="F75" s="254">
        <v>460.97926053254582</v>
      </c>
      <c r="G75" s="254">
        <v>160.51519198045042</v>
      </c>
      <c r="H75" s="254">
        <v>521.07207424296485</v>
      </c>
      <c r="I75" s="52">
        <v>0.17633197299411238</v>
      </c>
      <c r="J75" s="51">
        <v>0.35266394598822476</v>
      </c>
      <c r="K75" s="53">
        <v>0.52899591898233711</v>
      </c>
      <c r="L75" s="254">
        <v>323.75395145612231</v>
      </c>
      <c r="M75" s="254">
        <v>357.83331476729302</v>
      </c>
    </row>
    <row r="76" spans="1:13" ht="15" customHeight="1">
      <c r="A76" s="49"/>
      <c r="B76" s="190" t="s">
        <v>139</v>
      </c>
      <c r="C76" s="182">
        <v>0.44778452380952383</v>
      </c>
      <c r="D76" s="183">
        <v>4.9153652695618284E-2</v>
      </c>
      <c r="E76" s="183">
        <v>0.34947721841828727</v>
      </c>
      <c r="F76" s="183">
        <v>0.54609182920076038</v>
      </c>
      <c r="G76" s="183">
        <v>0.30032356572266894</v>
      </c>
      <c r="H76" s="183">
        <v>0.59524548189637871</v>
      </c>
      <c r="I76" s="52">
        <v>0.10977077161453441</v>
      </c>
      <c r="J76" s="51">
        <v>0.21954154322906883</v>
      </c>
      <c r="K76" s="53">
        <v>0.32931231484360324</v>
      </c>
      <c r="L76" s="183">
        <v>0.42539529761904765</v>
      </c>
      <c r="M76" s="183">
        <v>0.47017375</v>
      </c>
    </row>
    <row r="77" spans="1:13" ht="15" customHeight="1">
      <c r="A77" s="49"/>
      <c r="B77" s="190" t="s">
        <v>224</v>
      </c>
      <c r="C77" s="249">
        <v>15.689609434132013</v>
      </c>
      <c r="D77" s="183">
        <v>1.0587126810667171</v>
      </c>
      <c r="E77" s="250">
        <v>13.572184071998578</v>
      </c>
      <c r="F77" s="250">
        <v>17.807034796265448</v>
      </c>
      <c r="G77" s="250">
        <v>12.513471390931862</v>
      </c>
      <c r="H77" s="250">
        <v>18.865747477332164</v>
      </c>
      <c r="I77" s="52">
        <v>6.7478587374108695E-2</v>
      </c>
      <c r="J77" s="51">
        <v>0.13495717474821739</v>
      </c>
      <c r="K77" s="53">
        <v>0.20243576212232609</v>
      </c>
      <c r="L77" s="250">
        <v>14.905128962425412</v>
      </c>
      <c r="M77" s="250">
        <v>16.474089905838614</v>
      </c>
    </row>
    <row r="78" spans="1:13" ht="15" customHeight="1">
      <c r="A78" s="49"/>
      <c r="B78" s="190" t="s">
        <v>140</v>
      </c>
      <c r="C78" s="257">
        <v>0.55073109369839357</v>
      </c>
      <c r="D78" s="50">
        <v>2.4332109062655233E-2</v>
      </c>
      <c r="E78" s="50">
        <v>0.50206687557308305</v>
      </c>
      <c r="F78" s="50">
        <v>0.59939531182370409</v>
      </c>
      <c r="G78" s="50">
        <v>0.4777347665104279</v>
      </c>
      <c r="H78" s="50">
        <v>0.62372742088635924</v>
      </c>
      <c r="I78" s="52">
        <v>4.418146957938178E-2</v>
      </c>
      <c r="J78" s="51">
        <v>8.8362939158763559E-2</v>
      </c>
      <c r="K78" s="53">
        <v>0.13254440873814533</v>
      </c>
      <c r="L78" s="50">
        <v>0.5231945390134739</v>
      </c>
      <c r="M78" s="50">
        <v>0.57826764838331324</v>
      </c>
    </row>
    <row r="79" spans="1:13" ht="15" customHeight="1">
      <c r="A79" s="49"/>
      <c r="B79" s="190" t="s">
        <v>225</v>
      </c>
      <c r="C79" s="182">
        <v>2.8676377291594299</v>
      </c>
      <c r="D79" s="50">
        <v>0.1323332377287974</v>
      </c>
      <c r="E79" s="183">
        <v>2.6029712537018352</v>
      </c>
      <c r="F79" s="183">
        <v>3.1323042046170246</v>
      </c>
      <c r="G79" s="183">
        <v>2.4706380159730377</v>
      </c>
      <c r="H79" s="183">
        <v>3.2646374423458222</v>
      </c>
      <c r="I79" s="52">
        <v>4.6147125344032661E-2</v>
      </c>
      <c r="J79" s="51">
        <v>9.2294250688065321E-2</v>
      </c>
      <c r="K79" s="53">
        <v>0.138441376032098</v>
      </c>
      <c r="L79" s="183">
        <v>2.7242558427014583</v>
      </c>
      <c r="M79" s="183">
        <v>3.0110196156174016</v>
      </c>
    </row>
    <row r="80" spans="1:13" ht="15" customHeight="1">
      <c r="A80" s="49"/>
      <c r="B80" s="190" t="s">
        <v>141</v>
      </c>
      <c r="C80" s="249">
        <v>46.219081443963482</v>
      </c>
      <c r="D80" s="183">
        <v>3.8577536640692758</v>
      </c>
      <c r="E80" s="250">
        <v>38.503574115824932</v>
      </c>
      <c r="F80" s="250">
        <v>53.934588772102032</v>
      </c>
      <c r="G80" s="250">
        <v>34.645820451755654</v>
      </c>
      <c r="H80" s="250">
        <v>57.79234243617131</v>
      </c>
      <c r="I80" s="52">
        <v>8.3466688292939323E-2</v>
      </c>
      <c r="J80" s="51">
        <v>0.16693337658587865</v>
      </c>
      <c r="K80" s="53">
        <v>0.25040006487881794</v>
      </c>
      <c r="L80" s="250">
        <v>43.90812737176531</v>
      </c>
      <c r="M80" s="250">
        <v>48.530035516161654</v>
      </c>
    </row>
    <row r="81" spans="1:13" ht="15" customHeight="1">
      <c r="A81" s="49"/>
      <c r="B81" s="190" t="s">
        <v>166</v>
      </c>
      <c r="C81" s="182">
        <v>2.7716040842553302</v>
      </c>
      <c r="D81" s="50">
        <v>0.13090220702704058</v>
      </c>
      <c r="E81" s="183">
        <v>2.5097996702012493</v>
      </c>
      <c r="F81" s="183">
        <v>3.0334084983094112</v>
      </c>
      <c r="G81" s="183">
        <v>2.3788974631742086</v>
      </c>
      <c r="H81" s="183">
        <v>3.1643107053364519</v>
      </c>
      <c r="I81" s="52">
        <v>4.7229764081622487E-2</v>
      </c>
      <c r="J81" s="51">
        <v>9.4459528163244974E-2</v>
      </c>
      <c r="K81" s="53">
        <v>0.14168929224486745</v>
      </c>
      <c r="L81" s="183">
        <v>2.6330238800425638</v>
      </c>
      <c r="M81" s="183">
        <v>2.9101842884680966</v>
      </c>
    </row>
    <row r="82" spans="1:13" ht="15" customHeight="1">
      <c r="A82" s="49"/>
      <c r="B82" s="190" t="s">
        <v>142</v>
      </c>
      <c r="C82" s="249">
        <v>16.861647638192427</v>
      </c>
      <c r="D82" s="183">
        <v>0.73288158007247339</v>
      </c>
      <c r="E82" s="250">
        <v>15.39588447804748</v>
      </c>
      <c r="F82" s="250">
        <v>18.327410798337372</v>
      </c>
      <c r="G82" s="250">
        <v>14.663002897975007</v>
      </c>
      <c r="H82" s="250">
        <v>19.060292378409848</v>
      </c>
      <c r="I82" s="52">
        <v>4.3464410821423057E-2</v>
      </c>
      <c r="J82" s="51">
        <v>8.6928821642846113E-2</v>
      </c>
      <c r="K82" s="53">
        <v>0.13039323246426918</v>
      </c>
      <c r="L82" s="250">
        <v>16.018565256282805</v>
      </c>
      <c r="M82" s="250">
        <v>17.704730020102048</v>
      </c>
    </row>
    <row r="83" spans="1:13" ht="15" customHeight="1">
      <c r="A83" s="49"/>
      <c r="B83" s="190" t="s">
        <v>167</v>
      </c>
      <c r="C83" s="182">
        <v>1.2866655853936479</v>
      </c>
      <c r="D83" s="50">
        <v>0.12161590932275926</v>
      </c>
      <c r="E83" s="183">
        <v>1.0434337667481295</v>
      </c>
      <c r="F83" s="183">
        <v>1.5298974040391664</v>
      </c>
      <c r="G83" s="183">
        <v>0.92181785742537015</v>
      </c>
      <c r="H83" s="183">
        <v>1.6515133133619257</v>
      </c>
      <c r="I83" s="52">
        <v>9.4520216211076771E-2</v>
      </c>
      <c r="J83" s="51">
        <v>0.18904043242215354</v>
      </c>
      <c r="K83" s="53">
        <v>0.28356064863323033</v>
      </c>
      <c r="L83" s="183">
        <v>1.2223323061239655</v>
      </c>
      <c r="M83" s="183">
        <v>1.3509988646633304</v>
      </c>
    </row>
    <row r="84" spans="1:13" ht="15" customHeight="1">
      <c r="A84" s="49"/>
      <c r="B84" s="190" t="s">
        <v>226</v>
      </c>
      <c r="C84" s="257">
        <v>0.12185343919054575</v>
      </c>
      <c r="D84" s="50">
        <v>4.8248223881120272E-3</v>
      </c>
      <c r="E84" s="50">
        <v>0.1122037944143217</v>
      </c>
      <c r="F84" s="50">
        <v>0.1315030839667698</v>
      </c>
      <c r="G84" s="50">
        <v>0.10737897202620968</v>
      </c>
      <c r="H84" s="50">
        <v>0.13632790635488184</v>
      </c>
      <c r="I84" s="52">
        <v>3.9595291032921219E-2</v>
      </c>
      <c r="J84" s="51">
        <v>7.9190582065842438E-2</v>
      </c>
      <c r="K84" s="53">
        <v>0.11878587309876365</v>
      </c>
      <c r="L84" s="50">
        <v>0.11576076723101847</v>
      </c>
      <c r="M84" s="50">
        <v>0.12794611115007304</v>
      </c>
    </row>
    <row r="85" spans="1:13" ht="15" customHeight="1">
      <c r="A85" s="49"/>
      <c r="B85" s="190" t="s">
        <v>143</v>
      </c>
      <c r="C85" s="182">
        <v>1.7562019980361734</v>
      </c>
      <c r="D85" s="50">
        <v>0.10239172326964778</v>
      </c>
      <c r="E85" s="183">
        <v>1.5514185514968779</v>
      </c>
      <c r="F85" s="183">
        <v>1.9609854445754689</v>
      </c>
      <c r="G85" s="183">
        <v>1.4490268282272301</v>
      </c>
      <c r="H85" s="183">
        <v>2.0633771678451165</v>
      </c>
      <c r="I85" s="52">
        <v>5.8302930633346635E-2</v>
      </c>
      <c r="J85" s="51">
        <v>0.11660586126669327</v>
      </c>
      <c r="K85" s="53">
        <v>0.17490879190003991</v>
      </c>
      <c r="L85" s="183">
        <v>1.6683918981343646</v>
      </c>
      <c r="M85" s="183">
        <v>1.8440120979379822</v>
      </c>
    </row>
    <row r="86" spans="1:13" ht="15" customHeight="1">
      <c r="A86" s="49"/>
      <c r="B86" s="190" t="s">
        <v>227</v>
      </c>
      <c r="C86" s="182">
        <v>0.42835881568260137</v>
      </c>
      <c r="D86" s="183">
        <v>5.3309135917120276E-2</v>
      </c>
      <c r="E86" s="183">
        <v>0.32174054384836082</v>
      </c>
      <c r="F86" s="183">
        <v>0.53497708751684192</v>
      </c>
      <c r="G86" s="183">
        <v>0.26843140793124054</v>
      </c>
      <c r="H86" s="183">
        <v>0.5882862234339622</v>
      </c>
      <c r="I86" s="52">
        <v>0.12444972290851707</v>
      </c>
      <c r="J86" s="51">
        <v>0.24889944581703413</v>
      </c>
      <c r="K86" s="53">
        <v>0.37334916872555118</v>
      </c>
      <c r="L86" s="183">
        <v>0.40694087489847131</v>
      </c>
      <c r="M86" s="183">
        <v>0.44977675646673143</v>
      </c>
    </row>
    <row r="87" spans="1:13" ht="15" customHeight="1">
      <c r="A87" s="49"/>
      <c r="B87" s="190" t="s">
        <v>144</v>
      </c>
      <c r="C87" s="182">
        <v>0.59094114874796255</v>
      </c>
      <c r="D87" s="183">
        <v>7.1808440856438074E-2</v>
      </c>
      <c r="E87" s="183">
        <v>0.44732426703508643</v>
      </c>
      <c r="F87" s="183">
        <v>0.73455803046083867</v>
      </c>
      <c r="G87" s="183">
        <v>0.37551582617864832</v>
      </c>
      <c r="H87" s="183">
        <v>0.80636647131727679</v>
      </c>
      <c r="I87" s="52">
        <v>0.12151538441447153</v>
      </c>
      <c r="J87" s="51">
        <v>0.24303076882894306</v>
      </c>
      <c r="K87" s="53">
        <v>0.36454615324341461</v>
      </c>
      <c r="L87" s="183">
        <v>0.56139409131056439</v>
      </c>
      <c r="M87" s="183">
        <v>0.62048820618536071</v>
      </c>
    </row>
    <row r="88" spans="1:13" s="48" customFormat="1" ht="15" customHeight="1">
      <c r="A88" s="49"/>
      <c r="B88" s="190" t="s">
        <v>145</v>
      </c>
      <c r="C88" s="182">
        <v>2.0182800361332562</v>
      </c>
      <c r="D88" s="50">
        <v>8.6457218577371611E-2</v>
      </c>
      <c r="E88" s="183">
        <v>1.8453655989785129</v>
      </c>
      <c r="F88" s="183">
        <v>2.1911944732879993</v>
      </c>
      <c r="G88" s="183">
        <v>1.7589083804011414</v>
      </c>
      <c r="H88" s="183">
        <v>2.2776516918653709</v>
      </c>
      <c r="I88" s="52">
        <v>4.2837077625269296E-2</v>
      </c>
      <c r="J88" s="51">
        <v>8.5674155250538592E-2</v>
      </c>
      <c r="K88" s="53">
        <v>0.1285112328758079</v>
      </c>
      <c r="L88" s="183">
        <v>1.9173660343265935</v>
      </c>
      <c r="M88" s="183">
        <v>2.119194037939919</v>
      </c>
    </row>
    <row r="89" spans="1:13" ht="15" customHeight="1">
      <c r="A89" s="49"/>
      <c r="B89" s="190" t="s">
        <v>146</v>
      </c>
      <c r="C89" s="182">
        <v>5.7778393863124284</v>
      </c>
      <c r="D89" s="50">
        <v>0.40756870680664076</v>
      </c>
      <c r="E89" s="183">
        <v>4.962701972699147</v>
      </c>
      <c r="F89" s="183">
        <v>6.5929767999257098</v>
      </c>
      <c r="G89" s="183">
        <v>4.5551332658925059</v>
      </c>
      <c r="H89" s="183">
        <v>7.000545506732351</v>
      </c>
      <c r="I89" s="52">
        <v>7.0539985547566769E-2</v>
      </c>
      <c r="J89" s="51">
        <v>0.14107997109513354</v>
      </c>
      <c r="K89" s="53">
        <v>0.21161995664270031</v>
      </c>
      <c r="L89" s="183">
        <v>5.4889474169968073</v>
      </c>
      <c r="M89" s="183">
        <v>6.0667313556280495</v>
      </c>
    </row>
    <row r="90" spans="1:13" s="48" customFormat="1" ht="15" customHeight="1">
      <c r="A90" s="49"/>
      <c r="B90" s="190" t="s">
        <v>147</v>
      </c>
      <c r="C90" s="182">
        <v>3.1647146333179128</v>
      </c>
      <c r="D90" s="50">
        <v>0.30368527349473318</v>
      </c>
      <c r="E90" s="183">
        <v>2.5573440863284462</v>
      </c>
      <c r="F90" s="183">
        <v>3.7720851803073794</v>
      </c>
      <c r="G90" s="183">
        <v>2.2536588128337134</v>
      </c>
      <c r="H90" s="183">
        <v>4.0757704538021127</v>
      </c>
      <c r="I90" s="52">
        <v>9.5959765312661705E-2</v>
      </c>
      <c r="J90" s="51">
        <v>0.19191953062532341</v>
      </c>
      <c r="K90" s="53">
        <v>0.28787929593798511</v>
      </c>
      <c r="L90" s="183">
        <v>3.006478901652017</v>
      </c>
      <c r="M90" s="183">
        <v>3.3229503649838086</v>
      </c>
    </row>
    <row r="91" spans="1:13" s="48" customFormat="1" ht="15" customHeight="1">
      <c r="A91" s="49"/>
      <c r="B91" s="190" t="s">
        <v>228</v>
      </c>
      <c r="C91" s="182">
        <v>0.10479166666666667</v>
      </c>
      <c r="D91" s="183">
        <v>2.9760952365713848E-2</v>
      </c>
      <c r="E91" s="183">
        <v>4.5269761935238975E-2</v>
      </c>
      <c r="F91" s="183">
        <v>0.16431357139809438</v>
      </c>
      <c r="G91" s="183">
        <v>1.5508809569525134E-2</v>
      </c>
      <c r="H91" s="183">
        <v>0.19407452376380821</v>
      </c>
      <c r="I91" s="52">
        <v>0.28400113589548004</v>
      </c>
      <c r="J91" s="51">
        <v>0.56800227179096008</v>
      </c>
      <c r="K91" s="53">
        <v>0.85200340768644012</v>
      </c>
      <c r="L91" s="183">
        <v>9.9552083333333333E-2</v>
      </c>
      <c r="M91" s="183">
        <v>0.11003125000000001</v>
      </c>
    </row>
    <row r="92" spans="1:13" ht="15" customHeight="1">
      <c r="A92" s="49"/>
      <c r="B92" s="190" t="s">
        <v>148</v>
      </c>
      <c r="C92" s="182">
        <v>1.1152603828466818</v>
      </c>
      <c r="D92" s="50">
        <v>7.6020448680039029E-2</v>
      </c>
      <c r="E92" s="183">
        <v>0.96321948548660374</v>
      </c>
      <c r="F92" s="183">
        <v>1.2673012802067598</v>
      </c>
      <c r="G92" s="183">
        <v>0.88719903680656476</v>
      </c>
      <c r="H92" s="183">
        <v>1.3433217288867989</v>
      </c>
      <c r="I92" s="52">
        <v>6.8163856485243576E-2</v>
      </c>
      <c r="J92" s="51">
        <v>0.13632771297048715</v>
      </c>
      <c r="K92" s="53">
        <v>0.20449156945573072</v>
      </c>
      <c r="L92" s="183">
        <v>1.0594973637043477</v>
      </c>
      <c r="M92" s="183">
        <v>1.171023401989016</v>
      </c>
    </row>
    <row r="93" spans="1:13" ht="15" customHeight="1">
      <c r="A93" s="49"/>
      <c r="B93" s="190" t="s">
        <v>235</v>
      </c>
      <c r="C93" s="182">
        <v>0.14551890789052563</v>
      </c>
      <c r="D93" s="50">
        <v>1.1359450473638401E-2</v>
      </c>
      <c r="E93" s="183">
        <v>0.12280000694324883</v>
      </c>
      <c r="F93" s="183">
        <v>0.16823780883780243</v>
      </c>
      <c r="G93" s="183">
        <v>0.11144055646961043</v>
      </c>
      <c r="H93" s="183">
        <v>0.17959725931144083</v>
      </c>
      <c r="I93" s="52">
        <v>7.8061680356920723E-2</v>
      </c>
      <c r="J93" s="51">
        <v>0.15612336071384145</v>
      </c>
      <c r="K93" s="53">
        <v>0.23418504107076216</v>
      </c>
      <c r="L93" s="183">
        <v>0.13824296249599935</v>
      </c>
      <c r="M93" s="183">
        <v>0.15279485328505191</v>
      </c>
    </row>
    <row r="94" spans="1:13" ht="15" customHeight="1">
      <c r="A94" s="49"/>
      <c r="B94" s="190" t="s">
        <v>149</v>
      </c>
      <c r="C94" s="182">
        <v>0.20441540085029486</v>
      </c>
      <c r="D94" s="183">
        <v>2.5114226632304136E-2</v>
      </c>
      <c r="E94" s="183">
        <v>0.15418694758568657</v>
      </c>
      <c r="F94" s="183">
        <v>0.25464385411490315</v>
      </c>
      <c r="G94" s="183">
        <v>0.12907272095338246</v>
      </c>
      <c r="H94" s="183">
        <v>0.27975808074720726</v>
      </c>
      <c r="I94" s="52">
        <v>0.12285877936710222</v>
      </c>
      <c r="J94" s="51">
        <v>0.24571755873420445</v>
      </c>
      <c r="K94" s="53">
        <v>0.36857633810130669</v>
      </c>
      <c r="L94" s="183">
        <v>0.19419463080778013</v>
      </c>
      <c r="M94" s="183">
        <v>0.21463617089280959</v>
      </c>
    </row>
    <row r="95" spans="1:13" ht="15" customHeight="1">
      <c r="A95" s="49"/>
      <c r="B95" s="190" t="s">
        <v>168</v>
      </c>
      <c r="C95" s="182">
        <v>0.26113968096338425</v>
      </c>
      <c r="D95" s="50">
        <v>1.3970152590195697E-2</v>
      </c>
      <c r="E95" s="183">
        <v>0.23319937578299285</v>
      </c>
      <c r="F95" s="183">
        <v>0.28907998614377561</v>
      </c>
      <c r="G95" s="183">
        <v>0.21922922319279714</v>
      </c>
      <c r="H95" s="183">
        <v>0.30305013873397135</v>
      </c>
      <c r="I95" s="52">
        <v>5.3496858610907645E-2</v>
      </c>
      <c r="J95" s="51">
        <v>0.10699371722181529</v>
      </c>
      <c r="K95" s="53">
        <v>0.16049057583272294</v>
      </c>
      <c r="L95" s="183">
        <v>0.24808269691521503</v>
      </c>
      <c r="M95" s="183">
        <v>0.27419666501155349</v>
      </c>
    </row>
    <row r="96" spans="1:13" ht="15" customHeight="1">
      <c r="A96" s="49"/>
      <c r="B96" s="190" t="s">
        <v>150</v>
      </c>
      <c r="C96" s="257">
        <v>0.2403872358604848</v>
      </c>
      <c r="D96" s="50">
        <v>1.4184382665648167E-2</v>
      </c>
      <c r="E96" s="50">
        <v>0.21201847052918846</v>
      </c>
      <c r="F96" s="50">
        <v>0.26875600119178111</v>
      </c>
      <c r="G96" s="50">
        <v>0.19783408786354029</v>
      </c>
      <c r="H96" s="50">
        <v>0.28294038385742931</v>
      </c>
      <c r="I96" s="52">
        <v>5.900638864985517E-2</v>
      </c>
      <c r="J96" s="51">
        <v>0.11801277729971034</v>
      </c>
      <c r="K96" s="53">
        <v>0.17701916594956552</v>
      </c>
      <c r="L96" s="50">
        <v>0.22836787406746056</v>
      </c>
      <c r="M96" s="50">
        <v>0.25240659765350903</v>
      </c>
    </row>
    <row r="97" spans="1:13" ht="15" customHeight="1">
      <c r="A97" s="49"/>
      <c r="B97" s="190" t="s">
        <v>151</v>
      </c>
      <c r="C97" s="249">
        <v>23.043461285261053</v>
      </c>
      <c r="D97" s="183">
        <v>1.5910206499339548</v>
      </c>
      <c r="E97" s="250">
        <v>19.861419985393145</v>
      </c>
      <c r="F97" s="250">
        <v>26.225502585128961</v>
      </c>
      <c r="G97" s="250">
        <v>18.270399335459189</v>
      </c>
      <c r="H97" s="250">
        <v>27.816523235062917</v>
      </c>
      <c r="I97" s="52">
        <v>6.904434321902829E-2</v>
      </c>
      <c r="J97" s="51">
        <v>0.13808868643805658</v>
      </c>
      <c r="K97" s="53">
        <v>0.20713302965708486</v>
      </c>
      <c r="L97" s="250">
        <v>21.891288220998</v>
      </c>
      <c r="M97" s="250">
        <v>24.195634349524106</v>
      </c>
    </row>
    <row r="98" spans="1:13" ht="15" customHeight="1">
      <c r="A98" s="49"/>
      <c r="B98" s="190" t="s">
        <v>169</v>
      </c>
      <c r="C98" s="249">
        <v>17.663622875538636</v>
      </c>
      <c r="D98" s="183">
        <v>1.7096993693845852</v>
      </c>
      <c r="E98" s="250">
        <v>14.244224136769464</v>
      </c>
      <c r="F98" s="250">
        <v>21.083021614307807</v>
      </c>
      <c r="G98" s="250">
        <v>12.53452476738488</v>
      </c>
      <c r="H98" s="250">
        <v>22.792720983692391</v>
      </c>
      <c r="I98" s="52">
        <v>9.679211232211328E-2</v>
      </c>
      <c r="J98" s="51">
        <v>0.19358422464422656</v>
      </c>
      <c r="K98" s="53">
        <v>0.29037633696633985</v>
      </c>
      <c r="L98" s="250">
        <v>16.780441731761705</v>
      </c>
      <c r="M98" s="250">
        <v>18.546804019315566</v>
      </c>
    </row>
    <row r="99" spans="1:13" ht="15" customHeight="1">
      <c r="A99" s="49"/>
      <c r="B99" s="190" t="s">
        <v>152</v>
      </c>
      <c r="C99" s="257">
        <v>2.6669999999999999E-2</v>
      </c>
      <c r="D99" s="50">
        <v>3.4466625536335536E-3</v>
      </c>
      <c r="E99" s="50">
        <v>1.9776674892732892E-2</v>
      </c>
      <c r="F99" s="50">
        <v>3.3563325107267103E-2</v>
      </c>
      <c r="G99" s="50">
        <v>1.6330012339099337E-2</v>
      </c>
      <c r="H99" s="50">
        <v>3.7009987660900662E-2</v>
      </c>
      <c r="I99" s="52">
        <v>0.12923369154981454</v>
      </c>
      <c r="J99" s="51">
        <v>0.25846738309962908</v>
      </c>
      <c r="K99" s="53">
        <v>0.38770107464944359</v>
      </c>
      <c r="L99" s="50">
        <v>2.5336499999999998E-2</v>
      </c>
      <c r="M99" s="50">
        <v>2.8003500000000001E-2</v>
      </c>
    </row>
    <row r="100" spans="1:13" ht="15" customHeight="1">
      <c r="A100" s="49"/>
      <c r="B100" s="190" t="s">
        <v>153</v>
      </c>
      <c r="C100" s="257">
        <v>7.8399409519913504E-2</v>
      </c>
      <c r="D100" s="50">
        <v>5.3559648815798494E-3</v>
      </c>
      <c r="E100" s="50">
        <v>6.7687479756753807E-2</v>
      </c>
      <c r="F100" s="50">
        <v>8.9111339283073202E-2</v>
      </c>
      <c r="G100" s="50">
        <v>6.2331514875173952E-2</v>
      </c>
      <c r="H100" s="50">
        <v>9.4467304164653057E-2</v>
      </c>
      <c r="I100" s="52">
        <v>6.8316393125632285E-2</v>
      </c>
      <c r="J100" s="51">
        <v>0.13663278625126457</v>
      </c>
      <c r="K100" s="53">
        <v>0.20494917937689686</v>
      </c>
      <c r="L100" s="50">
        <v>7.4479439043917822E-2</v>
      </c>
      <c r="M100" s="50">
        <v>8.2319379995909187E-2</v>
      </c>
    </row>
    <row r="101" spans="1:13" ht="15" customHeight="1">
      <c r="A101" s="49"/>
      <c r="B101" s="190" t="s">
        <v>154</v>
      </c>
      <c r="C101" s="257">
        <v>2.2427421454052004E-2</v>
      </c>
      <c r="D101" s="50">
        <v>7.7025408925144895E-4</v>
      </c>
      <c r="E101" s="50">
        <v>2.0886913275549104E-2</v>
      </c>
      <c r="F101" s="50">
        <v>2.3967929632554903E-2</v>
      </c>
      <c r="G101" s="50">
        <v>2.0116659186297656E-2</v>
      </c>
      <c r="H101" s="50">
        <v>2.4738183721806351E-2</v>
      </c>
      <c r="I101" s="52">
        <v>3.4344299937890795E-2</v>
      </c>
      <c r="J101" s="51">
        <v>6.8688599875781589E-2</v>
      </c>
      <c r="K101" s="53">
        <v>0.10303289981367239</v>
      </c>
      <c r="L101" s="50">
        <v>2.1306050381349403E-2</v>
      </c>
      <c r="M101" s="50">
        <v>2.3548792526754604E-2</v>
      </c>
    </row>
    <row r="102" spans="1:13" ht="15" customHeight="1">
      <c r="A102" s="49"/>
      <c r="B102" s="190" t="s">
        <v>170</v>
      </c>
      <c r="C102" s="182">
        <v>5.1987638035685526</v>
      </c>
      <c r="D102" s="50">
        <v>0.29112762069910186</v>
      </c>
      <c r="E102" s="183">
        <v>4.616508562170349</v>
      </c>
      <c r="F102" s="183">
        <v>5.7810190449667562</v>
      </c>
      <c r="G102" s="183">
        <v>4.3253809414712467</v>
      </c>
      <c r="H102" s="183">
        <v>6.0721466656658585</v>
      </c>
      <c r="I102" s="52">
        <v>5.5999393644170767E-2</v>
      </c>
      <c r="J102" s="51">
        <v>0.11199878728834153</v>
      </c>
      <c r="K102" s="53">
        <v>0.16799818093251229</v>
      </c>
      <c r="L102" s="183">
        <v>4.9388256133901249</v>
      </c>
      <c r="M102" s="183">
        <v>5.4587019937469803</v>
      </c>
    </row>
    <row r="103" spans="1:13" ht="15" customHeight="1">
      <c r="A103" s="49"/>
      <c r="B103" s="190" t="s">
        <v>171</v>
      </c>
      <c r="C103" s="257">
        <v>6.9293114910925852E-2</v>
      </c>
      <c r="D103" s="50">
        <v>6.5005202019061212E-3</v>
      </c>
      <c r="E103" s="50">
        <v>5.6292074507113612E-2</v>
      </c>
      <c r="F103" s="50">
        <v>8.2294155314738091E-2</v>
      </c>
      <c r="G103" s="50">
        <v>4.9791554305207486E-2</v>
      </c>
      <c r="H103" s="50">
        <v>8.8794675516644217E-2</v>
      </c>
      <c r="I103" s="52">
        <v>9.3811920711925539E-2</v>
      </c>
      <c r="J103" s="51">
        <v>0.18762384142385108</v>
      </c>
      <c r="K103" s="53">
        <v>0.28143576213577659</v>
      </c>
      <c r="L103" s="50">
        <v>6.5828459165379563E-2</v>
      </c>
      <c r="M103" s="50">
        <v>7.275777065647214E-2</v>
      </c>
    </row>
    <row r="104" spans="1:13" ht="15" customHeight="1">
      <c r="A104" s="49"/>
      <c r="B104" s="190" t="s">
        <v>172</v>
      </c>
      <c r="C104" s="182">
        <v>0.77546252313968611</v>
      </c>
      <c r="D104" s="183">
        <v>0.14244577974100592</v>
      </c>
      <c r="E104" s="183">
        <v>0.49057096365767427</v>
      </c>
      <c r="F104" s="183">
        <v>1.0603540826216979</v>
      </c>
      <c r="G104" s="183">
        <v>0.34812518391666836</v>
      </c>
      <c r="H104" s="183">
        <v>1.2027998623627039</v>
      </c>
      <c r="I104" s="52">
        <v>0.1836913783586506</v>
      </c>
      <c r="J104" s="51">
        <v>0.3673827567173012</v>
      </c>
      <c r="K104" s="53">
        <v>0.55107413507595182</v>
      </c>
      <c r="L104" s="183">
        <v>0.73668939698270175</v>
      </c>
      <c r="M104" s="183">
        <v>0.81423564929667047</v>
      </c>
    </row>
    <row r="105" spans="1:13" ht="15" customHeight="1">
      <c r="A105" s="49"/>
      <c r="B105" s="190" t="s">
        <v>155</v>
      </c>
      <c r="C105" s="249">
        <v>20.457881558530474</v>
      </c>
      <c r="D105" s="250">
        <v>2.4522894347775601</v>
      </c>
      <c r="E105" s="250">
        <v>15.553302688975354</v>
      </c>
      <c r="F105" s="250">
        <v>25.362460428085594</v>
      </c>
      <c r="G105" s="250">
        <v>13.101013254197794</v>
      </c>
      <c r="H105" s="250">
        <v>27.814749862863152</v>
      </c>
      <c r="I105" s="52">
        <v>0.11987015506769375</v>
      </c>
      <c r="J105" s="51">
        <v>0.23974031013538749</v>
      </c>
      <c r="K105" s="53">
        <v>0.35961046520308126</v>
      </c>
      <c r="L105" s="250">
        <v>19.434987480603951</v>
      </c>
      <c r="M105" s="250">
        <v>21.480775636456997</v>
      </c>
    </row>
    <row r="106" spans="1:13" ht="15" customHeight="1">
      <c r="A106" s="49"/>
      <c r="B106" s="190" t="s">
        <v>173</v>
      </c>
      <c r="C106" s="182">
        <v>3.9569844183236529</v>
      </c>
      <c r="D106" s="50">
        <v>0.28832731126728633</v>
      </c>
      <c r="E106" s="183">
        <v>3.3803297957890801</v>
      </c>
      <c r="F106" s="183">
        <v>4.5336390408582252</v>
      </c>
      <c r="G106" s="183">
        <v>3.0920024845217942</v>
      </c>
      <c r="H106" s="183">
        <v>4.8219663521255116</v>
      </c>
      <c r="I106" s="52">
        <v>7.2865414867980219E-2</v>
      </c>
      <c r="J106" s="51">
        <v>0.14573082973596044</v>
      </c>
      <c r="K106" s="53">
        <v>0.21859624460394067</v>
      </c>
      <c r="L106" s="183">
        <v>3.75913519740747</v>
      </c>
      <c r="M106" s="183">
        <v>4.1548336392398353</v>
      </c>
    </row>
    <row r="107" spans="1:13" ht="15" customHeight="1">
      <c r="A107" s="49"/>
      <c r="B107" s="190" t="s">
        <v>174</v>
      </c>
      <c r="C107" s="257">
        <v>1.9873052979715922E-2</v>
      </c>
      <c r="D107" s="50">
        <v>7.4291895589736654E-4</v>
      </c>
      <c r="E107" s="50">
        <v>1.8387215067921188E-2</v>
      </c>
      <c r="F107" s="50">
        <v>2.1358890891510655E-2</v>
      </c>
      <c r="G107" s="50">
        <v>1.7644296112023821E-2</v>
      </c>
      <c r="H107" s="50">
        <v>2.2101809847408022E-2</v>
      </c>
      <c r="I107" s="52">
        <v>3.738323229227291E-2</v>
      </c>
      <c r="J107" s="51">
        <v>7.4766464584545819E-2</v>
      </c>
      <c r="K107" s="53">
        <v>0.11214969687681872</v>
      </c>
      <c r="L107" s="50">
        <v>1.8879400330730125E-2</v>
      </c>
      <c r="M107" s="50">
        <v>2.0866705628701718E-2</v>
      </c>
    </row>
    <row r="108" spans="1:13" ht="15" customHeight="1">
      <c r="A108" s="49"/>
      <c r="B108" s="190" t="s">
        <v>175</v>
      </c>
      <c r="C108" s="253">
        <v>322.69512733344646</v>
      </c>
      <c r="D108" s="254">
        <v>11.394162781902866</v>
      </c>
      <c r="E108" s="254">
        <v>299.90680176964071</v>
      </c>
      <c r="F108" s="254">
        <v>345.48345289725222</v>
      </c>
      <c r="G108" s="254">
        <v>288.51263898773789</v>
      </c>
      <c r="H108" s="254">
        <v>356.87761567915504</v>
      </c>
      <c r="I108" s="52">
        <v>3.5309373513189371E-2</v>
      </c>
      <c r="J108" s="51">
        <v>7.0618747026378742E-2</v>
      </c>
      <c r="K108" s="53">
        <v>0.10592812053956811</v>
      </c>
      <c r="L108" s="254">
        <v>306.56037096677414</v>
      </c>
      <c r="M108" s="254">
        <v>338.82988370011878</v>
      </c>
    </row>
    <row r="109" spans="1:13" ht="15" customHeight="1">
      <c r="A109" s="49"/>
      <c r="B109" s="190" t="s">
        <v>156</v>
      </c>
      <c r="C109" s="182">
        <v>5.4397101931230125</v>
      </c>
      <c r="D109" s="183">
        <v>0.61120941252603889</v>
      </c>
      <c r="E109" s="183">
        <v>4.217291368070935</v>
      </c>
      <c r="F109" s="183">
        <v>6.6621290181750901</v>
      </c>
      <c r="G109" s="183">
        <v>3.6060819555448957</v>
      </c>
      <c r="H109" s="183">
        <v>7.2733384307011288</v>
      </c>
      <c r="I109" s="52">
        <v>0.11236065724581094</v>
      </c>
      <c r="J109" s="51">
        <v>0.22472131449162189</v>
      </c>
      <c r="K109" s="53">
        <v>0.33708197173743282</v>
      </c>
      <c r="L109" s="183">
        <v>5.1677246834668615</v>
      </c>
      <c r="M109" s="183">
        <v>5.7116957027791635</v>
      </c>
    </row>
    <row r="110" spans="1:13" ht="15" customHeight="1">
      <c r="A110" s="49"/>
      <c r="B110" s="190" t="s">
        <v>157</v>
      </c>
      <c r="C110" s="249">
        <v>11.610884313430171</v>
      </c>
      <c r="D110" s="250">
        <v>1.3776817841619471</v>
      </c>
      <c r="E110" s="250">
        <v>8.8555207451062774</v>
      </c>
      <c r="F110" s="250">
        <v>14.366247881754065</v>
      </c>
      <c r="G110" s="250">
        <v>7.4778389609443296</v>
      </c>
      <c r="H110" s="250">
        <v>15.743929665916014</v>
      </c>
      <c r="I110" s="52">
        <v>0.11865433734176466</v>
      </c>
      <c r="J110" s="51">
        <v>0.23730867468352931</v>
      </c>
      <c r="K110" s="53">
        <v>0.35596301202529396</v>
      </c>
      <c r="L110" s="250">
        <v>11.030340097758662</v>
      </c>
      <c r="M110" s="250">
        <v>12.19142852910168</v>
      </c>
    </row>
    <row r="111" spans="1:13" ht="15" customHeight="1">
      <c r="A111" s="49"/>
      <c r="B111" s="190" t="s">
        <v>229</v>
      </c>
      <c r="C111" s="257" t="s">
        <v>218</v>
      </c>
      <c r="D111" s="50" t="s">
        <v>94</v>
      </c>
      <c r="E111" s="50" t="s">
        <v>94</v>
      </c>
      <c r="F111" s="50" t="s">
        <v>94</v>
      </c>
      <c r="G111" s="50" t="s">
        <v>94</v>
      </c>
      <c r="H111" s="50" t="s">
        <v>94</v>
      </c>
      <c r="I111" s="52" t="s">
        <v>94</v>
      </c>
      <c r="J111" s="51" t="s">
        <v>94</v>
      </c>
      <c r="K111" s="53" t="s">
        <v>94</v>
      </c>
      <c r="L111" s="50" t="s">
        <v>94</v>
      </c>
      <c r="M111" s="50" t="s">
        <v>94</v>
      </c>
    </row>
    <row r="112" spans="1:13" ht="15" customHeight="1">
      <c r="A112" s="49"/>
      <c r="B112" s="190" t="s">
        <v>221</v>
      </c>
      <c r="C112" s="257">
        <v>0.68193970756811106</v>
      </c>
      <c r="D112" s="50">
        <v>3.5137989002214313E-2</v>
      </c>
      <c r="E112" s="50">
        <v>0.61166372956368242</v>
      </c>
      <c r="F112" s="50">
        <v>0.75221568557253971</v>
      </c>
      <c r="G112" s="50">
        <v>0.5765257405614681</v>
      </c>
      <c r="H112" s="50">
        <v>0.78735367457475403</v>
      </c>
      <c r="I112" s="52">
        <v>5.1526533229046184E-2</v>
      </c>
      <c r="J112" s="51">
        <v>0.10305306645809237</v>
      </c>
      <c r="K112" s="53">
        <v>0.15457959968713855</v>
      </c>
      <c r="L112" s="50">
        <v>0.64784272218970551</v>
      </c>
      <c r="M112" s="50">
        <v>0.71603669294651662</v>
      </c>
    </row>
    <row r="113" spans="1:13" ht="15" customHeight="1">
      <c r="A113" s="49"/>
      <c r="B113" s="190" t="s">
        <v>230</v>
      </c>
      <c r="C113" s="249">
        <v>40.40464668774522</v>
      </c>
      <c r="D113" s="183">
        <v>3.35481938632029</v>
      </c>
      <c r="E113" s="250">
        <v>33.69500791510464</v>
      </c>
      <c r="F113" s="250">
        <v>47.114285460385801</v>
      </c>
      <c r="G113" s="250">
        <v>30.340188528784353</v>
      </c>
      <c r="H113" s="250">
        <v>50.469104846706088</v>
      </c>
      <c r="I113" s="52">
        <v>8.3030533894949535E-2</v>
      </c>
      <c r="J113" s="51">
        <v>0.16606106778989907</v>
      </c>
      <c r="K113" s="53">
        <v>0.24909160168484862</v>
      </c>
      <c r="L113" s="250">
        <v>38.384414353357961</v>
      </c>
      <c r="M113" s="250">
        <v>42.42487902213248</v>
      </c>
    </row>
    <row r="114" spans="1:13" ht="15" customHeight="1">
      <c r="A114" s="49"/>
      <c r="B114" s="190" t="s">
        <v>176</v>
      </c>
      <c r="C114" s="182">
        <v>1.4532924776474239</v>
      </c>
      <c r="D114" s="183">
        <v>0.20584638646563158</v>
      </c>
      <c r="E114" s="183">
        <v>1.0415997047161607</v>
      </c>
      <c r="F114" s="183">
        <v>1.864985250578687</v>
      </c>
      <c r="G114" s="183">
        <v>0.83575331825052912</v>
      </c>
      <c r="H114" s="183">
        <v>2.0708316370443187</v>
      </c>
      <c r="I114" s="52">
        <v>0.14164140366215461</v>
      </c>
      <c r="J114" s="51">
        <v>0.28328280732430922</v>
      </c>
      <c r="K114" s="53">
        <v>0.42492421098646382</v>
      </c>
      <c r="L114" s="183">
        <v>1.3806278537650527</v>
      </c>
      <c r="M114" s="183">
        <v>1.525957101529795</v>
      </c>
    </row>
    <row r="115" spans="1:13" ht="15" customHeight="1">
      <c r="A115" s="49"/>
      <c r="B115" s="190" t="s">
        <v>231</v>
      </c>
      <c r="C115" s="182">
        <v>3.4277465284911015</v>
      </c>
      <c r="D115" s="183">
        <v>0.34290494837132407</v>
      </c>
      <c r="E115" s="183">
        <v>2.7419366317484535</v>
      </c>
      <c r="F115" s="183">
        <v>4.1135564252337495</v>
      </c>
      <c r="G115" s="183">
        <v>2.399031683377129</v>
      </c>
      <c r="H115" s="183">
        <v>4.456461373605074</v>
      </c>
      <c r="I115" s="52">
        <v>0.10003801200617692</v>
      </c>
      <c r="J115" s="51">
        <v>0.20007602401235383</v>
      </c>
      <c r="K115" s="53">
        <v>0.30011403601853076</v>
      </c>
      <c r="L115" s="183">
        <v>3.2563592020665464</v>
      </c>
      <c r="M115" s="183">
        <v>3.5991338549156566</v>
      </c>
    </row>
    <row r="116" spans="1:13" ht="15" customHeight="1">
      <c r="A116" s="49"/>
      <c r="B116" s="190" t="s">
        <v>158</v>
      </c>
      <c r="C116" s="182">
        <v>3.8932049435991605</v>
      </c>
      <c r="D116" s="50">
        <v>0.34246243346355343</v>
      </c>
      <c r="E116" s="183">
        <v>3.2082800766720538</v>
      </c>
      <c r="F116" s="183">
        <v>4.5781298105262671</v>
      </c>
      <c r="G116" s="183">
        <v>2.8658176432085001</v>
      </c>
      <c r="H116" s="183">
        <v>4.9205922439898213</v>
      </c>
      <c r="I116" s="52">
        <v>8.7964142249073687E-2</v>
      </c>
      <c r="J116" s="51">
        <v>0.17592828449814737</v>
      </c>
      <c r="K116" s="53">
        <v>0.26389242674722108</v>
      </c>
      <c r="L116" s="183">
        <v>3.6985446964192024</v>
      </c>
      <c r="M116" s="183">
        <v>4.0878651907791186</v>
      </c>
    </row>
    <row r="117" spans="1:13" ht="15" customHeight="1">
      <c r="A117" s="49"/>
      <c r="B117" s="190" t="s">
        <v>177</v>
      </c>
      <c r="C117" s="182">
        <v>1.2274935821909441</v>
      </c>
      <c r="D117" s="183">
        <v>0.13113726998073333</v>
      </c>
      <c r="E117" s="183">
        <v>0.96521904222947741</v>
      </c>
      <c r="F117" s="183">
        <v>1.4897681221524106</v>
      </c>
      <c r="G117" s="183">
        <v>0.83408177224874414</v>
      </c>
      <c r="H117" s="183">
        <v>1.620905392133144</v>
      </c>
      <c r="I117" s="52">
        <v>0.10683336506466079</v>
      </c>
      <c r="J117" s="51">
        <v>0.21366673012932158</v>
      </c>
      <c r="K117" s="53">
        <v>0.32050009519398237</v>
      </c>
      <c r="L117" s="183">
        <v>1.1661189030813968</v>
      </c>
      <c r="M117" s="183">
        <v>1.2888682613004914</v>
      </c>
    </row>
    <row r="118" spans="1:13" ht="15" customHeight="1">
      <c r="A118" s="49"/>
      <c r="B118" s="190" t="s">
        <v>159</v>
      </c>
      <c r="C118" s="249">
        <v>29.696120839518276</v>
      </c>
      <c r="D118" s="183">
        <v>2.0232001384772849</v>
      </c>
      <c r="E118" s="250">
        <v>25.649720562563708</v>
      </c>
      <c r="F118" s="250">
        <v>33.742521116472844</v>
      </c>
      <c r="G118" s="250">
        <v>23.626520424086422</v>
      </c>
      <c r="H118" s="250">
        <v>35.76572125495013</v>
      </c>
      <c r="I118" s="52">
        <v>6.813011535785847E-2</v>
      </c>
      <c r="J118" s="51">
        <v>0.13626023071571694</v>
      </c>
      <c r="K118" s="53">
        <v>0.20439034607357542</v>
      </c>
      <c r="L118" s="250">
        <v>28.211314797542361</v>
      </c>
      <c r="M118" s="250">
        <v>31.180926881494191</v>
      </c>
    </row>
    <row r="119" spans="1:13" ht="15" customHeight="1">
      <c r="A119" s="49"/>
      <c r="B119" s="190" t="s">
        <v>178</v>
      </c>
      <c r="C119" s="257" t="s">
        <v>105</v>
      </c>
      <c r="D119" s="50" t="s">
        <v>94</v>
      </c>
      <c r="E119" s="50" t="s">
        <v>94</v>
      </c>
      <c r="F119" s="50" t="s">
        <v>94</v>
      </c>
      <c r="G119" s="50" t="s">
        <v>94</v>
      </c>
      <c r="H119" s="50" t="s">
        <v>94</v>
      </c>
      <c r="I119" s="52" t="s">
        <v>94</v>
      </c>
      <c r="J119" s="51" t="s">
        <v>94</v>
      </c>
      <c r="K119" s="53" t="s">
        <v>94</v>
      </c>
      <c r="L119" s="50" t="s">
        <v>94</v>
      </c>
      <c r="M119" s="50" t="s">
        <v>94</v>
      </c>
    </row>
    <row r="120" spans="1:13" ht="15" customHeight="1">
      <c r="A120" s="49"/>
      <c r="B120" s="190" t="s">
        <v>160</v>
      </c>
      <c r="C120" s="182">
        <v>0.36981948029711942</v>
      </c>
      <c r="D120" s="183">
        <v>5.0974219958136571E-2</v>
      </c>
      <c r="E120" s="183">
        <v>0.2678710403808463</v>
      </c>
      <c r="F120" s="183">
        <v>0.47176792021339253</v>
      </c>
      <c r="G120" s="183">
        <v>0.21689682042270969</v>
      </c>
      <c r="H120" s="183">
        <v>0.52274214017152909</v>
      </c>
      <c r="I120" s="52">
        <v>0.13783541071763714</v>
      </c>
      <c r="J120" s="51">
        <v>0.27567082143527427</v>
      </c>
      <c r="K120" s="53">
        <v>0.41350623215291138</v>
      </c>
      <c r="L120" s="183">
        <v>0.35132850628226342</v>
      </c>
      <c r="M120" s="183">
        <v>0.38831045431197542</v>
      </c>
    </row>
    <row r="121" spans="1:13" ht="15" customHeight="1">
      <c r="A121" s="49"/>
      <c r="B121" s="190" t="s">
        <v>232</v>
      </c>
      <c r="C121" s="182">
        <v>2.2883187658071451</v>
      </c>
      <c r="D121" s="183">
        <v>0.24864322778766759</v>
      </c>
      <c r="E121" s="183">
        <v>1.79103231023181</v>
      </c>
      <c r="F121" s="183">
        <v>2.7856052213824802</v>
      </c>
      <c r="G121" s="183">
        <v>1.5423890824441422</v>
      </c>
      <c r="H121" s="183">
        <v>3.034248449170148</v>
      </c>
      <c r="I121" s="52">
        <v>0.10865760116246966</v>
      </c>
      <c r="J121" s="51">
        <v>0.21731520232493931</v>
      </c>
      <c r="K121" s="53">
        <v>0.32597280348740898</v>
      </c>
      <c r="L121" s="183">
        <v>2.173902827516788</v>
      </c>
      <c r="M121" s="183">
        <v>2.4027347040975022</v>
      </c>
    </row>
    <row r="122" spans="1:13" ht="15" customHeight="1">
      <c r="A122" s="49"/>
      <c r="B122" s="190" t="s">
        <v>161</v>
      </c>
      <c r="C122" s="182">
        <v>9.2320424092906315</v>
      </c>
      <c r="D122" s="50">
        <v>0.60150948934718729</v>
      </c>
      <c r="E122" s="183">
        <v>8.0290234305962578</v>
      </c>
      <c r="F122" s="183">
        <v>10.435061387985005</v>
      </c>
      <c r="G122" s="183">
        <v>7.4275139412490692</v>
      </c>
      <c r="H122" s="183">
        <v>11.036570877332194</v>
      </c>
      <c r="I122" s="52">
        <v>6.5154541398321622E-2</v>
      </c>
      <c r="J122" s="51">
        <v>0.13030908279664324</v>
      </c>
      <c r="K122" s="53">
        <v>0.19546362419496488</v>
      </c>
      <c r="L122" s="183">
        <v>8.7704402888260997</v>
      </c>
      <c r="M122" s="183">
        <v>9.6936445297551632</v>
      </c>
    </row>
    <row r="123" spans="1:13" ht="15" customHeight="1">
      <c r="A123" s="49"/>
      <c r="B123" s="190" t="s">
        <v>162</v>
      </c>
      <c r="C123" s="257">
        <v>1.6911621497251419E-2</v>
      </c>
      <c r="D123" s="50">
        <v>3.1050431251901777E-3</v>
      </c>
      <c r="E123" s="50">
        <v>1.0701535246871063E-2</v>
      </c>
      <c r="F123" s="50">
        <v>2.3121707747631774E-2</v>
      </c>
      <c r="G123" s="50">
        <v>7.5964921216808857E-3</v>
      </c>
      <c r="H123" s="50">
        <v>2.6226750872821954E-2</v>
      </c>
      <c r="I123" s="52">
        <v>0.18360410476871356</v>
      </c>
      <c r="J123" s="51">
        <v>0.36720820953742711</v>
      </c>
      <c r="K123" s="53">
        <v>0.55081231430614064</v>
      </c>
      <c r="L123" s="50">
        <v>1.6066040422388846E-2</v>
      </c>
      <c r="M123" s="50">
        <v>1.7757202572113991E-2</v>
      </c>
    </row>
    <row r="124" spans="1:13" ht="15" customHeight="1">
      <c r="A124" s="49"/>
      <c r="B124" s="190" t="s">
        <v>179</v>
      </c>
      <c r="C124" s="182">
        <v>0.49522948492750524</v>
      </c>
      <c r="D124" s="50">
        <v>3.7655531485046155E-2</v>
      </c>
      <c r="E124" s="183">
        <v>0.41991842195741291</v>
      </c>
      <c r="F124" s="183">
        <v>0.57054054789759756</v>
      </c>
      <c r="G124" s="183">
        <v>0.38226289047236678</v>
      </c>
      <c r="H124" s="183">
        <v>0.60819607938264375</v>
      </c>
      <c r="I124" s="52">
        <v>7.6036529792967406E-2</v>
      </c>
      <c r="J124" s="51">
        <v>0.15207305958593481</v>
      </c>
      <c r="K124" s="53">
        <v>0.22810958937890222</v>
      </c>
      <c r="L124" s="183">
        <v>0.47046801068112998</v>
      </c>
      <c r="M124" s="183">
        <v>0.5199909591738805</v>
      </c>
    </row>
    <row r="125" spans="1:13" ht="15" customHeight="1">
      <c r="A125" s="49"/>
      <c r="B125" s="190" t="s">
        <v>136</v>
      </c>
      <c r="C125" s="182">
        <v>2.3081038506093856</v>
      </c>
      <c r="D125" s="50">
        <v>0.10662315599907088</v>
      </c>
      <c r="E125" s="183">
        <v>2.0948575386112438</v>
      </c>
      <c r="F125" s="183">
        <v>2.5213501626075274</v>
      </c>
      <c r="G125" s="183">
        <v>1.9882343826121729</v>
      </c>
      <c r="H125" s="183">
        <v>2.6279733186065983</v>
      </c>
      <c r="I125" s="52">
        <v>4.6195129379000964E-2</v>
      </c>
      <c r="J125" s="51">
        <v>9.2390258758001928E-2</v>
      </c>
      <c r="K125" s="53">
        <v>0.13858538813700289</v>
      </c>
      <c r="L125" s="183">
        <v>2.1926986580789163</v>
      </c>
      <c r="M125" s="183">
        <v>2.4235090431398549</v>
      </c>
    </row>
    <row r="126" spans="1:13" ht="15" customHeight="1">
      <c r="A126" s="49"/>
      <c r="B126" s="190" t="s">
        <v>180</v>
      </c>
      <c r="C126" s="182">
        <v>2.9357481781056167</v>
      </c>
      <c r="D126" s="183">
        <v>0.39460120992980169</v>
      </c>
      <c r="E126" s="183">
        <v>2.1465457582460132</v>
      </c>
      <c r="F126" s="183">
        <v>3.7249505979652202</v>
      </c>
      <c r="G126" s="183">
        <v>1.7519445483162117</v>
      </c>
      <c r="H126" s="183">
        <v>4.1195518078950215</v>
      </c>
      <c r="I126" s="52">
        <v>0.13441248567321959</v>
      </c>
      <c r="J126" s="51">
        <v>0.26882497134643918</v>
      </c>
      <c r="K126" s="53">
        <v>0.40323745701965874</v>
      </c>
      <c r="L126" s="183">
        <v>2.7889607692003358</v>
      </c>
      <c r="M126" s="183">
        <v>3.0825355870108977</v>
      </c>
    </row>
    <row r="127" spans="1:13" ht="15" customHeight="1">
      <c r="A127" s="49"/>
      <c r="B127" s="190" t="s">
        <v>233</v>
      </c>
      <c r="C127" s="182">
        <v>0.78687333281114713</v>
      </c>
      <c r="D127" s="50">
        <v>5.7518296912944709E-2</v>
      </c>
      <c r="E127" s="183">
        <v>0.67183673898525775</v>
      </c>
      <c r="F127" s="183">
        <v>0.90190992663703651</v>
      </c>
      <c r="G127" s="183">
        <v>0.61431844207231301</v>
      </c>
      <c r="H127" s="183">
        <v>0.95942822354998125</v>
      </c>
      <c r="I127" s="52">
        <v>7.3097275653576307E-2</v>
      </c>
      <c r="J127" s="51">
        <v>0.14619455130715261</v>
      </c>
      <c r="K127" s="53">
        <v>0.21929182696072891</v>
      </c>
      <c r="L127" s="183">
        <v>0.7475296661705898</v>
      </c>
      <c r="M127" s="183">
        <v>0.82621699945170446</v>
      </c>
    </row>
    <row r="128" spans="1:13" ht="15" customHeight="1">
      <c r="A128" s="49"/>
      <c r="B128" s="190" t="s">
        <v>164</v>
      </c>
      <c r="C128" s="182">
        <v>6.5827441281794972</v>
      </c>
      <c r="D128" s="50">
        <v>0.38593545336057378</v>
      </c>
      <c r="E128" s="183">
        <v>5.8108732214583494</v>
      </c>
      <c r="F128" s="183">
        <v>7.3546150349006449</v>
      </c>
      <c r="G128" s="183">
        <v>5.4249377680977755</v>
      </c>
      <c r="H128" s="183">
        <v>7.7405504882612188</v>
      </c>
      <c r="I128" s="52">
        <v>5.8628354048952967E-2</v>
      </c>
      <c r="J128" s="51">
        <v>0.11725670809790593</v>
      </c>
      <c r="K128" s="53">
        <v>0.17588506214685889</v>
      </c>
      <c r="L128" s="183">
        <v>6.2536069217705226</v>
      </c>
      <c r="M128" s="183">
        <v>6.9118813345884718</v>
      </c>
    </row>
    <row r="129" spans="1:13" ht="15" customHeight="1">
      <c r="A129" s="49"/>
      <c r="B129" s="190" t="s">
        <v>165</v>
      </c>
      <c r="C129" s="182">
        <v>0.22235462994523927</v>
      </c>
      <c r="D129" s="50">
        <v>1.1236853421002392E-2</v>
      </c>
      <c r="E129" s="183">
        <v>0.19988092310323449</v>
      </c>
      <c r="F129" s="183">
        <v>0.24482833678724406</v>
      </c>
      <c r="G129" s="183">
        <v>0.1886440696822321</v>
      </c>
      <c r="H129" s="183">
        <v>0.25606519020824647</v>
      </c>
      <c r="I129" s="52">
        <v>5.0535729450606741E-2</v>
      </c>
      <c r="J129" s="51">
        <v>0.10107145890121348</v>
      </c>
      <c r="K129" s="53">
        <v>0.15160718835182022</v>
      </c>
      <c r="L129" s="183">
        <v>0.2112368984479773</v>
      </c>
      <c r="M129" s="183">
        <v>0.23347236144250125</v>
      </c>
    </row>
    <row r="130" spans="1:13" ht="15" customHeight="1">
      <c r="A130" s="49"/>
      <c r="B130" s="190" t="s">
        <v>181</v>
      </c>
      <c r="C130" s="253">
        <v>619.83449981920194</v>
      </c>
      <c r="D130" s="254">
        <v>33.274459250015738</v>
      </c>
      <c r="E130" s="254">
        <v>553.28558131917043</v>
      </c>
      <c r="F130" s="254">
        <v>686.38341831923344</v>
      </c>
      <c r="G130" s="254">
        <v>520.01112206915468</v>
      </c>
      <c r="H130" s="254">
        <v>719.65787756924919</v>
      </c>
      <c r="I130" s="52">
        <v>5.368281252450692E-2</v>
      </c>
      <c r="J130" s="51">
        <v>0.10736562504901384</v>
      </c>
      <c r="K130" s="53">
        <v>0.16104843757352078</v>
      </c>
      <c r="L130" s="254">
        <v>588.84277482824189</v>
      </c>
      <c r="M130" s="254">
        <v>650.82622481016199</v>
      </c>
    </row>
    <row r="131" spans="1:13" ht="15" customHeight="1">
      <c r="A131" s="49"/>
      <c r="B131" s="190" t="s">
        <v>185</v>
      </c>
      <c r="C131" s="249">
        <v>37.743087271765347</v>
      </c>
      <c r="D131" s="250">
        <v>4.2134262212600353</v>
      </c>
      <c r="E131" s="250">
        <v>29.316234829245275</v>
      </c>
      <c r="F131" s="250">
        <v>46.16993971428542</v>
      </c>
      <c r="G131" s="250">
        <v>25.102808607985242</v>
      </c>
      <c r="H131" s="250">
        <v>50.383365935545456</v>
      </c>
      <c r="I131" s="52">
        <v>0.11163438197097335</v>
      </c>
      <c r="J131" s="51">
        <v>0.2232687639419467</v>
      </c>
      <c r="K131" s="53">
        <v>0.33490314591292003</v>
      </c>
      <c r="L131" s="250">
        <v>35.855932908177081</v>
      </c>
      <c r="M131" s="250">
        <v>39.630241635353613</v>
      </c>
    </row>
    <row r="132" spans="1:13" ht="15" customHeight="1">
      <c r="A132" s="49"/>
      <c r="B132" s="162" t="s">
        <v>209</v>
      </c>
      <c r="C132" s="201"/>
      <c r="D132" s="203"/>
      <c r="E132" s="207"/>
      <c r="F132" s="207"/>
      <c r="G132" s="207"/>
      <c r="H132" s="207"/>
      <c r="I132" s="204"/>
      <c r="J132" s="204"/>
      <c r="K132" s="204"/>
      <c r="L132" s="207"/>
      <c r="M132" s="208"/>
    </row>
    <row r="133" spans="1:13" ht="15" customHeight="1">
      <c r="A133" s="49"/>
      <c r="B133" s="205" t="s">
        <v>236</v>
      </c>
      <c r="C133" s="258">
        <v>0.54310799861111114</v>
      </c>
      <c r="D133" s="206">
        <v>0.15648492890447419</v>
      </c>
      <c r="E133" s="206">
        <v>0.23013814080216277</v>
      </c>
      <c r="F133" s="206">
        <v>0.85607785642005951</v>
      </c>
      <c r="G133" s="206">
        <v>7.3653211897688586E-2</v>
      </c>
      <c r="H133" s="206">
        <v>1.0125627853245338</v>
      </c>
      <c r="I133" s="89">
        <v>0.28812856615010779</v>
      </c>
      <c r="J133" s="90">
        <v>0.57625713230021558</v>
      </c>
      <c r="K133" s="91">
        <v>0.86438569845032331</v>
      </c>
      <c r="L133" s="206">
        <v>0.51595259868055554</v>
      </c>
      <c r="M133" s="206">
        <v>0.57026339854166674</v>
      </c>
    </row>
    <row r="134" spans="1:13" ht="15" customHeight="1">
      <c r="B134" s="265" t="s">
        <v>725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3">
    <cfRule type="expression" dxfId="36" priority="71">
      <formula>IF(PG_IsBlnkRowRout*PG_IsBlnkRowRoutNext=1,TRUE,FALSE)</formula>
    </cfRule>
  </conditionalFormatting>
  <conditionalFormatting sqref="I5:K133">
    <cfRule type="cellIs" dxfId="35" priority="2" operator="greaterThan">
      <formula>1</formula>
    </cfRule>
  </conditionalFormatting>
  <hyperlinks>
    <hyperlink ref="B5" location="'Fire Assay'!$A$4" display="'Fire Assay'!$A$4" xr:uid="{F87F0426-5DF9-447E-B8FD-28CECAE51335}"/>
    <hyperlink ref="B7" location="'AR Digest 10-50g'!$A$4" display="'AR Digest 10-50g'!$A$4" xr:uid="{91B5272E-AC78-4E48-8A47-1DE6187659A7}"/>
    <hyperlink ref="B9" location="'IRC'!$A$58" display="'IRC'!$A$58" xr:uid="{D976B224-8BE4-44A6-A856-F32ACDF35BDF}"/>
    <hyperlink ref="B11" location="'4-Acid'!$A$4" display="'4-Acid'!$A$4" xr:uid="{D6DBE06A-56C8-480F-AF07-31721521D709}"/>
    <hyperlink ref="B12" location="'4-Acid'!$A$22" display="'4-Acid'!$A$22" xr:uid="{34CBA6F5-8046-4FDC-87FC-D1B62C353607}"/>
    <hyperlink ref="B13" location="'4-Acid'!$A$40" display="'4-Acid'!$A$40" xr:uid="{1914D1A7-671D-43D7-BCDE-98962E97AC90}"/>
    <hyperlink ref="B14" location="'4-Acid'!$A$94" display="'4-Acid'!$A$94" xr:uid="{B52006BC-87EB-4899-8746-E7531E4BEBCE}"/>
    <hyperlink ref="B15" location="'4-Acid'!$A$113" display="'4-Acid'!$A$113" xr:uid="{89BFD621-52BA-45B3-9745-7499662B8CD7}"/>
    <hyperlink ref="B16" location="'4-Acid'!$A$131" display="'4-Acid'!$A$131" xr:uid="{94D86948-6D64-42C3-9491-79A80C48EF2E}"/>
    <hyperlink ref="B17" location="'4-Acid'!$A$149" display="'4-Acid'!$A$149" xr:uid="{8895978E-40DE-4D47-9FDE-8520436AA63B}"/>
    <hyperlink ref="B18" location="'4-Acid'!$A$167" display="'4-Acid'!$A$167" xr:uid="{D3BC122E-3B90-4C21-BF14-8C3740431FDE}"/>
    <hyperlink ref="B19" location="'4-Acid'!$A$185" display="'4-Acid'!$A$185" xr:uid="{1062BB12-9A9F-48CD-8D03-31BC244A439A}"/>
    <hyperlink ref="B20" location="'4-Acid'!$A$204" display="'4-Acid'!$A$204" xr:uid="{3C8D090D-38A2-4BC5-B867-A99AA31DA160}"/>
    <hyperlink ref="B21" location="'4-Acid'!$A$222" display="'4-Acid'!$A$222" xr:uid="{F6E79AEB-A84B-4B82-955C-0030A71B2F18}"/>
    <hyperlink ref="B22" location="'4-Acid'!$A$240" display="'4-Acid'!$A$240" xr:uid="{2FA7E4BF-3378-45DF-9728-A5840C11018A}"/>
    <hyperlink ref="B23" location="'4-Acid'!$A$258" display="'4-Acid'!$A$258" xr:uid="{3B9A9662-D413-4E7D-AAE5-34489DA10C10}"/>
    <hyperlink ref="B24" location="'4-Acid'!$A$276" display="'4-Acid'!$A$276" xr:uid="{CD5BD8B1-0EE7-4908-B0C6-5187DE772B50}"/>
    <hyperlink ref="B25" location="'4-Acid'!$A$295" display="'4-Acid'!$A$295" xr:uid="{F710A05B-9E6C-4178-8A94-534AE77253F0}"/>
    <hyperlink ref="B26" location="'4-Acid'!$A$313" display="'4-Acid'!$A$313" xr:uid="{C2069E96-97A9-4796-9D6D-6BB90F2681EF}"/>
    <hyperlink ref="B27" location="'4-Acid'!$A$331" display="'4-Acid'!$A$331" xr:uid="{8D29C113-59F7-4CE9-B561-C28272B42CAC}"/>
    <hyperlink ref="B28" location="'4-Acid'!$A$350" display="'4-Acid'!$A$350" xr:uid="{7A65CF2C-464F-44D5-9F05-FA0AC86EB056}"/>
    <hyperlink ref="B29" location="'4-Acid'!$A$369" display="'4-Acid'!$A$369" xr:uid="{512DBCC1-21BE-4095-BA14-261BA2DE785B}"/>
    <hyperlink ref="B30" location="'4-Acid'!$A$388" display="'4-Acid'!$A$388" xr:uid="{BBC6AE27-B79B-4BB4-BB68-D03DE3CF3BAE}"/>
    <hyperlink ref="B31" location="'4-Acid'!$A$425" display="'4-Acid'!$A$425" xr:uid="{CDAE67FC-97EA-44DD-88FC-9CF35D50D68C}"/>
    <hyperlink ref="B32" location="'4-Acid'!$A$444" display="'4-Acid'!$A$444" xr:uid="{A8AAFB60-06B3-440F-B1BF-D9C2DFD8F182}"/>
    <hyperlink ref="B33" location="'4-Acid'!$A$463" display="'4-Acid'!$A$463" xr:uid="{48A2E837-CE6A-4089-A512-E0730D4DAF4A}"/>
    <hyperlink ref="B34" location="'4-Acid'!$A$481" display="'4-Acid'!$A$481" xr:uid="{A702D87A-39CD-44B7-868A-D2AFEC6B3284}"/>
    <hyperlink ref="B35" location="'4-Acid'!$A$499" display="'4-Acid'!$A$499" xr:uid="{D2F61A54-1647-41D6-8A72-8744A5879647}"/>
    <hyperlink ref="B36" location="'4-Acid'!$A$517" display="'4-Acid'!$A$517" xr:uid="{C5678385-D3FF-4FCB-87F3-D5DB761C2E8E}"/>
    <hyperlink ref="B37" location="'4-Acid'!$A$535" display="'4-Acid'!$A$535" xr:uid="{C377C9B3-A7CF-48E1-97A2-9ACD842C738B}"/>
    <hyperlink ref="B38" location="'4-Acid'!$A$553" display="'4-Acid'!$A$553" xr:uid="{58C546F2-0846-4778-B978-02D98244EF5C}"/>
    <hyperlink ref="B39" location="'4-Acid'!$A$571" display="'4-Acid'!$A$571" xr:uid="{C051C5C8-4B7D-4B03-9751-F3020F0828FE}"/>
    <hyperlink ref="B40" location="'4-Acid'!$A$590" display="'4-Acid'!$A$590" xr:uid="{A4E84633-5CB5-41AB-B71A-3C6FB3A5B650}"/>
    <hyperlink ref="B41" location="'4-Acid'!$A$608" display="'4-Acid'!$A$608" xr:uid="{A1E420DD-2EE3-4137-B8C2-63AB9661C64A}"/>
    <hyperlink ref="B42" location="'4-Acid'!$A$627" display="'4-Acid'!$A$627" xr:uid="{1BFCFFCE-2FC5-4708-AB25-A389B7C18A48}"/>
    <hyperlink ref="B43" location="'4-Acid'!$A$645" display="'4-Acid'!$A$645" xr:uid="{D03B5468-376B-4F6C-831B-F9083D20B7CA}"/>
    <hyperlink ref="B44" location="'4-Acid'!$A$664" display="'4-Acid'!$A$664" xr:uid="{CD4B55A2-23EE-4ECE-980E-CDFEB48D1477}"/>
    <hyperlink ref="B45" location="'4-Acid'!$A$682" display="'4-Acid'!$A$682" xr:uid="{443FD313-4CF6-478A-AA1E-B7F744416080}"/>
    <hyperlink ref="B46" location="'4-Acid'!$A$700" display="'4-Acid'!$A$700" xr:uid="{4649197B-5CE0-4EDC-BA62-0072C9ABFFCC}"/>
    <hyperlink ref="B47" location="'4-Acid'!$A$719" display="'4-Acid'!$A$719" xr:uid="{2916A2C5-419D-4974-ADEE-8F4610D72A72}"/>
    <hyperlink ref="B48" location="'4-Acid'!$A$737" display="'4-Acid'!$A$737" xr:uid="{CBECF97A-1ACA-4F26-BEC7-46F0E54DB2D6}"/>
    <hyperlink ref="B49" location="'4-Acid'!$A$755" display="'4-Acid'!$A$755" xr:uid="{BF135CBE-5A9F-48BD-A022-41982A9EABFB}"/>
    <hyperlink ref="B50" location="'4-Acid'!$A$773" display="'4-Acid'!$A$773" xr:uid="{3DC00B58-D6B9-44DD-8C7C-2F242DB96503}"/>
    <hyperlink ref="B51" location="'4-Acid'!$A$791" display="'4-Acid'!$A$791" xr:uid="{21A3F0CC-0581-40C5-AD9C-BC26C0D877C6}"/>
    <hyperlink ref="B52" location="'4-Acid'!$A$810" display="'4-Acid'!$A$810" xr:uid="{B6D4CBE2-B75C-4C3D-B47C-777C03908E86}"/>
    <hyperlink ref="B53" location="'4-Acid'!$A$828" display="'4-Acid'!$A$828" xr:uid="{E1BBC13B-6B14-467E-957C-1F7AF4D94B6B}"/>
    <hyperlink ref="B54" location="'4-Acid'!$A$847" display="'4-Acid'!$A$847" xr:uid="{4BE9B728-173C-4D73-973B-10D8ECB1CD6F}"/>
    <hyperlink ref="B55" location="'4-Acid'!$A$866" display="'4-Acid'!$A$866" xr:uid="{1B43E616-8F22-4906-A939-5156DFE14D0D}"/>
    <hyperlink ref="B56" location="'4-Acid'!$A$884" display="'4-Acid'!$A$884" xr:uid="{332D9364-8475-4A4C-AF79-71C2931DE462}"/>
    <hyperlink ref="B57" location="'4-Acid'!$A$902" display="'4-Acid'!$A$902" xr:uid="{7903A9A9-D762-4E6B-B26E-7D12E5CC821D}"/>
    <hyperlink ref="B58" location="'4-Acid'!$A$921" display="'4-Acid'!$A$921" xr:uid="{EB94628E-58E1-46F5-8903-74E2EFB76D2C}"/>
    <hyperlink ref="B59" location="'4-Acid'!$A$939" display="'4-Acid'!$A$939" xr:uid="{3E1C83EA-FA82-433E-98E8-E5934D1F8868}"/>
    <hyperlink ref="B60" location="'4-Acid'!$A$958" display="'4-Acid'!$A$958" xr:uid="{EBE680F5-99BE-4DBF-97F0-65C99CAA6274}"/>
    <hyperlink ref="B61" location="'4-Acid'!$A$976" display="'4-Acid'!$A$976" xr:uid="{5B4C6A46-456D-4019-B991-703A1853EFF2}"/>
    <hyperlink ref="B62" location="'4-Acid'!$A$994" display="'4-Acid'!$A$994" xr:uid="{A158581C-E754-447B-92B1-47E5EB959B02}"/>
    <hyperlink ref="B63" location="'4-Acid'!$A$1013" display="'4-Acid'!$A$1013" xr:uid="{565DB07B-F4B7-4359-9794-C4AF3A6A37DE}"/>
    <hyperlink ref="B64" location="'4-Acid'!$A$1032" display="'4-Acid'!$A$1032" xr:uid="{A9611642-25AC-4544-81AC-88F4601DD74A}"/>
    <hyperlink ref="B65" location="'4-Acid'!$A$1050" display="'4-Acid'!$A$1050" xr:uid="{2536EEBB-94A7-46AF-9D84-B2CE05A3EB5B}"/>
    <hyperlink ref="B66" location="'4-Acid'!$A$1068" display="'4-Acid'!$A$1068" xr:uid="{CAB6FAA1-881D-4394-B511-E470A9725D6B}"/>
    <hyperlink ref="B67" location="'4-Acid'!$A$1087" display="'4-Acid'!$A$1087" xr:uid="{1B189261-A1B2-412F-B110-BCA49FAE0964}"/>
    <hyperlink ref="B68" location="'4-Acid'!$A$1106" display="'4-Acid'!$A$1106" xr:uid="{D511B6A8-7646-4D96-A9C2-1367098F31A4}"/>
    <hyperlink ref="B69" location="'4-Acid'!$A$1124" display="'4-Acid'!$A$1124" xr:uid="{670DFE54-E9A0-45A3-9C85-A085DFC433EB}"/>
    <hyperlink ref="B71" location="'Aqua Regia'!$A$4" display="'Aqua Regia'!$A$4" xr:uid="{3B21ECF4-4F34-438C-97C6-8356BAC6CF9A}"/>
    <hyperlink ref="B72" location="'Aqua Regia'!$A$22" display="'Aqua Regia'!$A$22" xr:uid="{DB7DB430-FC6C-4735-B51F-D654D2CBC549}"/>
    <hyperlink ref="B73" location="'Aqua Regia'!$A$40" display="'Aqua Regia'!$A$40" xr:uid="{FE628558-96CC-4B9E-B6E4-79F680DDFBE0}"/>
    <hyperlink ref="B74" location="'Aqua Regia'!$A$58" display="'Aqua Regia'!$A$58" xr:uid="{A385D97F-B968-4A81-9E02-AFD4BB03925C}"/>
    <hyperlink ref="B75" location="'Aqua Regia'!$A$76" display="'Aqua Regia'!$A$76" xr:uid="{3BCF6AA1-9A5C-48C8-87B9-20A3AD609559}"/>
    <hyperlink ref="B76" location="'Aqua Regia'!$A$94" display="'Aqua Regia'!$A$94" xr:uid="{A8F473F4-68C1-4349-AA73-4A7374099F03}"/>
    <hyperlink ref="B77" location="'Aqua Regia'!$A$113" display="'Aqua Regia'!$A$113" xr:uid="{EC4D7AEE-C90A-42CC-A784-AC228A9DD9A1}"/>
    <hyperlink ref="B78" location="'Aqua Regia'!$A$131" display="'Aqua Regia'!$A$131" xr:uid="{82F856F4-A4EA-4C45-BA02-352D81AF4C05}"/>
    <hyperlink ref="B79" location="'Aqua Regia'!$A$149" display="'Aqua Regia'!$A$149" xr:uid="{BF3B4E25-8280-4D84-968B-70F1D5FDC4B9}"/>
    <hyperlink ref="B80" location="'Aqua Regia'!$A$167" display="'Aqua Regia'!$A$167" xr:uid="{C71F3FC8-45D9-437C-8203-F62443767090}"/>
    <hyperlink ref="B81" location="'Aqua Regia'!$A$185" display="'Aqua Regia'!$A$185" xr:uid="{F2E2BBFB-8DDF-4D9B-8747-C006C2FAE50A}"/>
    <hyperlink ref="B82" location="'Aqua Regia'!$A$203" display="'Aqua Regia'!$A$203" xr:uid="{AE105356-A4F7-4F86-A7CD-09C12EFA044C}"/>
    <hyperlink ref="B83" location="'Aqua Regia'!$A$221" display="'Aqua Regia'!$A$221" xr:uid="{206F58B1-61A2-459E-A926-B063631CB507}"/>
    <hyperlink ref="B84" location="'Aqua Regia'!$A$239" display="'Aqua Regia'!$A$239" xr:uid="{54CB94C5-8719-4628-9B51-CF7ECDD4793C}"/>
    <hyperlink ref="B85" location="'Aqua Regia'!$A$257" display="'Aqua Regia'!$A$257" xr:uid="{EA6F2429-67FA-4B28-A764-C78B8215EEE0}"/>
    <hyperlink ref="B86" location="'Aqua Regia'!$A$275" display="'Aqua Regia'!$A$275" xr:uid="{E4C5BA39-F5E9-4BED-8449-8E24B1FDACD1}"/>
    <hyperlink ref="B87" location="'Aqua Regia'!$A$294" display="'Aqua Regia'!$A$294" xr:uid="{3CFA39E8-CF49-4909-AA62-AA68FB39565B}"/>
    <hyperlink ref="B88" location="'Aqua Regia'!$A$313" display="'Aqua Regia'!$A$313" xr:uid="{669FD108-D2CB-4BC3-A176-E2EB9F98ABAD}"/>
    <hyperlink ref="B89" location="'Aqua Regia'!$A$331" display="'Aqua Regia'!$A$331" xr:uid="{E4EFC554-0C96-414F-9A76-CDDBF7AC72B3}"/>
    <hyperlink ref="B90" location="'Aqua Regia'!$A$350" display="'Aqua Regia'!$A$350" xr:uid="{1013D763-940E-4639-AF51-1CC3590737CF}"/>
    <hyperlink ref="B91" location="'Aqua Regia'!$A$368" display="'Aqua Regia'!$A$368" xr:uid="{59032F57-2046-4298-916F-24CBD0BC1801}"/>
    <hyperlink ref="B92" location="'Aqua Regia'!$A$386" display="'Aqua Regia'!$A$386" xr:uid="{265D959E-E3EE-4D47-A8C0-1499DD3EA94B}"/>
    <hyperlink ref="B93" location="'Aqua Regia'!$A$405" display="'Aqua Regia'!$A$405" xr:uid="{69B49E0B-7C18-4DF0-8F11-5E2CF193106D}"/>
    <hyperlink ref="B94" location="'Aqua Regia'!$A$424" display="'Aqua Regia'!$A$424" xr:uid="{F89C8375-7E4B-4F67-A051-2E5C6F04567D}"/>
    <hyperlink ref="B95" location="'Aqua Regia'!$A$443" display="'Aqua Regia'!$A$443" xr:uid="{FC8D524B-FF1B-4C61-990C-1C6861007E0A}"/>
    <hyperlink ref="B96" location="'Aqua Regia'!$A$462" display="'Aqua Regia'!$A$462" xr:uid="{CC5CFAFC-C2C4-442F-8C10-8BB149F5A0E4}"/>
    <hyperlink ref="B97" location="'Aqua Regia'!$A$480" display="'Aqua Regia'!$A$480" xr:uid="{CB5FCB02-B85A-486F-B63D-87A82CECA5E2}"/>
    <hyperlink ref="B98" location="'Aqua Regia'!$A$498" display="'Aqua Regia'!$A$498" xr:uid="{C1486400-CF5A-416C-A383-6F4A4195B0F2}"/>
    <hyperlink ref="B99" location="'Aqua Regia'!$A$517" display="'Aqua Regia'!$A$517" xr:uid="{1245A590-FBFF-4230-9139-545A2AD9AF1F}"/>
    <hyperlink ref="B100" location="'Aqua Regia'!$A$535" display="'Aqua Regia'!$A$535" xr:uid="{F25F255B-6D52-4C0F-A5E1-3B0227AFF0FC}"/>
    <hyperlink ref="B101" location="'Aqua Regia'!$A$553" display="'Aqua Regia'!$A$553" xr:uid="{D26865E1-32E8-4525-AA1C-944CE3432FCB}"/>
    <hyperlink ref="B102" location="'Aqua Regia'!$A$571" display="'Aqua Regia'!$A$571" xr:uid="{2165CAD2-00FE-46B3-B747-CDFF56757E05}"/>
    <hyperlink ref="B103" location="'Aqua Regia'!$A$589" display="'Aqua Regia'!$A$589" xr:uid="{3AD241D9-3CFC-43FB-BD37-BBE83B3DA281}"/>
    <hyperlink ref="B104" location="'Aqua Regia'!$A$607" display="'Aqua Regia'!$A$607" xr:uid="{312EF4E7-DA74-4B0B-A65F-C6341A01B9C5}"/>
    <hyperlink ref="B105" location="'Aqua Regia'!$A$626" display="'Aqua Regia'!$A$626" xr:uid="{3F77610D-D261-416E-A2DA-BF661360F026}"/>
    <hyperlink ref="B106" location="'Aqua Regia'!$A$644" display="'Aqua Regia'!$A$644" xr:uid="{4A82C49D-BFC2-4325-BDF0-686B39E87D4E}"/>
    <hyperlink ref="B107" location="'Aqua Regia'!$A$663" display="'Aqua Regia'!$A$663" xr:uid="{68C2B061-27B1-498B-8589-D90D3C548018}"/>
    <hyperlink ref="B108" location="'Aqua Regia'!$A$681" display="'Aqua Regia'!$A$681" xr:uid="{647FD35C-2E25-47DA-8777-1782D8B4529A}"/>
    <hyperlink ref="B109" location="'Aqua Regia'!$A$717" display="'Aqua Regia'!$A$717" xr:uid="{347432A9-D641-4070-83F0-5CBDB57489B1}"/>
    <hyperlink ref="B110" location="'Aqua Regia'!$A$753" display="'Aqua Regia'!$A$753" xr:uid="{80F3A04B-1B17-4C56-84FC-327352F238BF}"/>
    <hyperlink ref="B111" location="'Aqua Regia'!$A$771" display="'Aqua Regia'!$A$771" xr:uid="{269BAC70-DB80-45F5-B5DD-75F249C8D656}"/>
    <hyperlink ref="B112" location="'Aqua Regia'!$A$789" display="'Aqua Regia'!$A$789" xr:uid="{6C89FC21-0CEB-4138-A3A8-592798640445}"/>
    <hyperlink ref="B113" location="'Aqua Regia'!$A$807" display="'Aqua Regia'!$A$807" xr:uid="{3EBD05AA-9E67-44C9-A79F-7C5298A74882}"/>
    <hyperlink ref="B114" location="'Aqua Regia'!$A$825" display="'Aqua Regia'!$A$825" xr:uid="{B67CD14B-587D-464F-AC71-8BF84895C0E8}"/>
    <hyperlink ref="B115" location="'Aqua Regia'!$A$844" display="'Aqua Regia'!$A$844" xr:uid="{4747919D-5388-4A23-A8A8-062B76F30CE8}"/>
    <hyperlink ref="B116" location="'Aqua Regia'!$A$862" display="'Aqua Regia'!$A$862" xr:uid="{E21F8567-F7DF-4B17-8ED6-81852B887A20}"/>
    <hyperlink ref="B117" location="'Aqua Regia'!$A$880" display="'Aqua Regia'!$A$880" xr:uid="{4D055138-C47D-4C8A-8D0E-DDDF3EBDAAF5}"/>
    <hyperlink ref="B118" location="'Aqua Regia'!$A$898" display="'Aqua Regia'!$A$898" xr:uid="{12863268-BE6B-4ED7-9E97-51CE307B24F9}"/>
    <hyperlink ref="B119" location="'Aqua Regia'!$A$916" display="'Aqua Regia'!$A$916" xr:uid="{2A6F0985-C78A-48CE-BC1D-01D304959D3C}"/>
    <hyperlink ref="B120" location="'Aqua Regia'!$A$934" display="'Aqua Regia'!$A$934" xr:uid="{36195518-36A4-4536-BAF2-0CC8CB6632D2}"/>
    <hyperlink ref="B121" location="'Aqua Regia'!$A$953" display="'Aqua Regia'!$A$953" xr:uid="{E5C000C7-ACFD-4C94-8FA2-E0F6FF744163}"/>
    <hyperlink ref="B122" location="'Aqua Regia'!$A$971" display="'Aqua Regia'!$A$971" xr:uid="{A028BEDA-D163-439E-A1AD-9BFAE92A8B55}"/>
    <hyperlink ref="B123" location="'Aqua Regia'!$A$989" display="'Aqua Regia'!$A$989" xr:uid="{726A4E6D-E9CA-4E06-9B23-20643FA5B779}"/>
    <hyperlink ref="B124" location="'Aqua Regia'!$A$1007" display="'Aqua Regia'!$A$1007" xr:uid="{CFEC1385-8C01-4B7E-94C6-F76119DAF31C}"/>
    <hyperlink ref="B125" location="'Aqua Regia'!$A$1043" display="'Aqua Regia'!$A$1043" xr:uid="{AAB74DBA-43FC-428C-9922-9F31176398A6}"/>
    <hyperlink ref="B126" location="'Aqua Regia'!$A$1061" display="'Aqua Regia'!$A$1061" xr:uid="{C7A4AA2A-A9DD-4E64-B820-7D66E558D8F6}"/>
    <hyperlink ref="B127" location="'Aqua Regia'!$A$1079" display="'Aqua Regia'!$A$1079" xr:uid="{F514D9C6-DBF2-4457-BD6A-7BB81A85709E}"/>
    <hyperlink ref="B128" location="'Aqua Regia'!$A$1098" display="'Aqua Regia'!$A$1098" xr:uid="{7A375EAA-5FE2-47C9-94AB-02A8456BCC12}"/>
    <hyperlink ref="B129" location="'Aqua Regia'!$A$1116" display="'Aqua Regia'!$A$1116" xr:uid="{6CFF983E-A494-42B6-8E80-824A101A9952}"/>
    <hyperlink ref="B130" location="'Aqua Regia'!$A$1135" display="'Aqua Regia'!$A$1135" xr:uid="{238EB48A-3DFE-4FDD-8414-1FA61E59DDB4}"/>
    <hyperlink ref="B131" location="'Aqua Regia'!$A$1153" display="'Aqua Regia'!$A$1153" xr:uid="{00739895-333D-4148-B115-B3DED95BA848}"/>
    <hyperlink ref="B133" location="'ALK'!$A$22" display="'ALK'!$A$22" xr:uid="{E8FDDF29-E53F-41BB-B50C-3B911A2A121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721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60"/>
    </row>
    <row r="10" spans="2:10" ht="15" customHeight="1">
      <c r="B10" s="43" t="s">
        <v>335</v>
      </c>
      <c r="C10" s="43" t="s">
        <v>337</v>
      </c>
    </row>
    <row r="11" spans="2:10" ht="15" customHeight="1">
      <c r="B11" s="43" t="s">
        <v>336</v>
      </c>
      <c r="C11" s="43" t="s">
        <v>338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288</v>
      </c>
      <c r="C12" s="43" t="s">
        <v>339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340</v>
      </c>
    </row>
    <row r="14" spans="2:10" ht="15" customHeight="1">
      <c r="B14" s="43" t="s">
        <v>289</v>
      </c>
      <c r="C14" s="43" t="s">
        <v>341</v>
      </c>
    </row>
    <row r="15" spans="2:10" ht="15" customHeight="1">
      <c r="B15" s="43" t="s">
        <v>334</v>
      </c>
      <c r="C15" s="43" t="s">
        <v>342</v>
      </c>
    </row>
    <row r="16" spans="2:10" ht="15" customHeight="1">
      <c r="B16" s="43" t="s">
        <v>280</v>
      </c>
      <c r="C16" s="43" t="s">
        <v>343</v>
      </c>
    </row>
    <row r="17" spans="2:3" ht="15" customHeight="1">
      <c r="B17" s="43" t="s">
        <v>281</v>
      </c>
      <c r="C17" s="43" t="s">
        <v>344</v>
      </c>
    </row>
    <row r="18" spans="2:3" ht="15" customHeight="1">
      <c r="B18" s="43" t="s">
        <v>282</v>
      </c>
      <c r="C18" s="43" t="s">
        <v>345</v>
      </c>
    </row>
    <row r="19" spans="2:3" ht="15" customHeight="1">
      <c r="B19" s="43" t="s">
        <v>303</v>
      </c>
      <c r="C19" s="43" t="s">
        <v>346</v>
      </c>
    </row>
    <row r="20" spans="2:3" ht="15" customHeight="1">
      <c r="B20" s="43" t="s">
        <v>98</v>
      </c>
      <c r="C20" s="43" t="s">
        <v>347</v>
      </c>
    </row>
    <row r="21" spans="2:3" ht="15" customHeight="1">
      <c r="B21" s="43" t="s">
        <v>268</v>
      </c>
      <c r="C21" s="43" t="s">
        <v>348</v>
      </c>
    </row>
    <row r="22" spans="2:3" ht="15" customHeight="1">
      <c r="B22" s="43" t="s">
        <v>269</v>
      </c>
      <c r="C22" s="43" t="s">
        <v>349</v>
      </c>
    </row>
    <row r="23" spans="2:3" ht="15" customHeight="1">
      <c r="B23" s="43" t="s">
        <v>286</v>
      </c>
      <c r="C23" s="43" t="s">
        <v>350</v>
      </c>
    </row>
    <row r="24" spans="2:3" ht="15" customHeight="1">
      <c r="B24" s="43" t="s">
        <v>323</v>
      </c>
      <c r="C24" s="43" t="s">
        <v>351</v>
      </c>
    </row>
    <row r="25" spans="2:3" ht="15" customHeight="1">
      <c r="B25" s="43" t="s">
        <v>285</v>
      </c>
      <c r="C25" s="43" t="s">
        <v>352</v>
      </c>
    </row>
    <row r="26" spans="2:3" ht="15" customHeight="1">
      <c r="B26" s="43" t="s">
        <v>113</v>
      </c>
      <c r="C26" s="43" t="s">
        <v>353</v>
      </c>
    </row>
    <row r="27" spans="2:3" ht="15" customHeight="1">
      <c r="B27" s="43" t="s">
        <v>99</v>
      </c>
      <c r="C27" s="43" t="s">
        <v>354</v>
      </c>
    </row>
    <row r="28" spans="2:3" ht="15" customHeight="1">
      <c r="B28" s="43" t="s">
        <v>320</v>
      </c>
      <c r="C28" s="43" t="s">
        <v>355</v>
      </c>
    </row>
    <row r="29" spans="2:3" ht="15" customHeight="1">
      <c r="B29" s="43" t="s">
        <v>333</v>
      </c>
      <c r="C29" s="43" t="s">
        <v>356</v>
      </c>
    </row>
    <row r="30" spans="2:3" ht="15" customHeight="1">
      <c r="B30" s="43" t="s">
        <v>322</v>
      </c>
      <c r="C30" s="43" t="s">
        <v>357</v>
      </c>
    </row>
    <row r="31" spans="2:3" ht="15" customHeight="1">
      <c r="B31" s="44" t="s">
        <v>321</v>
      </c>
      <c r="C31" s="44" t="s">
        <v>358</v>
      </c>
    </row>
    <row r="32" spans="2:3" ht="15" customHeight="1">
      <c r="B32" s="58"/>
      <c r="C32" s="59"/>
    </row>
    <row r="33" spans="2:3" ht="15">
      <c r="B33" s="60" t="s">
        <v>125</v>
      </c>
      <c r="C33" s="61" t="s">
        <v>118</v>
      </c>
    </row>
    <row r="34" spans="2:3">
      <c r="B34" s="62"/>
      <c r="C34" s="61"/>
    </row>
    <row r="35" spans="2:3">
      <c r="B35" s="63" t="s">
        <v>122</v>
      </c>
      <c r="C35" s="64" t="s">
        <v>121</v>
      </c>
    </row>
    <row r="36" spans="2:3">
      <c r="B36" s="62"/>
      <c r="C36" s="61"/>
    </row>
    <row r="37" spans="2:3">
      <c r="B37" s="65" t="s">
        <v>119</v>
      </c>
      <c r="C37" s="64" t="s">
        <v>120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720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7"/>
      <c r="C3" s="42" t="s">
        <v>128</v>
      </c>
    </row>
    <row r="4" spans="2:9" ht="15" customHeight="1">
      <c r="B4" s="158"/>
      <c r="C4" s="43" t="s">
        <v>359</v>
      </c>
    </row>
    <row r="5" spans="2:9" ht="15" customHeight="1">
      <c r="B5" s="158"/>
      <c r="C5" s="43" t="s">
        <v>360</v>
      </c>
    </row>
    <row r="6" spans="2:9" ht="15" customHeight="1">
      <c r="B6" s="158"/>
      <c r="C6" s="43" t="s">
        <v>361</v>
      </c>
    </row>
    <row r="7" spans="2:9" ht="15" customHeight="1">
      <c r="B7" s="158"/>
      <c r="C7" s="43" t="s">
        <v>362</v>
      </c>
    </row>
    <row r="8" spans="2:9" ht="15" customHeight="1">
      <c r="B8" s="158"/>
      <c r="C8" s="43" t="s">
        <v>363</v>
      </c>
    </row>
    <row r="9" spans="2:9" ht="15" customHeight="1">
      <c r="B9" s="158"/>
      <c r="C9" s="43" t="s">
        <v>364</v>
      </c>
      <c r="D9" s="5"/>
      <c r="E9" s="5"/>
      <c r="G9" s="5"/>
      <c r="H9" s="5"/>
      <c r="I9" s="5"/>
    </row>
    <row r="10" spans="2:9" ht="15" customHeight="1">
      <c r="B10" s="158"/>
      <c r="C10" s="43" t="s">
        <v>129</v>
      </c>
      <c r="D10" s="5"/>
      <c r="E10" s="5"/>
      <c r="G10" s="5"/>
      <c r="H10" s="5"/>
      <c r="I10" s="5"/>
    </row>
    <row r="11" spans="2:9" ht="15" customHeight="1">
      <c r="B11" s="158"/>
      <c r="C11" s="43" t="s">
        <v>365</v>
      </c>
    </row>
    <row r="12" spans="2:9" ht="15" customHeight="1">
      <c r="B12" s="158"/>
      <c r="C12" s="43" t="s">
        <v>366</v>
      </c>
    </row>
    <row r="13" spans="2:9" ht="15" customHeight="1">
      <c r="B13" s="158"/>
      <c r="C13" s="43" t="s">
        <v>367</v>
      </c>
    </row>
    <row r="14" spans="2:9" ht="15" customHeight="1">
      <c r="B14" s="158"/>
      <c r="C14" s="43" t="s">
        <v>368</v>
      </c>
    </row>
    <row r="15" spans="2:9" ht="15" customHeight="1">
      <c r="B15" s="158"/>
      <c r="C15" s="43" t="s">
        <v>369</v>
      </c>
    </row>
    <row r="16" spans="2:9" ht="15" customHeight="1">
      <c r="B16" s="158"/>
      <c r="C16" s="43" t="s">
        <v>370</v>
      </c>
    </row>
    <row r="17" spans="2:3" ht="15" customHeight="1">
      <c r="B17" s="158"/>
      <c r="C17" s="43" t="s">
        <v>371</v>
      </c>
    </row>
    <row r="18" spans="2:3" ht="15" customHeight="1">
      <c r="B18" s="158"/>
      <c r="C18" s="43" t="s">
        <v>372</v>
      </c>
    </row>
    <row r="19" spans="2:3" ht="15" customHeight="1">
      <c r="B19" s="158"/>
      <c r="C19" s="43" t="s">
        <v>373</v>
      </c>
    </row>
    <row r="20" spans="2:3" ht="15" customHeight="1">
      <c r="B20" s="158"/>
      <c r="C20" s="43" t="s">
        <v>130</v>
      </c>
    </row>
    <row r="21" spans="2:3" ht="15" customHeight="1">
      <c r="B21" s="158"/>
      <c r="C21" s="43" t="s">
        <v>374</v>
      </c>
    </row>
    <row r="22" spans="2:3" ht="15" customHeight="1">
      <c r="B22" s="158"/>
      <c r="C22" s="43" t="s">
        <v>375</v>
      </c>
    </row>
    <row r="23" spans="2:3" ht="15" customHeight="1">
      <c r="B23" s="158"/>
      <c r="C23" s="43" t="s">
        <v>376</v>
      </c>
    </row>
    <row r="24" spans="2:3" ht="15" customHeight="1">
      <c r="B24" s="158"/>
      <c r="C24" s="43" t="s">
        <v>377</v>
      </c>
    </row>
    <row r="25" spans="2:3" ht="15" customHeight="1">
      <c r="B25" s="158"/>
      <c r="C25" s="43" t="s">
        <v>378</v>
      </c>
    </row>
    <row r="26" spans="2:3" ht="15" customHeight="1">
      <c r="B26" s="158"/>
      <c r="C26" s="43" t="s">
        <v>379</v>
      </c>
    </row>
    <row r="27" spans="2:3" ht="15" customHeight="1">
      <c r="B27" s="158"/>
      <c r="C27" s="43" t="s">
        <v>380</v>
      </c>
    </row>
    <row r="28" spans="2:3" ht="15" customHeight="1">
      <c r="B28" s="158"/>
      <c r="C28" s="43" t="s">
        <v>381</v>
      </c>
    </row>
    <row r="29" spans="2:3" ht="15" customHeight="1">
      <c r="B29" s="158"/>
      <c r="C29" s="43" t="s">
        <v>382</v>
      </c>
    </row>
    <row r="30" spans="2:3" ht="15" customHeight="1">
      <c r="B30" s="158"/>
      <c r="C30" s="43" t="s">
        <v>383</v>
      </c>
    </row>
    <row r="31" spans="2:3" ht="15" customHeight="1">
      <c r="B31" s="158"/>
      <c r="C31" s="43" t="s">
        <v>384</v>
      </c>
    </row>
    <row r="32" spans="2:3" ht="15" customHeight="1">
      <c r="B32" s="159"/>
      <c r="C32" s="44" t="s">
        <v>385</v>
      </c>
    </row>
  </sheetData>
  <conditionalFormatting sqref="B3:C32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727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200</v>
      </c>
      <c r="B2" s="135" t="s">
        <v>199</v>
      </c>
      <c r="C2" s="136" t="s">
        <v>198</v>
      </c>
      <c r="D2" s="135" t="s">
        <v>110</v>
      </c>
      <c r="E2" s="135" t="s">
        <v>201</v>
      </c>
      <c r="F2" s="137" t="s">
        <v>197</v>
      </c>
      <c r="G2" s="135" t="s">
        <v>196</v>
      </c>
      <c r="H2" s="138" t="s">
        <v>195</v>
      </c>
      <c r="I2" s="147" t="s">
        <v>203</v>
      </c>
      <c r="J2" s="95" t="s">
        <v>204</v>
      </c>
      <c r="K2" s="96"/>
      <c r="L2" s="96"/>
      <c r="M2" s="96"/>
      <c r="N2" s="97"/>
    </row>
    <row r="3" spans="1:14" ht="18" customHeight="1">
      <c r="A3" s="98">
        <v>1</v>
      </c>
      <c r="B3" s="99">
        <v>1</v>
      </c>
      <c r="C3" s="100" t="s">
        <v>205</v>
      </c>
      <c r="D3" s="99">
        <v>1</v>
      </c>
      <c r="E3" s="99">
        <v>14</v>
      </c>
      <c r="F3" s="99">
        <v>2</v>
      </c>
      <c r="G3" s="99">
        <v>261720</v>
      </c>
      <c r="H3" s="101">
        <v>8.5663000000000003E-2</v>
      </c>
      <c r="I3" s="284">
        <v>1.3602770487996079</v>
      </c>
      <c r="J3" s="102">
        <f>IF(ISNUMBER($I3),(($I3-$I$23)*$I$27)+$I$23,"-     ")</f>
        <v>1.3533765910430746</v>
      </c>
      <c r="K3" s="103"/>
      <c r="L3" s="103"/>
      <c r="M3" s="100"/>
      <c r="N3" s="104"/>
    </row>
    <row r="4" spans="1:14" ht="18" customHeight="1">
      <c r="A4" s="105">
        <v>1</v>
      </c>
      <c r="B4" s="106">
        <v>1</v>
      </c>
      <c r="C4" s="94" t="s">
        <v>205</v>
      </c>
      <c r="D4" s="106">
        <v>1</v>
      </c>
      <c r="E4" s="106">
        <v>3</v>
      </c>
      <c r="F4" s="106">
        <v>3</v>
      </c>
      <c r="G4" s="106">
        <v>261721</v>
      </c>
      <c r="H4" s="107">
        <v>8.2558000000000006E-2</v>
      </c>
      <c r="I4" s="285">
        <v>1.3716704672896383</v>
      </c>
      <c r="J4" s="108">
        <f t="shared" ref="J4:J21" si="0">IF(ISNUMBER($I4),(($I4-$I$23)*$I$27)+$I$23,"-     ")</f>
        <v>1.3539848036233768</v>
      </c>
      <c r="K4" s="109"/>
      <c r="L4" s="109"/>
      <c r="M4" s="109"/>
      <c r="N4" s="110"/>
    </row>
    <row r="5" spans="1:14" ht="18" customHeight="1">
      <c r="A5" s="105">
        <v>1</v>
      </c>
      <c r="B5" s="106">
        <v>1</v>
      </c>
      <c r="C5" s="94" t="s">
        <v>205</v>
      </c>
      <c r="D5" s="106">
        <v>1</v>
      </c>
      <c r="E5" s="106">
        <v>4</v>
      </c>
      <c r="F5" s="106">
        <v>3</v>
      </c>
      <c r="G5" s="106">
        <v>261722</v>
      </c>
      <c r="H5" s="107">
        <v>8.6822999999999997E-2</v>
      </c>
      <c r="I5" s="285">
        <v>1.3733031079893177</v>
      </c>
      <c r="J5" s="108">
        <f t="shared" si="0"/>
        <v>1.3540719585552812</v>
      </c>
      <c r="K5" s="109"/>
      <c r="L5" s="109"/>
      <c r="M5" s="109"/>
      <c r="N5" s="110"/>
    </row>
    <row r="6" spans="1:14" ht="18" customHeight="1">
      <c r="A6" s="105">
        <v>1</v>
      </c>
      <c r="B6" s="106">
        <v>1</v>
      </c>
      <c r="C6" s="94" t="s">
        <v>205</v>
      </c>
      <c r="D6" s="106">
        <v>1</v>
      </c>
      <c r="E6" s="106">
        <v>10</v>
      </c>
      <c r="F6" s="106">
        <v>9</v>
      </c>
      <c r="G6" s="106">
        <v>261723</v>
      </c>
      <c r="H6" s="107">
        <v>8.7069999999999995E-2</v>
      </c>
      <c r="I6" s="285">
        <v>1.3808830708758095</v>
      </c>
      <c r="J6" s="108">
        <f t="shared" si="0"/>
        <v>1.3544765981978804</v>
      </c>
      <c r="K6" s="109"/>
      <c r="L6" s="109"/>
      <c r="M6" s="109"/>
      <c r="N6" s="110"/>
    </row>
    <row r="7" spans="1:14" ht="18" customHeight="1">
      <c r="A7" s="105">
        <v>1</v>
      </c>
      <c r="B7" s="106">
        <v>1</v>
      </c>
      <c r="C7" s="94" t="s">
        <v>205</v>
      </c>
      <c r="D7" s="106">
        <v>1</v>
      </c>
      <c r="E7" s="106">
        <v>13</v>
      </c>
      <c r="F7" s="106">
        <v>2</v>
      </c>
      <c r="G7" s="106">
        <v>261724</v>
      </c>
      <c r="H7" s="107">
        <v>8.5806999999999994E-2</v>
      </c>
      <c r="I7" s="285">
        <v>1.4086905824914979</v>
      </c>
      <c r="J7" s="108">
        <f t="shared" si="0"/>
        <v>1.3559610410283054</v>
      </c>
      <c r="K7" s="109"/>
      <c r="L7" s="109"/>
      <c r="M7" s="109"/>
      <c r="N7" s="110"/>
    </row>
    <row r="8" spans="1:14" ht="18" customHeight="1">
      <c r="A8" s="105">
        <v>1</v>
      </c>
      <c r="B8" s="106">
        <v>1</v>
      </c>
      <c r="C8" s="94" t="s">
        <v>205</v>
      </c>
      <c r="D8" s="106">
        <v>1</v>
      </c>
      <c r="E8" s="106">
        <v>2</v>
      </c>
      <c r="F8" s="106">
        <v>1</v>
      </c>
      <c r="G8" s="106">
        <v>261725</v>
      </c>
      <c r="H8" s="107">
        <v>8.5737999999999995E-2</v>
      </c>
      <c r="I8" s="285">
        <v>1.3168393818051876</v>
      </c>
      <c r="J8" s="108">
        <f t="shared" si="0"/>
        <v>1.3510577667544648</v>
      </c>
      <c r="K8" s="109"/>
      <c r="L8" s="109"/>
      <c r="M8" s="109"/>
      <c r="N8" s="110"/>
    </row>
    <row r="9" spans="1:14" ht="18" customHeight="1">
      <c r="A9" s="105">
        <v>1</v>
      </c>
      <c r="B9" s="106">
        <v>1</v>
      </c>
      <c r="C9" s="94" t="s">
        <v>205</v>
      </c>
      <c r="D9" s="106">
        <v>1</v>
      </c>
      <c r="E9" s="106">
        <v>16</v>
      </c>
      <c r="F9" s="106">
        <v>4</v>
      </c>
      <c r="G9" s="106">
        <v>261726</v>
      </c>
      <c r="H9" s="107">
        <v>8.4467E-2</v>
      </c>
      <c r="I9" s="285">
        <v>1.3596883753208069</v>
      </c>
      <c r="J9" s="108">
        <f t="shared" si="0"/>
        <v>1.3533451660045044</v>
      </c>
      <c r="K9" s="109"/>
      <c r="L9" s="109"/>
      <c r="M9" s="109"/>
      <c r="N9" s="110"/>
    </row>
    <row r="10" spans="1:14" ht="18" customHeight="1">
      <c r="A10" s="105">
        <v>1</v>
      </c>
      <c r="B10" s="106">
        <v>1</v>
      </c>
      <c r="C10" s="94" t="s">
        <v>205</v>
      </c>
      <c r="D10" s="106">
        <v>1</v>
      </c>
      <c r="E10" s="106">
        <v>11</v>
      </c>
      <c r="F10" s="106">
        <v>11</v>
      </c>
      <c r="G10" s="106">
        <v>261727</v>
      </c>
      <c r="H10" s="107">
        <v>8.6857000000000004E-2</v>
      </c>
      <c r="I10" s="285">
        <v>1.3195011074456224</v>
      </c>
      <c r="J10" s="108">
        <f t="shared" si="0"/>
        <v>1.3511998571219204</v>
      </c>
      <c r="K10" s="109"/>
      <c r="L10" s="109"/>
      <c r="M10" s="109"/>
      <c r="N10" s="110"/>
    </row>
    <row r="11" spans="1:14" ht="18" customHeight="1">
      <c r="A11" s="105">
        <v>1</v>
      </c>
      <c r="B11" s="106">
        <v>1</v>
      </c>
      <c r="C11" s="94" t="s">
        <v>205</v>
      </c>
      <c r="D11" s="106">
        <v>1</v>
      </c>
      <c r="E11" s="106">
        <v>15</v>
      </c>
      <c r="F11" s="106">
        <v>4</v>
      </c>
      <c r="G11" s="106">
        <v>261728</v>
      </c>
      <c r="H11" s="107">
        <v>8.5781999999999997E-2</v>
      </c>
      <c r="I11" s="285">
        <v>1.3367242864113082</v>
      </c>
      <c r="J11" s="108">
        <f t="shared" si="0"/>
        <v>1.3521192786396055</v>
      </c>
      <c r="K11" s="109"/>
      <c r="L11" s="109"/>
      <c r="M11" s="109"/>
      <c r="N11" s="110"/>
    </row>
    <row r="12" spans="1:14" ht="18" customHeight="1">
      <c r="A12" s="105">
        <v>1</v>
      </c>
      <c r="B12" s="106">
        <v>1</v>
      </c>
      <c r="C12" s="94" t="s">
        <v>205</v>
      </c>
      <c r="D12" s="106">
        <v>1</v>
      </c>
      <c r="E12" s="106">
        <v>1</v>
      </c>
      <c r="F12" s="106">
        <v>1</v>
      </c>
      <c r="G12" s="106">
        <v>261729</v>
      </c>
      <c r="H12" s="107">
        <v>8.6329000000000003E-2</v>
      </c>
      <c r="I12" s="285">
        <v>1.3066549016110445</v>
      </c>
      <c r="J12" s="108">
        <f t="shared" si="0"/>
        <v>1.3505140906853959</v>
      </c>
      <c r="K12" s="109"/>
      <c r="L12" s="109"/>
      <c r="M12" s="109"/>
      <c r="N12" s="110"/>
    </row>
    <row r="13" spans="1:14" ht="18" customHeight="1">
      <c r="A13" s="105">
        <v>1</v>
      </c>
      <c r="B13" s="106">
        <v>1</v>
      </c>
      <c r="C13" s="94" t="s">
        <v>205</v>
      </c>
      <c r="D13" s="106">
        <v>1</v>
      </c>
      <c r="E13" s="106">
        <v>6</v>
      </c>
      <c r="F13" s="106">
        <v>5</v>
      </c>
      <c r="G13" s="106">
        <v>261730</v>
      </c>
      <c r="H13" s="107">
        <v>8.5739999999999997E-2</v>
      </c>
      <c r="I13" s="285">
        <v>1.3827929490484729</v>
      </c>
      <c r="J13" s="108">
        <f t="shared" si="0"/>
        <v>1.3545785528423511</v>
      </c>
      <c r="K13" s="109"/>
      <c r="L13" s="109"/>
      <c r="M13" s="109"/>
      <c r="N13" s="110"/>
    </row>
    <row r="14" spans="1:14" ht="18" customHeight="1">
      <c r="A14" s="105">
        <v>1</v>
      </c>
      <c r="B14" s="106">
        <v>1</v>
      </c>
      <c r="C14" s="94" t="s">
        <v>205</v>
      </c>
      <c r="D14" s="106">
        <v>1</v>
      </c>
      <c r="E14" s="106">
        <v>17</v>
      </c>
      <c r="F14" s="106">
        <v>6</v>
      </c>
      <c r="G14" s="106">
        <v>261731</v>
      </c>
      <c r="H14" s="107">
        <v>8.4344000000000002E-2</v>
      </c>
      <c r="I14" s="285">
        <v>1.3734873033984905</v>
      </c>
      <c r="J14" s="108">
        <f t="shared" si="0"/>
        <v>1.3540817914219656</v>
      </c>
      <c r="K14" s="109"/>
      <c r="L14" s="109"/>
      <c r="M14" s="109"/>
      <c r="N14" s="110"/>
    </row>
    <row r="15" spans="1:14" ht="18" customHeight="1">
      <c r="A15" s="105">
        <v>1</v>
      </c>
      <c r="B15" s="106">
        <v>1</v>
      </c>
      <c r="C15" s="94" t="s">
        <v>205</v>
      </c>
      <c r="D15" s="106">
        <v>1</v>
      </c>
      <c r="E15" s="106">
        <v>19</v>
      </c>
      <c r="F15" s="106">
        <v>8</v>
      </c>
      <c r="G15" s="106">
        <v>261732</v>
      </c>
      <c r="H15" s="107">
        <v>8.7613999999999997E-2</v>
      </c>
      <c r="I15" s="285">
        <v>1.2858698019994059</v>
      </c>
      <c r="J15" s="108">
        <f t="shared" si="0"/>
        <v>1.3494045238703358</v>
      </c>
      <c r="K15" s="109"/>
      <c r="L15" s="109"/>
      <c r="M15" s="109"/>
      <c r="N15" s="110"/>
    </row>
    <row r="16" spans="1:14" ht="18" customHeight="1">
      <c r="A16" s="105">
        <v>1</v>
      </c>
      <c r="B16" s="106">
        <v>1</v>
      </c>
      <c r="C16" s="94" t="s">
        <v>205</v>
      </c>
      <c r="D16" s="106">
        <v>1</v>
      </c>
      <c r="E16" s="106">
        <v>18</v>
      </c>
      <c r="F16" s="106">
        <v>6</v>
      </c>
      <c r="G16" s="106">
        <v>261733</v>
      </c>
      <c r="H16" s="107">
        <v>8.3335000000000006E-2</v>
      </c>
      <c r="I16" s="285">
        <v>1.3288879180756621</v>
      </c>
      <c r="J16" s="108">
        <f t="shared" si="0"/>
        <v>1.3517009513562013</v>
      </c>
      <c r="K16" s="109"/>
      <c r="L16" s="109"/>
      <c r="M16" s="109"/>
      <c r="N16" s="110"/>
    </row>
    <row r="17" spans="1:14" ht="18" customHeight="1">
      <c r="A17" s="105">
        <v>1</v>
      </c>
      <c r="B17" s="106">
        <v>1</v>
      </c>
      <c r="C17" s="94" t="s">
        <v>205</v>
      </c>
      <c r="D17" s="106">
        <v>1</v>
      </c>
      <c r="E17" s="106">
        <v>12</v>
      </c>
      <c r="F17" s="106">
        <v>11</v>
      </c>
      <c r="G17" s="106">
        <v>261734</v>
      </c>
      <c r="H17" s="107">
        <v>8.7896000000000002E-2</v>
      </c>
      <c r="I17" s="285">
        <v>1.3393607247281285</v>
      </c>
      <c r="J17" s="108">
        <f t="shared" si="0"/>
        <v>1.3522600190989227</v>
      </c>
      <c r="K17" s="109"/>
      <c r="L17" s="109"/>
      <c r="M17" s="109"/>
      <c r="N17" s="110"/>
    </row>
    <row r="18" spans="1:14" ht="18" customHeight="1">
      <c r="A18" s="105">
        <v>1</v>
      </c>
      <c r="B18" s="106">
        <v>1</v>
      </c>
      <c r="C18" s="94" t="s">
        <v>205</v>
      </c>
      <c r="D18" s="106">
        <v>1</v>
      </c>
      <c r="E18" s="106">
        <v>20</v>
      </c>
      <c r="F18" s="106">
        <v>8</v>
      </c>
      <c r="G18" s="106">
        <v>261735</v>
      </c>
      <c r="H18" s="107">
        <v>8.3677000000000001E-2</v>
      </c>
      <c r="I18" s="285">
        <v>1.3432471954205043</v>
      </c>
      <c r="J18" s="108">
        <f t="shared" si="0"/>
        <v>1.3524674897865083</v>
      </c>
      <c r="K18" s="109"/>
      <c r="L18" s="109"/>
      <c r="M18" s="109"/>
      <c r="N18" s="110"/>
    </row>
    <row r="19" spans="1:14" ht="18" customHeight="1">
      <c r="A19" s="105">
        <v>1</v>
      </c>
      <c r="B19" s="106">
        <v>1</v>
      </c>
      <c r="C19" s="94" t="s">
        <v>205</v>
      </c>
      <c r="D19" s="106">
        <v>1</v>
      </c>
      <c r="E19" s="106">
        <v>9</v>
      </c>
      <c r="F19" s="106">
        <v>9</v>
      </c>
      <c r="G19" s="106">
        <v>261736</v>
      </c>
      <c r="H19" s="107">
        <v>8.8220999999999994E-2</v>
      </c>
      <c r="I19" s="285">
        <v>1.3928242065893395</v>
      </c>
      <c r="J19" s="108">
        <f t="shared" si="0"/>
        <v>1.3551140494571681</v>
      </c>
      <c r="K19" s="109"/>
      <c r="L19" s="109"/>
      <c r="M19" s="109"/>
      <c r="N19" s="110"/>
    </row>
    <row r="20" spans="1:14" ht="18" customHeight="1">
      <c r="A20" s="105">
        <v>1</v>
      </c>
      <c r="B20" s="106">
        <v>1</v>
      </c>
      <c r="C20" s="94" t="s">
        <v>205</v>
      </c>
      <c r="D20" s="106">
        <v>1</v>
      </c>
      <c r="E20" s="106">
        <v>7</v>
      </c>
      <c r="F20" s="106">
        <v>7</v>
      </c>
      <c r="G20" s="106">
        <v>261737</v>
      </c>
      <c r="H20" s="107">
        <v>8.3168000000000006E-2</v>
      </c>
      <c r="I20" s="285">
        <v>1.3803842124918149</v>
      </c>
      <c r="J20" s="108">
        <f t="shared" si="0"/>
        <v>1.3544499677405508</v>
      </c>
      <c r="K20" s="109"/>
      <c r="L20" s="109"/>
      <c r="M20" s="109"/>
      <c r="N20" s="110"/>
    </row>
    <row r="21" spans="1:14" ht="18" customHeight="1">
      <c r="A21" s="105">
        <v>1</v>
      </c>
      <c r="B21" s="106">
        <v>1</v>
      </c>
      <c r="C21" s="94" t="s">
        <v>205</v>
      </c>
      <c r="D21" s="106">
        <v>1</v>
      </c>
      <c r="E21" s="106">
        <v>8</v>
      </c>
      <c r="F21" s="106">
        <v>7</v>
      </c>
      <c r="G21" s="106">
        <v>261738</v>
      </c>
      <c r="H21" s="107">
        <v>8.5739999999999997E-2</v>
      </c>
      <c r="I21" s="285">
        <v>1.3837798477405512</v>
      </c>
      <c r="J21" s="108">
        <f t="shared" si="0"/>
        <v>1.3546312362578274</v>
      </c>
      <c r="K21" s="109"/>
      <c r="L21" s="109"/>
      <c r="M21" s="109"/>
      <c r="N21" s="110"/>
    </row>
    <row r="22" spans="1:14" ht="18" customHeight="1" thickBot="1">
      <c r="A22" s="105">
        <v>1</v>
      </c>
      <c r="B22" s="106">
        <v>1</v>
      </c>
      <c r="C22" s="94" t="s">
        <v>205</v>
      </c>
      <c r="D22" s="106">
        <v>1</v>
      </c>
      <c r="E22" s="106">
        <v>5</v>
      </c>
      <c r="F22" s="106">
        <v>5</v>
      </c>
      <c r="G22" s="106">
        <v>261739</v>
      </c>
      <c r="H22" s="107">
        <v>8.3004999999999995E-2</v>
      </c>
      <c r="I22" s="285">
        <v>1.3148825495215077</v>
      </c>
      <c r="J22" s="108">
        <f>IF(ISNUMBER($I22),(($I22-$I$23)*$I$27)+$I$23,"-     ")</f>
        <v>1.3509533055680774</v>
      </c>
      <c r="K22" s="109"/>
      <c r="L22" s="109"/>
      <c r="M22" s="109"/>
      <c r="N22" s="110"/>
    </row>
    <row r="23" spans="1:14" ht="18" customHeight="1">
      <c r="A23" s="143" t="s">
        <v>194</v>
      </c>
      <c r="B23" s="127"/>
      <c r="C23" s="128"/>
      <c r="D23" s="127"/>
      <c r="E23" s="127"/>
      <c r="F23" s="129"/>
      <c r="G23" s="127"/>
      <c r="H23" s="130">
        <f>AVERAGE(H$3:H$22)</f>
        <v>8.5491699999999976E-2</v>
      </c>
      <c r="I23" s="111">
        <f>AVERAGE(I$3:I$22)</f>
        <v>1.3529874519526859</v>
      </c>
      <c r="J23" s="112">
        <f>AVERAGE(J$3:J$22)</f>
        <v>1.3529874519526859</v>
      </c>
      <c r="K23" s="128"/>
      <c r="L23" s="128"/>
      <c r="M23" s="128"/>
      <c r="N23" s="131"/>
    </row>
    <row r="24" spans="1:14" ht="18" customHeight="1">
      <c r="A24" s="144" t="s">
        <v>193</v>
      </c>
      <c r="B24" s="126"/>
      <c r="C24" s="125"/>
      <c r="D24" s="126"/>
      <c r="E24" s="126"/>
      <c r="F24" s="126"/>
      <c r="G24" s="126"/>
      <c r="H24" s="132"/>
      <c r="I24" s="113">
        <f>MEDIAN(I$3:I$22)</f>
        <v>1.3599827120602073</v>
      </c>
      <c r="J24" s="114">
        <f>MEDIAN(J$3:J$22)</f>
        <v>1.3533608785237896</v>
      </c>
      <c r="K24" s="125"/>
      <c r="L24" s="125"/>
      <c r="M24" s="125"/>
      <c r="N24" s="133"/>
    </row>
    <row r="25" spans="1:14" ht="18" customHeight="1">
      <c r="A25" s="144" t="s">
        <v>192</v>
      </c>
      <c r="B25" s="126"/>
      <c r="C25" s="125"/>
      <c r="D25" s="126"/>
      <c r="E25" s="126"/>
      <c r="F25" s="126"/>
      <c r="G25" s="126"/>
      <c r="H25" s="132"/>
      <c r="I25" s="113">
        <f>STDEV(I$3:I$22)</f>
        <v>3.3239547566750731E-2</v>
      </c>
      <c r="J25" s="114">
        <f>STDEV(J$3:J$22)</f>
        <v>1.7744201190659386E-3</v>
      </c>
      <c r="K25" s="125"/>
      <c r="L25" s="125"/>
      <c r="M25" s="125"/>
      <c r="N25" s="133"/>
    </row>
    <row r="26" spans="1:14" ht="18" customHeight="1" thickBot="1">
      <c r="A26" s="144" t="s">
        <v>191</v>
      </c>
      <c r="B26" s="126"/>
      <c r="C26" s="125"/>
      <c r="D26" s="126"/>
      <c r="E26" s="126"/>
      <c r="F26" s="126"/>
      <c r="G26" s="126"/>
      <c r="H26" s="132"/>
      <c r="I26" s="115">
        <f>I25/I23</f>
        <v>2.4567520946907586E-2</v>
      </c>
      <c r="J26" s="116">
        <f>J25/J23</f>
        <v>1.3114830566277789E-3</v>
      </c>
      <c r="K26" s="125"/>
      <c r="L26" s="125"/>
      <c r="M26" s="125"/>
      <c r="N26" s="133"/>
    </row>
    <row r="27" spans="1:14" ht="18" customHeight="1" thickBot="1">
      <c r="A27" s="145" t="s">
        <v>190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5.3382799976521768E-2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189</v>
      </c>
      <c r="B30" s="124" t="s">
        <v>202</v>
      </c>
      <c r="H30" s="122"/>
    </row>
    <row r="31" spans="1:14" ht="18" customHeight="1">
      <c r="A31" s="94" t="s">
        <v>188</v>
      </c>
      <c r="C31" s="126">
        <v>30</v>
      </c>
      <c r="D31" s="125" t="s">
        <v>187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2024-05-17 17:15.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D590-EE68-4E90-B9F7-82D9971A1C2F}">
  <sheetPr codeName="Sheet6"/>
  <dimension ref="A1:BN10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461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7" t="s">
        <v>237</v>
      </c>
      <c r="AC2" s="17" t="s">
        <v>237</v>
      </c>
      <c r="AD2" s="17" t="s">
        <v>237</v>
      </c>
      <c r="AE2" s="17" t="s">
        <v>237</v>
      </c>
      <c r="AF2" s="17" t="s">
        <v>237</v>
      </c>
      <c r="AG2" s="154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1" t="s">
        <v>239</v>
      </c>
      <c r="E3" s="152" t="s">
        <v>240</v>
      </c>
      <c r="F3" s="153" t="s">
        <v>241</v>
      </c>
      <c r="G3" s="153" t="s">
        <v>242</v>
      </c>
      <c r="H3" s="153" t="s">
        <v>243</v>
      </c>
      <c r="I3" s="153" t="s">
        <v>244</v>
      </c>
      <c r="J3" s="153" t="s">
        <v>245</v>
      </c>
      <c r="K3" s="153" t="s">
        <v>246</v>
      </c>
      <c r="L3" s="153" t="s">
        <v>247</v>
      </c>
      <c r="M3" s="153" t="s">
        <v>248</v>
      </c>
      <c r="N3" s="153" t="s">
        <v>249</v>
      </c>
      <c r="O3" s="153" t="s">
        <v>250</v>
      </c>
      <c r="P3" s="153" t="s">
        <v>251</v>
      </c>
      <c r="Q3" s="153" t="s">
        <v>252</v>
      </c>
      <c r="R3" s="153" t="s">
        <v>253</v>
      </c>
      <c r="S3" s="153" t="s">
        <v>254</v>
      </c>
      <c r="T3" s="153" t="s">
        <v>255</v>
      </c>
      <c r="U3" s="153" t="s">
        <v>256</v>
      </c>
      <c r="V3" s="153" t="s">
        <v>257</v>
      </c>
      <c r="W3" s="153" t="s">
        <v>258</v>
      </c>
      <c r="X3" s="153" t="s">
        <v>259</v>
      </c>
      <c r="Y3" s="153" t="s">
        <v>260</v>
      </c>
      <c r="Z3" s="153" t="s">
        <v>261</v>
      </c>
      <c r="AA3" s="153" t="s">
        <v>262</v>
      </c>
      <c r="AB3" s="153" t="s">
        <v>263</v>
      </c>
      <c r="AC3" s="153" t="s">
        <v>264</v>
      </c>
      <c r="AD3" s="153" t="s">
        <v>265</v>
      </c>
      <c r="AE3" s="153" t="s">
        <v>266</v>
      </c>
      <c r="AF3" s="153" t="s">
        <v>267</v>
      </c>
      <c r="AG3" s="154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268</v>
      </c>
      <c r="F4" s="11" t="s">
        <v>268</v>
      </c>
      <c r="G4" s="11" t="s">
        <v>268</v>
      </c>
      <c r="H4" s="11" t="s">
        <v>268</v>
      </c>
      <c r="I4" s="11" t="s">
        <v>269</v>
      </c>
      <c r="J4" s="11" t="s">
        <v>268</v>
      </c>
      <c r="K4" s="11" t="s">
        <v>269</v>
      </c>
      <c r="L4" s="11" t="s">
        <v>268</v>
      </c>
      <c r="M4" s="11" t="s">
        <v>268</v>
      </c>
      <c r="N4" s="11" t="s">
        <v>268</v>
      </c>
      <c r="O4" s="11" t="s">
        <v>268</v>
      </c>
      <c r="P4" s="11" t="s">
        <v>269</v>
      </c>
      <c r="Q4" s="11" t="s">
        <v>268</v>
      </c>
      <c r="R4" s="11" t="s">
        <v>268</v>
      </c>
      <c r="S4" s="11" t="s">
        <v>268</v>
      </c>
      <c r="T4" s="11" t="s">
        <v>268</v>
      </c>
      <c r="U4" s="11" t="s">
        <v>268</v>
      </c>
      <c r="V4" s="11" t="s">
        <v>269</v>
      </c>
      <c r="W4" s="11" t="s">
        <v>268</v>
      </c>
      <c r="X4" s="11" t="s">
        <v>268</v>
      </c>
      <c r="Y4" s="11" t="s">
        <v>268</v>
      </c>
      <c r="Z4" s="11" t="s">
        <v>268</v>
      </c>
      <c r="AA4" s="11" t="s">
        <v>268</v>
      </c>
      <c r="AB4" s="11" t="s">
        <v>268</v>
      </c>
      <c r="AC4" s="11" t="s">
        <v>269</v>
      </c>
      <c r="AD4" s="11" t="s">
        <v>268</v>
      </c>
      <c r="AE4" s="11" t="s">
        <v>269</v>
      </c>
      <c r="AF4" s="11" t="s">
        <v>268</v>
      </c>
      <c r="AG4" s="154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 t="s">
        <v>271</v>
      </c>
      <c r="F5" s="26" t="s">
        <v>272</v>
      </c>
      <c r="G5" s="26" t="s">
        <v>115</v>
      </c>
      <c r="H5" s="26" t="s">
        <v>115</v>
      </c>
      <c r="I5" s="26" t="s">
        <v>116</v>
      </c>
      <c r="J5" s="26" t="s">
        <v>115</v>
      </c>
      <c r="K5" s="26" t="s">
        <v>115</v>
      </c>
      <c r="L5" s="26" t="s">
        <v>115</v>
      </c>
      <c r="M5" s="26" t="s">
        <v>115</v>
      </c>
      <c r="N5" s="26" t="s">
        <v>115</v>
      </c>
      <c r="O5" s="26" t="s">
        <v>272</v>
      </c>
      <c r="P5" s="26" t="s">
        <v>272</v>
      </c>
      <c r="Q5" s="26" t="s">
        <v>272</v>
      </c>
      <c r="R5" s="26" t="s">
        <v>272</v>
      </c>
      <c r="S5" s="26" t="s">
        <v>272</v>
      </c>
      <c r="T5" s="26" t="s">
        <v>272</v>
      </c>
      <c r="U5" s="26" t="s">
        <v>272</v>
      </c>
      <c r="V5" s="26" t="s">
        <v>115</v>
      </c>
      <c r="W5" s="26" t="s">
        <v>115</v>
      </c>
      <c r="X5" s="26" t="s">
        <v>115</v>
      </c>
      <c r="Y5" s="26" t="s">
        <v>115</v>
      </c>
      <c r="Z5" s="26" t="s">
        <v>115</v>
      </c>
      <c r="AA5" s="26" t="s">
        <v>272</v>
      </c>
      <c r="AB5" s="26" t="s">
        <v>273</v>
      </c>
      <c r="AC5" s="26" t="s">
        <v>115</v>
      </c>
      <c r="AD5" s="26" t="s">
        <v>115</v>
      </c>
      <c r="AE5" s="26" t="s">
        <v>273</v>
      </c>
      <c r="AF5" s="26" t="s">
        <v>272</v>
      </c>
      <c r="AG5" s="154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1.3066549016110445</v>
      </c>
      <c r="E6" s="22">
        <v>1.31</v>
      </c>
      <c r="F6" s="22">
        <v>1.3125</v>
      </c>
      <c r="G6" s="22">
        <v>1.3380000000000001</v>
      </c>
      <c r="H6" s="22">
        <v>1.3129999999999999</v>
      </c>
      <c r="I6" s="22">
        <v>1.3360000000000001</v>
      </c>
      <c r="J6" s="22">
        <v>1.2790199428571429</v>
      </c>
      <c r="K6" s="22">
        <v>1.25</v>
      </c>
      <c r="L6" s="22">
        <v>1.24</v>
      </c>
      <c r="M6" s="22">
        <v>1.36653</v>
      </c>
      <c r="N6" s="22">
        <v>1.2809999999999999</v>
      </c>
      <c r="O6" s="22">
        <v>1.41</v>
      </c>
      <c r="P6" s="22">
        <v>1.2769999999999999</v>
      </c>
      <c r="Q6" s="148">
        <v>1.165</v>
      </c>
      <c r="R6" s="22">
        <v>1.2450000000000001</v>
      </c>
      <c r="S6" s="22">
        <v>1.3</v>
      </c>
      <c r="T6" s="22">
        <v>1.3149999999999999</v>
      </c>
      <c r="U6" s="22">
        <v>1.29</v>
      </c>
      <c r="V6" s="22">
        <v>1.319</v>
      </c>
      <c r="W6" s="22">
        <v>1.29</v>
      </c>
      <c r="X6" s="22">
        <v>1.264</v>
      </c>
      <c r="Y6" s="22">
        <v>1.234</v>
      </c>
      <c r="Z6" s="22">
        <v>1.32</v>
      </c>
      <c r="AA6" s="22">
        <v>1.36</v>
      </c>
      <c r="AB6" s="22">
        <v>1.19</v>
      </c>
      <c r="AC6" s="22">
        <v>1.27</v>
      </c>
      <c r="AD6" s="22">
        <v>1.3324439540306461</v>
      </c>
      <c r="AE6" s="148">
        <v>1.119</v>
      </c>
      <c r="AF6" s="22">
        <v>1.28</v>
      </c>
      <c r="AG6" s="154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1.3168393818051876</v>
      </c>
      <c r="E7" s="11">
        <v>1.3</v>
      </c>
      <c r="F7" s="11">
        <v>1.3187500000000001</v>
      </c>
      <c r="G7" s="11">
        <v>1.254</v>
      </c>
      <c r="H7" s="11">
        <v>1.2969999999999999</v>
      </c>
      <c r="I7" s="11">
        <v>1.331</v>
      </c>
      <c r="J7" s="11">
        <v>1.2669926</v>
      </c>
      <c r="K7" s="11">
        <v>1.26</v>
      </c>
      <c r="L7" s="11">
        <v>1.2</v>
      </c>
      <c r="M7" s="11">
        <v>1.2988600000000001</v>
      </c>
      <c r="N7" s="11">
        <v>1.3069999999999999</v>
      </c>
      <c r="O7" s="11">
        <v>1.33</v>
      </c>
      <c r="P7" s="11">
        <v>1.264</v>
      </c>
      <c r="Q7" s="149">
        <v>1.145</v>
      </c>
      <c r="R7" s="11">
        <v>1.27</v>
      </c>
      <c r="S7" s="11">
        <v>1.335</v>
      </c>
      <c r="T7" s="11">
        <v>1.325</v>
      </c>
      <c r="U7" s="11">
        <v>1.25</v>
      </c>
      <c r="V7" s="11">
        <v>1.2789999999999999</v>
      </c>
      <c r="W7" s="11">
        <v>1.31</v>
      </c>
      <c r="X7" s="11">
        <v>1.3129999999999999</v>
      </c>
      <c r="Y7" s="11">
        <v>1.2629999999999999</v>
      </c>
      <c r="Z7" s="11">
        <v>1.29</v>
      </c>
      <c r="AA7" s="11">
        <v>1.36</v>
      </c>
      <c r="AB7" s="11">
        <v>1.2</v>
      </c>
      <c r="AC7" s="11">
        <v>1.21</v>
      </c>
      <c r="AD7" s="11">
        <v>1.3318327142718427</v>
      </c>
      <c r="AE7" s="149">
        <v>1.1759999999999999</v>
      </c>
      <c r="AF7" s="11">
        <v>1.31</v>
      </c>
      <c r="AG7" s="154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1.3716704672896383</v>
      </c>
      <c r="E8" s="11">
        <v>1.31</v>
      </c>
      <c r="F8" s="11">
        <v>1.32</v>
      </c>
      <c r="G8" s="11">
        <v>1.272</v>
      </c>
      <c r="H8" s="11">
        <v>1.333</v>
      </c>
      <c r="I8" s="11">
        <v>1.304</v>
      </c>
      <c r="J8" s="11">
        <v>1.2648066666666666</v>
      </c>
      <c r="K8" s="11">
        <v>1.28</v>
      </c>
      <c r="L8" s="11">
        <v>1.22</v>
      </c>
      <c r="M8" s="11">
        <v>1.3200699999999999</v>
      </c>
      <c r="N8" s="11">
        <v>1.28</v>
      </c>
      <c r="O8" s="11">
        <v>1.34</v>
      </c>
      <c r="P8" s="11">
        <v>1.2789999999999999</v>
      </c>
      <c r="Q8" s="149">
        <v>1.21</v>
      </c>
      <c r="R8" s="11">
        <v>1.25</v>
      </c>
      <c r="S8" s="11">
        <v>1.3149999999999999</v>
      </c>
      <c r="T8" s="11">
        <v>1.345</v>
      </c>
      <c r="U8" s="11">
        <v>1.26</v>
      </c>
      <c r="V8" s="11">
        <v>1.2689999999999999</v>
      </c>
      <c r="W8" s="11">
        <v>1.29</v>
      </c>
      <c r="X8" s="11">
        <v>1.2869999999999999</v>
      </c>
      <c r="Y8" s="11">
        <v>1.1839999999999999</v>
      </c>
      <c r="Z8" s="11">
        <v>1.29</v>
      </c>
      <c r="AA8" s="11">
        <v>1.36</v>
      </c>
      <c r="AB8" s="11">
        <v>1.19</v>
      </c>
      <c r="AC8" s="150">
        <v>1.1400000000000001</v>
      </c>
      <c r="AD8" s="11">
        <v>1.3313789570143282</v>
      </c>
      <c r="AE8" s="149">
        <v>1.1299999999999999</v>
      </c>
      <c r="AF8" s="11">
        <v>1.32</v>
      </c>
      <c r="AG8" s="154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1.3733031079893177</v>
      </c>
      <c r="E9" s="11">
        <v>1.3</v>
      </c>
      <c r="F9" s="11">
        <v>1.29</v>
      </c>
      <c r="G9" s="11">
        <v>1.264</v>
      </c>
      <c r="H9" s="11">
        <v>1.353</v>
      </c>
      <c r="I9" s="11">
        <v>1.3169999999999999</v>
      </c>
      <c r="J9" s="11">
        <v>1.2668294500000001</v>
      </c>
      <c r="K9" s="11">
        <v>1.24</v>
      </c>
      <c r="L9" s="11">
        <v>1.2</v>
      </c>
      <c r="M9" s="11">
        <v>1.33724</v>
      </c>
      <c r="N9" s="11">
        <v>1.278</v>
      </c>
      <c r="O9" s="11">
        <v>1.3</v>
      </c>
      <c r="P9" s="11">
        <v>1.268</v>
      </c>
      <c r="Q9" s="149">
        <v>1.23</v>
      </c>
      <c r="R9" s="11">
        <v>1.26</v>
      </c>
      <c r="S9" s="11">
        <v>1.32</v>
      </c>
      <c r="T9" s="11">
        <v>1.2849999999999999</v>
      </c>
      <c r="U9" s="11">
        <v>1.2849999999999999</v>
      </c>
      <c r="V9" s="11">
        <v>1.3089999999999999</v>
      </c>
      <c r="W9" s="11">
        <v>1.3</v>
      </c>
      <c r="X9" s="11">
        <v>1.3080000000000001</v>
      </c>
      <c r="Y9" s="11">
        <v>1.22</v>
      </c>
      <c r="Z9" s="11">
        <v>1.3</v>
      </c>
      <c r="AA9" s="11">
        <v>1.36</v>
      </c>
      <c r="AB9" s="11">
        <v>1.25</v>
      </c>
      <c r="AC9" s="11">
        <v>1.23</v>
      </c>
      <c r="AD9" s="11">
        <v>1.3409967521652231</v>
      </c>
      <c r="AE9" s="149">
        <v>1.1439999999999999</v>
      </c>
      <c r="AF9" s="11">
        <v>1.3</v>
      </c>
      <c r="AG9" s="154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1.2909233281633032</v>
      </c>
      <c r="BN9" s="28"/>
    </row>
    <row r="10" spans="1:66">
      <c r="A10" s="30"/>
      <c r="B10" s="19">
        <v>1</v>
      </c>
      <c r="C10" s="9">
        <v>5</v>
      </c>
      <c r="D10" s="10">
        <v>1.3148825495215077</v>
      </c>
      <c r="E10" s="11">
        <v>1.31</v>
      </c>
      <c r="F10" s="11">
        <v>1.2975000000000001</v>
      </c>
      <c r="G10" s="11">
        <v>1.33</v>
      </c>
      <c r="H10" s="11">
        <v>1.335</v>
      </c>
      <c r="I10" s="11">
        <v>1.327</v>
      </c>
      <c r="J10" s="11">
        <v>1.2712393499999999</v>
      </c>
      <c r="K10" s="11">
        <v>1.28</v>
      </c>
      <c r="L10" s="11">
        <v>1.23</v>
      </c>
      <c r="M10" s="11">
        <v>1.3433000000000002</v>
      </c>
      <c r="N10" s="11">
        <v>1.28</v>
      </c>
      <c r="O10" s="11">
        <v>1.29</v>
      </c>
      <c r="P10" s="11">
        <v>1.298</v>
      </c>
      <c r="Q10" s="149">
        <v>1.145</v>
      </c>
      <c r="R10" s="11">
        <v>1.2549999999999999</v>
      </c>
      <c r="S10" s="11">
        <v>1.34</v>
      </c>
      <c r="T10" s="11">
        <v>1.35</v>
      </c>
      <c r="U10" s="11">
        <v>1.3</v>
      </c>
      <c r="V10" s="11">
        <v>1.2789999999999999</v>
      </c>
      <c r="W10" s="150">
        <v>1.18</v>
      </c>
      <c r="X10" s="11">
        <v>1.288</v>
      </c>
      <c r="Y10" s="11">
        <v>1.256</v>
      </c>
      <c r="Z10" s="11">
        <v>1.32</v>
      </c>
      <c r="AA10" s="11">
        <v>1.3</v>
      </c>
      <c r="AB10" s="11">
        <v>1.19</v>
      </c>
      <c r="AC10" s="11">
        <v>1.22</v>
      </c>
      <c r="AD10" s="11">
        <v>1.336908227848101</v>
      </c>
      <c r="AE10" s="149">
        <v>1.1399999999999999</v>
      </c>
      <c r="AF10" s="11">
        <v>1.29</v>
      </c>
      <c r="AG10" s="154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1.3827929490484729</v>
      </c>
      <c r="E11" s="11">
        <v>1.3</v>
      </c>
      <c r="F11" s="11">
        <v>1.3</v>
      </c>
      <c r="G11" s="11">
        <v>1.2569999999999999</v>
      </c>
      <c r="H11" s="11">
        <v>1.3420000000000001</v>
      </c>
      <c r="I11" s="11">
        <v>1.3089999999999999</v>
      </c>
      <c r="J11" s="11">
        <v>1.2737592</v>
      </c>
      <c r="K11" s="11">
        <v>1.25</v>
      </c>
      <c r="L11" s="11">
        <v>1.24</v>
      </c>
      <c r="M11" s="11">
        <v>1.3594600000000001</v>
      </c>
      <c r="N11" s="11">
        <v>1.3069999999999999</v>
      </c>
      <c r="O11" s="11">
        <v>1.27</v>
      </c>
      <c r="P11" s="11">
        <v>1.268</v>
      </c>
      <c r="Q11" s="149">
        <v>1.165</v>
      </c>
      <c r="R11" s="11">
        <v>1.2450000000000001</v>
      </c>
      <c r="S11" s="11">
        <v>1.325</v>
      </c>
      <c r="T11" s="11">
        <v>1.32</v>
      </c>
      <c r="U11" s="11">
        <v>1.2949999999999999</v>
      </c>
      <c r="V11" s="11">
        <v>1.319</v>
      </c>
      <c r="W11" s="11">
        <v>1.29</v>
      </c>
      <c r="X11" s="11">
        <v>1.329</v>
      </c>
      <c r="Y11" s="11">
        <v>1.244</v>
      </c>
      <c r="Z11" s="11">
        <v>1.29</v>
      </c>
      <c r="AA11" s="11">
        <v>1.4</v>
      </c>
      <c r="AB11" s="11">
        <v>1.24</v>
      </c>
      <c r="AC11" s="150">
        <v>1.1099999999999999</v>
      </c>
      <c r="AD11" s="11">
        <v>1.3396213786213784</v>
      </c>
      <c r="AE11" s="149">
        <v>1.145</v>
      </c>
      <c r="AF11" s="11">
        <v>1.3</v>
      </c>
      <c r="AG11" s="154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1.3803842124918149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54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1.3837798477405512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54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1.3928242065893395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54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1.3808830708758095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54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1.3195011074456224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54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1.3393607247281285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54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1.4086905824914979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54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1.3602770487996079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54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1.3367242864113082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54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1.3596883753208069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54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1.3734873033984905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54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1.3288879180756621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54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1.2858698019994059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54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1.3432471954205043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54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1.3529874519526859</v>
      </c>
      <c r="E26" s="23">
        <v>1.3050000000000002</v>
      </c>
      <c r="F26" s="23">
        <v>1.3064583333333333</v>
      </c>
      <c r="G26" s="23">
        <v>1.2858333333333334</v>
      </c>
      <c r="H26" s="23">
        <v>1.3288333333333331</v>
      </c>
      <c r="I26" s="23">
        <v>1.3206666666666667</v>
      </c>
      <c r="J26" s="23">
        <v>1.2704412015873017</v>
      </c>
      <c r="K26" s="23">
        <v>1.26</v>
      </c>
      <c r="L26" s="23">
        <v>1.2216666666666667</v>
      </c>
      <c r="M26" s="23">
        <v>1.3375766666666669</v>
      </c>
      <c r="N26" s="23">
        <v>1.2888333333333335</v>
      </c>
      <c r="O26" s="23">
        <v>1.3233333333333333</v>
      </c>
      <c r="P26" s="23">
        <v>1.2756666666666667</v>
      </c>
      <c r="Q26" s="23">
        <v>1.1766666666666665</v>
      </c>
      <c r="R26" s="23">
        <v>1.2541666666666667</v>
      </c>
      <c r="S26" s="23">
        <v>1.3225</v>
      </c>
      <c r="T26" s="23">
        <v>1.3233333333333333</v>
      </c>
      <c r="U26" s="23">
        <v>1.28</v>
      </c>
      <c r="V26" s="23">
        <v>1.2956666666666667</v>
      </c>
      <c r="W26" s="23">
        <v>1.2766666666666666</v>
      </c>
      <c r="X26" s="23">
        <v>1.2981666666666667</v>
      </c>
      <c r="Y26" s="23">
        <v>1.2335</v>
      </c>
      <c r="Z26" s="23">
        <v>1.3016666666666667</v>
      </c>
      <c r="AA26" s="23">
        <v>1.3566666666666667</v>
      </c>
      <c r="AB26" s="23">
        <v>1.21</v>
      </c>
      <c r="AC26" s="23">
        <v>1.1966666666666665</v>
      </c>
      <c r="AD26" s="23">
        <v>1.3355303306585868</v>
      </c>
      <c r="AE26" s="23">
        <v>1.1423333333333332</v>
      </c>
      <c r="AF26" s="23">
        <v>1.3</v>
      </c>
      <c r="AG26" s="154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1.3599827120602073</v>
      </c>
      <c r="E27" s="11">
        <v>1.3050000000000002</v>
      </c>
      <c r="F27" s="11">
        <v>1.3062499999999999</v>
      </c>
      <c r="G27" s="11">
        <v>1.268</v>
      </c>
      <c r="H27" s="11">
        <v>1.3340000000000001</v>
      </c>
      <c r="I27" s="11">
        <v>1.3220000000000001</v>
      </c>
      <c r="J27" s="11">
        <v>1.2691159750000001</v>
      </c>
      <c r="K27" s="11">
        <v>1.2549999999999999</v>
      </c>
      <c r="L27" s="11">
        <v>1.2250000000000001</v>
      </c>
      <c r="M27" s="11">
        <v>1.3402700000000001</v>
      </c>
      <c r="N27" s="11">
        <v>1.2805</v>
      </c>
      <c r="O27" s="11">
        <v>1.3149999999999999</v>
      </c>
      <c r="P27" s="11">
        <v>1.2725</v>
      </c>
      <c r="Q27" s="11">
        <v>1.165</v>
      </c>
      <c r="R27" s="11">
        <v>1.2524999999999999</v>
      </c>
      <c r="S27" s="11">
        <v>1.3225</v>
      </c>
      <c r="T27" s="11">
        <v>1.3225</v>
      </c>
      <c r="U27" s="11">
        <v>1.2875000000000001</v>
      </c>
      <c r="V27" s="11">
        <v>1.294</v>
      </c>
      <c r="W27" s="11">
        <v>1.29</v>
      </c>
      <c r="X27" s="11">
        <v>1.298</v>
      </c>
      <c r="Y27" s="11">
        <v>1.2389999999999999</v>
      </c>
      <c r="Z27" s="11">
        <v>1.2949999999999999</v>
      </c>
      <c r="AA27" s="11">
        <v>1.36</v>
      </c>
      <c r="AB27" s="11">
        <v>1.1949999999999998</v>
      </c>
      <c r="AC27" s="11">
        <v>1.2149999999999999</v>
      </c>
      <c r="AD27" s="11">
        <v>1.3346760909393736</v>
      </c>
      <c r="AE27" s="11">
        <v>1.1419999999999999</v>
      </c>
      <c r="AF27" s="11">
        <v>1.3</v>
      </c>
      <c r="AG27" s="154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3.3239547566750731E-2</v>
      </c>
      <c r="E28" s="24">
        <v>5.4772255750516656E-3</v>
      </c>
      <c r="F28" s="24">
        <v>1.2359628500350111E-2</v>
      </c>
      <c r="G28" s="24">
        <v>3.7907343176047971E-2</v>
      </c>
      <c r="H28" s="24">
        <v>2.0380546279888275E-2</v>
      </c>
      <c r="I28" s="24">
        <v>1.2722683155162944E-2</v>
      </c>
      <c r="J28" s="24">
        <v>5.3277864510208944E-3</v>
      </c>
      <c r="K28" s="24">
        <v>1.6733200530681527E-2</v>
      </c>
      <c r="L28" s="24">
        <v>1.8348478592697198E-2</v>
      </c>
      <c r="M28" s="24">
        <v>2.5121740916319222E-2</v>
      </c>
      <c r="N28" s="24">
        <v>1.4105554461511455E-2</v>
      </c>
      <c r="O28" s="24">
        <v>4.9665548085837764E-2</v>
      </c>
      <c r="P28" s="24">
        <v>1.2372011423639518E-2</v>
      </c>
      <c r="Q28" s="24">
        <v>3.5308167138307603E-2</v>
      </c>
      <c r="R28" s="24">
        <v>9.703951085339722E-3</v>
      </c>
      <c r="S28" s="24">
        <v>1.4404860290887936E-2</v>
      </c>
      <c r="T28" s="24">
        <v>2.3380903889000285E-2</v>
      </c>
      <c r="U28" s="24">
        <v>2.0248456731316582E-2</v>
      </c>
      <c r="V28" s="24">
        <v>2.2509257354845533E-2</v>
      </c>
      <c r="W28" s="24">
        <v>4.8027769744874382E-2</v>
      </c>
      <c r="X28" s="24">
        <v>2.3077405977853446E-2</v>
      </c>
      <c r="Y28" s="24">
        <v>2.8703658303428851E-2</v>
      </c>
      <c r="Z28" s="24">
        <v>1.4719601443879758E-2</v>
      </c>
      <c r="AA28" s="24">
        <v>3.204163957519441E-2</v>
      </c>
      <c r="AB28" s="24">
        <v>2.7568097504180468E-2</v>
      </c>
      <c r="AC28" s="24">
        <v>5.9888785817268558E-2</v>
      </c>
      <c r="AD28" s="24">
        <v>4.2177963192693568E-3</v>
      </c>
      <c r="AE28" s="24">
        <v>1.9211107897949727E-2</v>
      </c>
      <c r="AF28" s="24">
        <v>1.4142135623730963E-2</v>
      </c>
      <c r="AG28" s="209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2.4567520946907586E-2</v>
      </c>
      <c r="E29" s="13">
        <v>4.1971077203461033E-3</v>
      </c>
      <c r="F29" s="13">
        <v>9.460407718335279E-3</v>
      </c>
      <c r="G29" s="13">
        <v>2.9480759436978331E-2</v>
      </c>
      <c r="H29" s="13">
        <v>1.5337172667669595E-2</v>
      </c>
      <c r="I29" s="13">
        <v>9.6335309100173735E-3</v>
      </c>
      <c r="J29" s="13">
        <v>4.1936505557001033E-3</v>
      </c>
      <c r="K29" s="13">
        <v>1.3280317881493276E-2</v>
      </c>
      <c r="L29" s="13">
        <v>1.5019218493340135E-2</v>
      </c>
      <c r="M29" s="13">
        <v>1.8781533457012473E-2</v>
      </c>
      <c r="N29" s="13">
        <v>1.0944436411362824E-2</v>
      </c>
      <c r="O29" s="13">
        <v>3.7530640870910154E-2</v>
      </c>
      <c r="P29" s="13">
        <v>9.6984672774806779E-3</v>
      </c>
      <c r="Q29" s="13">
        <v>3.0006940910743008E-2</v>
      </c>
      <c r="R29" s="13">
        <v>7.7373696361512732E-3</v>
      </c>
      <c r="S29" s="13">
        <v>1.0892143887249857E-2</v>
      </c>
      <c r="T29" s="13">
        <v>1.7668189336776035E-2</v>
      </c>
      <c r="U29" s="13">
        <v>1.5819106821341078E-2</v>
      </c>
      <c r="V29" s="13">
        <v>1.7372722424629946E-2</v>
      </c>
      <c r="W29" s="13">
        <v>3.7619662985541293E-2</v>
      </c>
      <c r="X29" s="13">
        <v>1.7776920768663586E-2</v>
      </c>
      <c r="Y29" s="13">
        <v>2.3270091855232145E-2</v>
      </c>
      <c r="Z29" s="13">
        <v>1.1308272556117611E-2</v>
      </c>
      <c r="AA29" s="13">
        <v>2.3617916148791947E-2</v>
      </c>
      <c r="AB29" s="13">
        <v>2.2783551656347496E-2</v>
      </c>
      <c r="AC29" s="13">
        <v>5.004633912306565E-2</v>
      </c>
      <c r="AD29" s="13">
        <v>3.1581434149754169E-3</v>
      </c>
      <c r="AE29" s="13">
        <v>1.681742739826355E-2</v>
      </c>
      <c r="AF29" s="13">
        <v>1.0878565864408432E-2</v>
      </c>
      <c r="AG29" s="154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4.8077312134165329E-2</v>
      </c>
      <c r="E30" s="13">
        <v>1.0904343836380281E-2</v>
      </c>
      <c r="F30" s="13">
        <v>1.2034026212953242E-2</v>
      </c>
      <c r="G30" s="13">
        <v>-3.9429102557251294E-3</v>
      </c>
      <c r="H30" s="13">
        <v>2.9366581533519343E-2</v>
      </c>
      <c r="I30" s="13">
        <v>2.3040360224709566E-2</v>
      </c>
      <c r="J30" s="13">
        <v>-1.5866261093246403E-2</v>
      </c>
      <c r="K30" s="13">
        <v>-2.3954426640736437E-2</v>
      </c>
      <c r="L30" s="13">
        <v>-5.3648934824946926E-2</v>
      </c>
      <c r="M30" s="13">
        <v>3.6139511530666191E-2</v>
      </c>
      <c r="N30" s="13">
        <v>-1.6189922239172594E-3</v>
      </c>
      <c r="O30" s="13">
        <v>2.5106065141871969E-2</v>
      </c>
      <c r="P30" s="13">
        <v>-1.181841025240693E-2</v>
      </c>
      <c r="Q30" s="13">
        <v>-8.8507705302063533E-2</v>
      </c>
      <c r="R30" s="13">
        <v>-2.8473156147029388E-2</v>
      </c>
      <c r="S30" s="13">
        <v>2.4460532355258691E-2</v>
      </c>
      <c r="T30" s="13">
        <v>2.5106065141871969E-2</v>
      </c>
      <c r="U30" s="13">
        <v>-8.4616397620179695E-3</v>
      </c>
      <c r="V30" s="13">
        <v>3.6743766263114264E-3</v>
      </c>
      <c r="W30" s="13">
        <v>-1.1043770908471084E-2</v>
      </c>
      <c r="X30" s="13">
        <v>5.6109749861512626E-3</v>
      </c>
      <c r="Y30" s="13">
        <v>-4.4482369255038456E-2</v>
      </c>
      <c r="Z30" s="13">
        <v>8.3222126899269444E-3</v>
      </c>
      <c r="AA30" s="13">
        <v>5.0927376606402897E-2</v>
      </c>
      <c r="AB30" s="13">
        <v>-6.2686393837532717E-2</v>
      </c>
      <c r="AC30" s="13">
        <v>-7.3014918423345065E-2</v>
      </c>
      <c r="AD30" s="13">
        <v>3.455433914789463E-2</v>
      </c>
      <c r="AE30" s="13">
        <v>-0.11510365611053019</v>
      </c>
      <c r="AF30" s="13">
        <v>7.0311471167003869E-3</v>
      </c>
      <c r="AG30" s="154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0.28000000000000003</v>
      </c>
      <c r="F31" s="45">
        <v>0.31</v>
      </c>
      <c r="G31" s="45">
        <v>0.14000000000000001</v>
      </c>
      <c r="H31" s="45">
        <v>0.8</v>
      </c>
      <c r="I31" s="45">
        <v>0.62</v>
      </c>
      <c r="J31" s="45">
        <v>0.48</v>
      </c>
      <c r="K31" s="45">
        <v>0.71</v>
      </c>
      <c r="L31" s="45">
        <v>1.55</v>
      </c>
      <c r="M31" s="45">
        <v>1</v>
      </c>
      <c r="N31" s="45">
        <v>0.08</v>
      </c>
      <c r="O31" s="45">
        <v>0.68</v>
      </c>
      <c r="P31" s="45">
        <v>0.36</v>
      </c>
      <c r="Q31" s="45">
        <v>2.54</v>
      </c>
      <c r="R31" s="45">
        <v>0.84</v>
      </c>
      <c r="S31" s="45">
        <v>0.67</v>
      </c>
      <c r="T31" s="45">
        <v>0.68</v>
      </c>
      <c r="U31" s="45">
        <v>0.27</v>
      </c>
      <c r="V31" s="45">
        <v>0.08</v>
      </c>
      <c r="W31" s="45">
        <v>0.34</v>
      </c>
      <c r="X31" s="45">
        <v>0.13</v>
      </c>
      <c r="Y31" s="45">
        <v>1.29</v>
      </c>
      <c r="Z31" s="45">
        <v>0.21</v>
      </c>
      <c r="AA31" s="45">
        <v>1.42</v>
      </c>
      <c r="AB31" s="45">
        <v>1.81</v>
      </c>
      <c r="AC31" s="45">
        <v>2.1</v>
      </c>
      <c r="AD31" s="45">
        <v>0.95</v>
      </c>
      <c r="AE31" s="45">
        <v>3.3</v>
      </c>
      <c r="AF31" s="45">
        <v>0.17</v>
      </c>
      <c r="AG31" s="154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F25">
    <cfRule type="expression" dxfId="32" priority="3">
      <formula>AND($B6&lt;&gt;$B5,NOT(ISBLANK(INDIRECT(Anlyt_LabRefThisCol))))</formula>
    </cfRule>
  </conditionalFormatting>
  <conditionalFormatting sqref="C2:AF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DCD6-EEAB-4F43-B5BB-A49478C30E79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461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5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1" t="s">
        <v>239</v>
      </c>
      <c r="E3" s="152" t="s">
        <v>240</v>
      </c>
      <c r="F3" s="153" t="s">
        <v>241</v>
      </c>
      <c r="G3" s="153" t="s">
        <v>242</v>
      </c>
      <c r="H3" s="153" t="s">
        <v>243</v>
      </c>
      <c r="I3" s="153" t="s">
        <v>244</v>
      </c>
      <c r="J3" s="153" t="s">
        <v>246</v>
      </c>
      <c r="K3" s="153" t="s">
        <v>247</v>
      </c>
      <c r="L3" s="153" t="s">
        <v>248</v>
      </c>
      <c r="M3" s="153" t="s">
        <v>250</v>
      </c>
      <c r="N3" s="153" t="s">
        <v>251</v>
      </c>
      <c r="O3" s="153" t="s">
        <v>252</v>
      </c>
      <c r="P3" s="153" t="s">
        <v>253</v>
      </c>
      <c r="Q3" s="153" t="s">
        <v>254</v>
      </c>
      <c r="R3" s="153" t="s">
        <v>255</v>
      </c>
      <c r="S3" s="153" t="s">
        <v>256</v>
      </c>
      <c r="T3" s="153" t="s">
        <v>257</v>
      </c>
      <c r="U3" s="153" t="s">
        <v>258</v>
      </c>
      <c r="V3" s="153" t="s">
        <v>260</v>
      </c>
      <c r="W3" s="153" t="s">
        <v>262</v>
      </c>
      <c r="X3" s="153" t="s">
        <v>263</v>
      </c>
      <c r="Y3" s="153" t="s">
        <v>265</v>
      </c>
      <c r="Z3" s="153" t="s">
        <v>266</v>
      </c>
      <c r="AA3" s="153" t="s">
        <v>267</v>
      </c>
      <c r="AB3" s="15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280</v>
      </c>
      <c r="F4" s="11" t="s">
        <v>280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281</v>
      </c>
      <c r="L4" s="11" t="s">
        <v>280</v>
      </c>
      <c r="M4" s="11" t="s">
        <v>280</v>
      </c>
      <c r="N4" s="11" t="s">
        <v>281</v>
      </c>
      <c r="O4" s="11" t="s">
        <v>281</v>
      </c>
      <c r="P4" s="11" t="s">
        <v>281</v>
      </c>
      <c r="Q4" s="11" t="s">
        <v>281</v>
      </c>
      <c r="R4" s="11" t="s">
        <v>281</v>
      </c>
      <c r="S4" s="11" t="s">
        <v>281</v>
      </c>
      <c r="T4" s="11" t="s">
        <v>280</v>
      </c>
      <c r="U4" s="11" t="s">
        <v>280</v>
      </c>
      <c r="V4" s="11" t="s">
        <v>280</v>
      </c>
      <c r="W4" s="11" t="s">
        <v>280</v>
      </c>
      <c r="X4" s="11" t="s">
        <v>280</v>
      </c>
      <c r="Y4" s="11" t="s">
        <v>281</v>
      </c>
      <c r="Z4" s="11" t="s">
        <v>280</v>
      </c>
      <c r="AA4" s="11" t="s">
        <v>282</v>
      </c>
      <c r="AB4" s="15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 t="s">
        <v>115</v>
      </c>
      <c r="F5" s="26" t="s">
        <v>272</v>
      </c>
      <c r="G5" s="26" t="s">
        <v>273</v>
      </c>
      <c r="H5" s="26" t="s">
        <v>273</v>
      </c>
      <c r="I5" s="26" t="s">
        <v>116</v>
      </c>
      <c r="J5" s="26" t="s">
        <v>115</v>
      </c>
      <c r="K5" s="26" t="s">
        <v>116</v>
      </c>
      <c r="L5" s="26" t="s">
        <v>115</v>
      </c>
      <c r="M5" s="26" t="s">
        <v>115</v>
      </c>
      <c r="N5" s="26" t="s">
        <v>283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283</v>
      </c>
      <c r="U5" s="26" t="s">
        <v>116</v>
      </c>
      <c r="V5" s="26" t="s">
        <v>283</v>
      </c>
      <c r="W5" s="26" t="s">
        <v>272</v>
      </c>
      <c r="X5" s="26" t="s">
        <v>272</v>
      </c>
      <c r="Y5" s="26" t="s">
        <v>116</v>
      </c>
      <c r="Z5" s="26" t="s">
        <v>272</v>
      </c>
      <c r="AA5" s="26" t="s">
        <v>116</v>
      </c>
      <c r="AB5" s="15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1.3066549016110445</v>
      </c>
      <c r="E6" s="22">
        <v>1.29</v>
      </c>
      <c r="F6" s="22">
        <v>1.3847062499999998</v>
      </c>
      <c r="G6" s="22">
        <v>1.2706999999999999</v>
      </c>
      <c r="H6" s="22">
        <v>1.3071999999999999</v>
      </c>
      <c r="I6" s="22">
        <v>1.34</v>
      </c>
      <c r="J6" s="22">
        <v>1.28</v>
      </c>
      <c r="K6" s="148">
        <v>1.2</v>
      </c>
      <c r="L6" s="148">
        <v>1.4520000000000002</v>
      </c>
      <c r="M6" s="22">
        <v>1.22</v>
      </c>
      <c r="N6" s="22">
        <v>1.2929999999999999</v>
      </c>
      <c r="O6" s="22">
        <v>1.39</v>
      </c>
      <c r="P6" s="22">
        <v>1.33</v>
      </c>
      <c r="Q6" s="22">
        <v>1.37</v>
      </c>
      <c r="R6" s="22">
        <v>1.3</v>
      </c>
      <c r="S6" s="22">
        <v>1.2</v>
      </c>
      <c r="T6" s="22">
        <v>1.25</v>
      </c>
      <c r="U6" s="22">
        <v>1.25</v>
      </c>
      <c r="V6" s="22">
        <v>1.23</v>
      </c>
      <c r="W6" s="148">
        <v>1.2</v>
      </c>
      <c r="X6" s="22">
        <v>1.36</v>
      </c>
      <c r="Y6" s="22">
        <v>1.2824378735509796</v>
      </c>
      <c r="Z6" s="22">
        <v>1.2390000000000001</v>
      </c>
      <c r="AA6" s="22">
        <v>1.36</v>
      </c>
      <c r="AB6" s="15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1.3168393818051876</v>
      </c>
      <c r="E7" s="11">
        <v>1.28</v>
      </c>
      <c r="F7" s="11">
        <v>1.2622187499999999</v>
      </c>
      <c r="G7" s="11">
        <v>1.2998000000000001</v>
      </c>
      <c r="H7" s="11">
        <v>1.2988</v>
      </c>
      <c r="I7" s="11">
        <v>1.3439999999999999</v>
      </c>
      <c r="J7" s="11">
        <v>1.29</v>
      </c>
      <c r="K7" s="149">
        <v>1.1599999999999999</v>
      </c>
      <c r="L7" s="149">
        <v>1.4630000000000003</v>
      </c>
      <c r="M7" s="11">
        <v>1.21</v>
      </c>
      <c r="N7" s="11">
        <v>1.369</v>
      </c>
      <c r="O7" s="11">
        <v>1.3</v>
      </c>
      <c r="P7" s="11">
        <v>1.28</v>
      </c>
      <c r="Q7" s="11">
        <v>1.37</v>
      </c>
      <c r="R7" s="11">
        <v>1.3</v>
      </c>
      <c r="S7" s="11">
        <v>1.2</v>
      </c>
      <c r="T7" s="11">
        <v>1.33</v>
      </c>
      <c r="U7" s="11">
        <v>1.31</v>
      </c>
      <c r="V7" s="11">
        <v>1.26</v>
      </c>
      <c r="W7" s="149">
        <v>1.1200000000000001</v>
      </c>
      <c r="X7" s="11">
        <v>1.302</v>
      </c>
      <c r="Y7" s="11">
        <v>1.33946316713825</v>
      </c>
      <c r="Z7" s="11">
        <v>1.256</v>
      </c>
      <c r="AA7" s="11">
        <v>1.39</v>
      </c>
      <c r="AB7" s="154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1.3716704672896383</v>
      </c>
      <c r="E8" s="11">
        <v>1.29</v>
      </c>
      <c r="F8" s="11">
        <v>1.2278625000000003</v>
      </c>
      <c r="G8" s="11">
        <v>1.296</v>
      </c>
      <c r="H8" s="11">
        <v>1.3284</v>
      </c>
      <c r="I8" s="11">
        <v>1.3420000000000001</v>
      </c>
      <c r="J8" s="11">
        <v>1.28</v>
      </c>
      <c r="K8" s="149">
        <v>1.19</v>
      </c>
      <c r="L8" s="149">
        <v>1.4630000000000003</v>
      </c>
      <c r="M8" s="11">
        <v>1.22</v>
      </c>
      <c r="N8" s="11">
        <v>1.3340000000000001</v>
      </c>
      <c r="O8" s="11">
        <v>1.21</v>
      </c>
      <c r="P8" s="11">
        <v>1.29</v>
      </c>
      <c r="Q8" s="11">
        <v>1.35</v>
      </c>
      <c r="R8" s="11">
        <v>1.32</v>
      </c>
      <c r="S8" s="11">
        <v>1.17</v>
      </c>
      <c r="T8" s="150">
        <v>1.47</v>
      </c>
      <c r="U8" s="11">
        <v>1.4</v>
      </c>
      <c r="V8" s="11">
        <v>1.18</v>
      </c>
      <c r="W8" s="149">
        <v>1.1200000000000001</v>
      </c>
      <c r="X8" s="11">
        <v>1.2988</v>
      </c>
      <c r="Y8" s="11">
        <v>1.2774071975598102</v>
      </c>
      <c r="Z8" s="11">
        <v>1.2769999999999999</v>
      </c>
      <c r="AA8" s="11">
        <v>1.36</v>
      </c>
      <c r="AB8" s="15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1.3733031079893177</v>
      </c>
      <c r="E9" s="11">
        <v>1.29</v>
      </c>
      <c r="F9" s="11">
        <v>1.25325625</v>
      </c>
      <c r="G9" s="11">
        <v>1.4065000000000001</v>
      </c>
      <c r="H9" s="11">
        <v>1.2948</v>
      </c>
      <c r="I9" s="11">
        <v>1.335</v>
      </c>
      <c r="J9" s="11">
        <v>1.28</v>
      </c>
      <c r="K9" s="149">
        <v>1.1599999999999999</v>
      </c>
      <c r="L9" s="149">
        <v>1.4520000000000002</v>
      </c>
      <c r="M9" s="11">
        <v>1.24</v>
      </c>
      <c r="N9" s="11">
        <v>1.335</v>
      </c>
      <c r="O9" s="150">
        <v>1.53</v>
      </c>
      <c r="P9" s="11">
        <v>1.31</v>
      </c>
      <c r="Q9" s="11">
        <v>1.4</v>
      </c>
      <c r="R9" s="11">
        <v>1.31</v>
      </c>
      <c r="S9" s="11">
        <v>1.18</v>
      </c>
      <c r="T9" s="11">
        <v>1.29</v>
      </c>
      <c r="U9" s="11">
        <v>1.2</v>
      </c>
      <c r="V9" s="11">
        <v>1.22</v>
      </c>
      <c r="W9" s="149">
        <v>1.1200000000000001</v>
      </c>
      <c r="X9" s="11">
        <v>1.35</v>
      </c>
      <c r="Y9" s="11">
        <v>1.3418792327004982</v>
      </c>
      <c r="Z9" s="11">
        <v>1.2809999999999999</v>
      </c>
      <c r="AA9" s="11">
        <v>1.25</v>
      </c>
      <c r="AB9" s="154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1.2923040805761274</v>
      </c>
      <c r="BN9" s="28"/>
    </row>
    <row r="10" spans="1:66">
      <c r="A10" s="30"/>
      <c r="B10" s="19">
        <v>1</v>
      </c>
      <c r="C10" s="9">
        <v>5</v>
      </c>
      <c r="D10" s="10">
        <v>1.3148825495215077</v>
      </c>
      <c r="E10" s="11">
        <v>1.29</v>
      </c>
      <c r="F10" s="11">
        <v>1.3264499999999997</v>
      </c>
      <c r="G10" s="11">
        <v>1.2901</v>
      </c>
      <c r="H10" s="11">
        <v>1.2869999999999999</v>
      </c>
      <c r="I10" s="11">
        <v>1.3260000000000001</v>
      </c>
      <c r="J10" s="11">
        <v>1.22</v>
      </c>
      <c r="K10" s="149">
        <v>1.1499999999999999</v>
      </c>
      <c r="L10" s="149">
        <v>1.4179999999999999</v>
      </c>
      <c r="M10" s="11">
        <v>1.23</v>
      </c>
      <c r="N10" s="11">
        <v>1.3280000000000001</v>
      </c>
      <c r="O10" s="11">
        <v>1.44</v>
      </c>
      <c r="P10" s="11">
        <v>1.33</v>
      </c>
      <c r="Q10" s="11">
        <v>1.39</v>
      </c>
      <c r="R10" s="11">
        <v>1.3</v>
      </c>
      <c r="S10" s="11">
        <v>1.2</v>
      </c>
      <c r="T10" s="11">
        <v>1.23</v>
      </c>
      <c r="U10" s="11">
        <v>1.33</v>
      </c>
      <c r="V10" s="11">
        <v>1.26</v>
      </c>
      <c r="W10" s="150">
        <v>1.28</v>
      </c>
      <c r="X10" s="11">
        <v>1.33</v>
      </c>
      <c r="Y10" s="11">
        <v>1.2836128689980018</v>
      </c>
      <c r="Z10" s="11">
        <v>1.268</v>
      </c>
      <c r="AA10" s="11">
        <v>1.21</v>
      </c>
      <c r="AB10" s="154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1.3827929490484729</v>
      </c>
      <c r="E11" s="11">
        <v>1.28</v>
      </c>
      <c r="F11" s="11">
        <v>1.4041249999999998</v>
      </c>
      <c r="G11" s="11">
        <v>1.3191999999999999</v>
      </c>
      <c r="H11" s="11">
        <v>1.3102</v>
      </c>
      <c r="I11" s="11">
        <v>1.347</v>
      </c>
      <c r="J11" s="11">
        <v>1.29</v>
      </c>
      <c r="K11" s="149">
        <v>1.1599999999999999</v>
      </c>
      <c r="L11" s="149">
        <v>1.407</v>
      </c>
      <c r="M11" s="11">
        <v>1.24</v>
      </c>
      <c r="N11" s="11">
        <v>1.2969999999999999</v>
      </c>
      <c r="O11" s="11">
        <v>1.25</v>
      </c>
      <c r="P11" s="11">
        <v>1.32</v>
      </c>
      <c r="Q11" s="11">
        <v>1.38</v>
      </c>
      <c r="R11" s="11">
        <v>1.3</v>
      </c>
      <c r="S11" s="11">
        <v>1.2</v>
      </c>
      <c r="T11" s="11">
        <v>1.23</v>
      </c>
      <c r="U11" s="11">
        <v>1.1399999999999999</v>
      </c>
      <c r="V11" s="11">
        <v>1.24</v>
      </c>
      <c r="W11" s="149">
        <v>1.1100000000000001</v>
      </c>
      <c r="X11" s="11">
        <v>1.35</v>
      </c>
      <c r="Y11" s="11">
        <v>1.2545705791877437</v>
      </c>
      <c r="Z11" s="11">
        <v>1.214</v>
      </c>
      <c r="AA11" s="11">
        <v>1.3</v>
      </c>
      <c r="AB11" s="154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1.3803842124918149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4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1.3837798477405512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4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1.3928242065893395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4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1.3808830708758095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1.3195011074456224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1.3393607247281285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1.4086905824914979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4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1.3602770487996079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4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1.3367242864113082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4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1.3596883753208069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4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1.3734873033984905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4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1.3288879180756621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4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1.2858698019994059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4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1.3432471954205043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4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1.3529874519526859</v>
      </c>
      <c r="E26" s="23">
        <v>1.2866666666666668</v>
      </c>
      <c r="F26" s="23">
        <v>1.3097697916666664</v>
      </c>
      <c r="G26" s="23">
        <v>1.3137166666666669</v>
      </c>
      <c r="H26" s="23">
        <v>1.3044</v>
      </c>
      <c r="I26" s="23">
        <v>1.3389999999999997</v>
      </c>
      <c r="J26" s="23">
        <v>1.2733333333333334</v>
      </c>
      <c r="K26" s="23">
        <v>1.17</v>
      </c>
      <c r="L26" s="23">
        <v>1.4425000000000001</v>
      </c>
      <c r="M26" s="23">
        <v>1.2266666666666666</v>
      </c>
      <c r="N26" s="23">
        <v>1.3259999999999998</v>
      </c>
      <c r="O26" s="23">
        <v>1.3533333333333333</v>
      </c>
      <c r="P26" s="23">
        <v>1.3100000000000003</v>
      </c>
      <c r="Q26" s="23">
        <v>1.3766666666666667</v>
      </c>
      <c r="R26" s="23">
        <v>1.3049999999999999</v>
      </c>
      <c r="S26" s="23">
        <v>1.1916666666666667</v>
      </c>
      <c r="T26" s="23">
        <v>1.3</v>
      </c>
      <c r="U26" s="23">
        <v>1.2716666666666667</v>
      </c>
      <c r="V26" s="23">
        <v>1.2316666666666667</v>
      </c>
      <c r="W26" s="23">
        <v>1.1583333333333334</v>
      </c>
      <c r="X26" s="23">
        <v>1.3318000000000001</v>
      </c>
      <c r="Y26" s="23">
        <v>1.2965618198558806</v>
      </c>
      <c r="Z26" s="23">
        <v>1.2558333333333334</v>
      </c>
      <c r="AA26" s="23">
        <v>1.3116666666666668</v>
      </c>
      <c r="AB26" s="154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1.3599827120602073</v>
      </c>
      <c r="E27" s="11">
        <v>1.29</v>
      </c>
      <c r="F27" s="11">
        <v>1.2943343749999998</v>
      </c>
      <c r="G27" s="11">
        <v>1.2979000000000001</v>
      </c>
      <c r="H27" s="11">
        <v>1.3029999999999999</v>
      </c>
      <c r="I27" s="11">
        <v>1.3410000000000002</v>
      </c>
      <c r="J27" s="11">
        <v>1.28</v>
      </c>
      <c r="K27" s="11">
        <v>1.1599999999999999</v>
      </c>
      <c r="L27" s="11">
        <v>1.4520000000000002</v>
      </c>
      <c r="M27" s="11">
        <v>1.2250000000000001</v>
      </c>
      <c r="N27" s="11">
        <v>1.331</v>
      </c>
      <c r="O27" s="11">
        <v>1.345</v>
      </c>
      <c r="P27" s="11">
        <v>1.3149999999999999</v>
      </c>
      <c r="Q27" s="11">
        <v>1.375</v>
      </c>
      <c r="R27" s="11">
        <v>1.3</v>
      </c>
      <c r="S27" s="11">
        <v>1.2</v>
      </c>
      <c r="T27" s="11">
        <v>1.27</v>
      </c>
      <c r="U27" s="11">
        <v>1.28</v>
      </c>
      <c r="V27" s="11">
        <v>1.2349999999999999</v>
      </c>
      <c r="W27" s="11">
        <v>1.1200000000000001</v>
      </c>
      <c r="X27" s="11">
        <v>1.34</v>
      </c>
      <c r="Y27" s="11">
        <v>1.2830253712744906</v>
      </c>
      <c r="Z27" s="11">
        <v>1.262</v>
      </c>
      <c r="AA27" s="11">
        <v>1.33</v>
      </c>
      <c r="AB27" s="154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3.3239547566750731E-2</v>
      </c>
      <c r="E28" s="24">
        <v>5.1639777949432277E-3</v>
      </c>
      <c r="F28" s="24">
        <v>7.3430639191929922E-2</v>
      </c>
      <c r="G28" s="24">
        <v>4.8071921811663303E-2</v>
      </c>
      <c r="H28" s="24">
        <v>1.4448252489488169E-2</v>
      </c>
      <c r="I28" s="24">
        <v>7.5365774725666733E-3</v>
      </c>
      <c r="J28" s="24">
        <v>2.6583202716502538E-2</v>
      </c>
      <c r="K28" s="24">
        <v>2.0000000000000018E-2</v>
      </c>
      <c r="L28" s="24">
        <v>2.4006249186409912E-2</v>
      </c>
      <c r="M28" s="24">
        <v>1.2110601416389977E-2</v>
      </c>
      <c r="N28" s="24">
        <v>2.8028556866167797E-2</v>
      </c>
      <c r="O28" s="24">
        <v>0.12176480060619597</v>
      </c>
      <c r="P28" s="24">
        <v>2.0976176963403051E-2</v>
      </c>
      <c r="Q28" s="24">
        <v>1.7511900715418176E-2</v>
      </c>
      <c r="R28" s="24">
        <v>8.3666002653407616E-3</v>
      </c>
      <c r="S28" s="24">
        <v>1.3291601358251269E-2</v>
      </c>
      <c r="T28" s="24">
        <v>9.1869472622846809E-2</v>
      </c>
      <c r="U28" s="24">
        <v>9.4109864874340726E-2</v>
      </c>
      <c r="V28" s="24">
        <v>2.99443929086343E-2</v>
      </c>
      <c r="W28" s="24">
        <v>6.8239773348587995E-2</v>
      </c>
      <c r="X28" s="24">
        <v>2.6222128060094635E-2</v>
      </c>
      <c r="Y28" s="24">
        <v>3.5753373382857105E-2</v>
      </c>
      <c r="Z28" s="24">
        <v>2.5545384449380773E-2</v>
      </c>
      <c r="AA28" s="24">
        <v>7.0828431202919276E-2</v>
      </c>
      <c r="AB28" s="209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2.4567520946907586E-2</v>
      </c>
      <c r="E29" s="13">
        <v>4.0134542447745284E-3</v>
      </c>
      <c r="F29" s="13">
        <v>5.6063775221514546E-2</v>
      </c>
      <c r="G29" s="13">
        <v>3.6592305655707064E-2</v>
      </c>
      <c r="H29" s="13">
        <v>1.1076550513253732E-2</v>
      </c>
      <c r="I29" s="13">
        <v>5.6285119287279124E-3</v>
      </c>
      <c r="J29" s="13">
        <v>2.0876860772122412E-2</v>
      </c>
      <c r="K29" s="13">
        <v>1.709401709401711E-2</v>
      </c>
      <c r="L29" s="13">
        <v>1.6642113820734772E-2</v>
      </c>
      <c r="M29" s="13">
        <v>9.8727728937961778E-3</v>
      </c>
      <c r="N29" s="13">
        <v>2.1137674861363347E-2</v>
      </c>
      <c r="O29" s="13">
        <v>8.9973990595711317E-2</v>
      </c>
      <c r="P29" s="13">
        <v>1.6012348827025225E-2</v>
      </c>
      <c r="Q29" s="13">
        <v>1.2720508994250491E-2</v>
      </c>
      <c r="R29" s="13">
        <v>6.4111879427898562E-3</v>
      </c>
      <c r="S29" s="13">
        <v>1.1153791349581485E-2</v>
      </c>
      <c r="T29" s="13">
        <v>7.0668825094497539E-2</v>
      </c>
      <c r="U29" s="13">
        <v>7.4005136205248276E-2</v>
      </c>
      <c r="V29" s="13">
        <v>2.4312091671421624E-2</v>
      </c>
      <c r="W29" s="13">
        <v>5.8912034545543585E-2</v>
      </c>
      <c r="X29" s="13">
        <v>1.9689238669540948E-2</v>
      </c>
      <c r="Y29" s="13">
        <v>2.7575525389781471E-2</v>
      </c>
      <c r="Z29" s="13">
        <v>2.034138111430453E-2</v>
      </c>
      <c r="AA29" s="13">
        <v>5.3998803966647475E-2</v>
      </c>
      <c r="AB29" s="154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4.6957501944515201E-2</v>
      </c>
      <c r="E30" s="13">
        <v>-4.3622967645102761E-3</v>
      </c>
      <c r="F30" s="13">
        <v>1.3515171354061328E-2</v>
      </c>
      <c r="G30" s="13">
        <v>1.6569309354028672E-2</v>
      </c>
      <c r="H30" s="13">
        <v>9.3599638085797299E-3</v>
      </c>
      <c r="I30" s="13">
        <v>3.6133848159834558E-2</v>
      </c>
      <c r="J30" s="13">
        <v>-1.4679785917209642E-2</v>
      </c>
      <c r="K30" s="13">
        <v>-9.4640326850629952E-2</v>
      </c>
      <c r="L30" s="13">
        <v>0.11622335770766368</v>
      </c>
      <c r="M30" s="13">
        <v>-5.0790997951657646E-2</v>
      </c>
      <c r="N30" s="13">
        <v>2.6074296235952588E-2</v>
      </c>
      <c r="O30" s="13">
        <v>4.7225148998986555E-2</v>
      </c>
      <c r="P30" s="13">
        <v>1.3693309252713837E-2</v>
      </c>
      <c r="Q30" s="13">
        <v>6.5280755016210446E-2</v>
      </c>
      <c r="R30" s="13">
        <v>9.8242508204511303E-3</v>
      </c>
      <c r="S30" s="13">
        <v>-7.7874406977493371E-2</v>
      </c>
      <c r="T30" s="13">
        <v>5.95519238818909E-3</v>
      </c>
      <c r="U30" s="13">
        <v>-1.5969472061297063E-2</v>
      </c>
      <c r="V30" s="13">
        <v>-4.6921939519395273E-2</v>
      </c>
      <c r="W30" s="13">
        <v>-0.10366812985924179</v>
      </c>
      <c r="X30" s="13">
        <v>3.0562404017377087E-2</v>
      </c>
      <c r="Y30" s="13">
        <v>3.2946884125406584E-3</v>
      </c>
      <c r="Z30" s="13">
        <v>-2.8221490430127671E-2</v>
      </c>
      <c r="AA30" s="13">
        <v>1.4982995396801035E-2</v>
      </c>
      <c r="AB30" s="154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0.38</v>
      </c>
      <c r="F31" s="45">
        <v>0.12</v>
      </c>
      <c r="G31" s="45">
        <v>0.2</v>
      </c>
      <c r="H31" s="45">
        <v>0</v>
      </c>
      <c r="I31" s="45">
        <v>0.75</v>
      </c>
      <c r="J31" s="45">
        <v>0.67</v>
      </c>
      <c r="K31" s="45">
        <v>2.92</v>
      </c>
      <c r="L31" s="45">
        <v>3</v>
      </c>
      <c r="M31" s="45">
        <v>1.69</v>
      </c>
      <c r="N31" s="45">
        <v>0.47</v>
      </c>
      <c r="O31" s="45">
        <v>1.06</v>
      </c>
      <c r="P31" s="45">
        <v>0.12</v>
      </c>
      <c r="Q31" s="45">
        <v>1.57</v>
      </c>
      <c r="R31" s="45">
        <v>0.01</v>
      </c>
      <c r="S31" s="45">
        <v>2.4500000000000002</v>
      </c>
      <c r="T31" s="45">
        <v>0.1</v>
      </c>
      <c r="U31" s="45">
        <v>0.71</v>
      </c>
      <c r="V31" s="45">
        <v>1.58</v>
      </c>
      <c r="W31" s="45">
        <v>3.17</v>
      </c>
      <c r="X31" s="45">
        <v>0.59</v>
      </c>
      <c r="Y31" s="45">
        <v>0.17</v>
      </c>
      <c r="Z31" s="45">
        <v>1.05</v>
      </c>
      <c r="AA31" s="45">
        <v>0.16</v>
      </c>
      <c r="AB31" s="154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4B2B-AD9B-44E2-B745-EDA38297D3D5}">
  <sheetPr codeName="Sheet13"/>
  <dimension ref="A1:BN155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462</v>
      </c>
      <c r="BM1" s="28" t="s">
        <v>287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237</v>
      </c>
      <c r="E2" s="17" t="s">
        <v>237</v>
      </c>
      <c r="F2" s="17" t="s">
        <v>237</v>
      </c>
      <c r="G2" s="17" t="s">
        <v>237</v>
      </c>
      <c r="H2" s="15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52" t="s">
        <v>256</v>
      </c>
      <c r="E3" s="153" t="s">
        <v>257</v>
      </c>
      <c r="F3" s="153" t="s">
        <v>266</v>
      </c>
      <c r="G3" s="153" t="s">
        <v>284</v>
      </c>
      <c r="H3" s="15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5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15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0.13</v>
      </c>
      <c r="E6" s="211">
        <v>0.14000000000000001</v>
      </c>
      <c r="F6" s="211">
        <v>1.6E-2</v>
      </c>
      <c r="G6" s="211">
        <v>0.15</v>
      </c>
      <c r="H6" s="209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2">
        <v>1</v>
      </c>
    </row>
    <row r="7" spans="1:66">
      <c r="A7" s="30"/>
      <c r="B7" s="19">
        <v>1</v>
      </c>
      <c r="C7" s="9">
        <v>2</v>
      </c>
      <c r="D7" s="24">
        <v>0.12</v>
      </c>
      <c r="E7" s="24">
        <v>0.14000000000000001</v>
      </c>
      <c r="F7" s="24">
        <v>3.7999999999999999E-2</v>
      </c>
      <c r="G7" s="24">
        <v>0.15</v>
      </c>
      <c r="H7" s="209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2">
        <v>1</v>
      </c>
    </row>
    <row r="8" spans="1:66">
      <c r="A8" s="30"/>
      <c r="B8" s="19">
        <v>1</v>
      </c>
      <c r="C8" s="9">
        <v>3</v>
      </c>
      <c r="D8" s="24">
        <v>0.12</v>
      </c>
      <c r="E8" s="24">
        <v>0.14000000000000001</v>
      </c>
      <c r="F8" s="24">
        <v>1.2999999999999999E-2</v>
      </c>
      <c r="G8" s="24"/>
      <c r="H8" s="209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2">
        <v>16</v>
      </c>
    </row>
    <row r="9" spans="1:66">
      <c r="A9" s="30"/>
      <c r="B9" s="19">
        <v>1</v>
      </c>
      <c r="C9" s="9">
        <v>4</v>
      </c>
      <c r="D9" s="24">
        <v>0.12</v>
      </c>
      <c r="E9" s="24">
        <v>0.14000000000000001</v>
      </c>
      <c r="F9" s="24">
        <v>2.8000000000000004E-2</v>
      </c>
      <c r="G9" s="24"/>
      <c r="H9" s="209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2">
        <v>0.109458333333333</v>
      </c>
      <c r="BN9" s="28"/>
    </row>
    <row r="10" spans="1:66">
      <c r="A10" s="30"/>
      <c r="B10" s="19">
        <v>1</v>
      </c>
      <c r="C10" s="9">
        <v>5</v>
      </c>
      <c r="D10" s="24">
        <v>0.12</v>
      </c>
      <c r="E10" s="24">
        <v>0.14000000000000001</v>
      </c>
      <c r="F10" s="24">
        <v>3.2000000000000001E-2</v>
      </c>
      <c r="G10" s="24"/>
      <c r="H10" s="209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2">
        <v>7</v>
      </c>
    </row>
    <row r="11" spans="1:66">
      <c r="A11" s="30"/>
      <c r="B11" s="19">
        <v>1</v>
      </c>
      <c r="C11" s="9">
        <v>6</v>
      </c>
      <c r="D11" s="24">
        <v>0.13</v>
      </c>
      <c r="E11" s="24">
        <v>0.14000000000000001</v>
      </c>
      <c r="F11" s="24">
        <v>0.02</v>
      </c>
      <c r="G11" s="24"/>
      <c r="H11" s="209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274</v>
      </c>
      <c r="C12" s="12"/>
      <c r="D12" s="213">
        <v>0.12333333333333334</v>
      </c>
      <c r="E12" s="213">
        <v>0.14000000000000001</v>
      </c>
      <c r="F12" s="213">
        <v>2.4499999999999997E-2</v>
      </c>
      <c r="G12" s="213">
        <v>0.15</v>
      </c>
      <c r="H12" s="209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275</v>
      </c>
      <c r="C13" s="29"/>
      <c r="D13" s="24">
        <v>0.12</v>
      </c>
      <c r="E13" s="24">
        <v>0.14000000000000001</v>
      </c>
      <c r="F13" s="24">
        <v>2.4E-2</v>
      </c>
      <c r="G13" s="24">
        <v>0.15</v>
      </c>
      <c r="H13" s="209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276</v>
      </c>
      <c r="C14" s="29"/>
      <c r="D14" s="24">
        <v>5.1639777949432277E-3</v>
      </c>
      <c r="E14" s="24">
        <v>0</v>
      </c>
      <c r="F14" s="24">
        <v>9.7519228873079247E-3</v>
      </c>
      <c r="G14" s="24">
        <v>0</v>
      </c>
      <c r="H14" s="209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4.1870090229269415E-2</v>
      </c>
      <c r="E15" s="13">
        <v>0</v>
      </c>
      <c r="F15" s="13">
        <v>0.39803766886971126</v>
      </c>
      <c r="G15" s="13">
        <v>0</v>
      </c>
      <c r="H15" s="15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0.12676056338028507</v>
      </c>
      <c r="E16" s="13">
        <v>0.27902550437762108</v>
      </c>
      <c r="F16" s="13">
        <v>-0.77617053673391634</v>
      </c>
      <c r="G16" s="13">
        <v>0.37038446897602229</v>
      </c>
      <c r="H16" s="15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0.42</v>
      </c>
      <c r="E17" s="45">
        <v>0.42</v>
      </c>
      <c r="F17" s="45">
        <v>5.42</v>
      </c>
      <c r="G17" s="45">
        <v>0.93</v>
      </c>
      <c r="H17" s="15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463</v>
      </c>
      <c r="BM19" s="28" t="s">
        <v>287</v>
      </c>
    </row>
    <row r="20" spans="1:65" ht="15">
      <c r="A20" s="25" t="s">
        <v>206</v>
      </c>
      <c r="B20" s="18" t="s">
        <v>110</v>
      </c>
      <c r="C20" s="15" t="s">
        <v>111</v>
      </c>
      <c r="D20" s="16" t="s">
        <v>237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238</v>
      </c>
      <c r="C21" s="9" t="s">
        <v>238</v>
      </c>
      <c r="D21" s="152" t="s">
        <v>257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285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1">
        <v>0.09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2">
        <v>1</v>
      </c>
    </row>
    <row r="25" spans="1:65">
      <c r="A25" s="30"/>
      <c r="B25" s="19">
        <v>1</v>
      </c>
      <c r="C25" s="9">
        <v>2</v>
      </c>
      <c r="D25" s="24">
        <v>0.1</v>
      </c>
      <c r="E25" s="209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2">
        <v>1</v>
      </c>
    </row>
    <row r="26" spans="1:65">
      <c r="A26" s="30"/>
      <c r="B26" s="19">
        <v>1</v>
      </c>
      <c r="C26" s="9">
        <v>3</v>
      </c>
      <c r="D26" s="24">
        <v>0.09</v>
      </c>
      <c r="E26" s="209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2">
        <v>16</v>
      </c>
    </row>
    <row r="27" spans="1:65">
      <c r="A27" s="30"/>
      <c r="B27" s="19">
        <v>1</v>
      </c>
      <c r="C27" s="9">
        <v>4</v>
      </c>
      <c r="D27" s="24">
        <v>0.1</v>
      </c>
      <c r="E27" s="209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2">
        <v>9.5000000000000001E-2</v>
      </c>
    </row>
    <row r="28" spans="1:65">
      <c r="A28" s="30"/>
      <c r="B28" s="19">
        <v>1</v>
      </c>
      <c r="C28" s="9">
        <v>5</v>
      </c>
      <c r="D28" s="24">
        <v>0.1</v>
      </c>
      <c r="E28" s="209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2">
        <v>7</v>
      </c>
    </row>
    <row r="29" spans="1:65">
      <c r="A29" s="30"/>
      <c r="B29" s="19">
        <v>1</v>
      </c>
      <c r="C29" s="9">
        <v>6</v>
      </c>
      <c r="D29" s="24">
        <v>0.09</v>
      </c>
      <c r="E29" s="209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274</v>
      </c>
      <c r="C30" s="12"/>
      <c r="D30" s="213">
        <v>9.4999999999999987E-2</v>
      </c>
      <c r="E30" s="209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275</v>
      </c>
      <c r="C31" s="29"/>
      <c r="D31" s="24">
        <v>9.5000000000000001E-2</v>
      </c>
      <c r="E31" s="209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276</v>
      </c>
      <c r="C32" s="29"/>
      <c r="D32" s="24">
        <v>5.4772255750516656E-3</v>
      </c>
      <c r="E32" s="209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5.7655006053175438E-2</v>
      </c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-1.1102230246251565E-16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 t="s">
        <v>279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464</v>
      </c>
      <c r="BM37" s="28" t="s">
        <v>287</v>
      </c>
    </row>
    <row r="38" spans="1:65" ht="15">
      <c r="A38" s="25" t="s">
        <v>207</v>
      </c>
      <c r="B38" s="18" t="s">
        <v>110</v>
      </c>
      <c r="C38" s="15" t="s">
        <v>111</v>
      </c>
      <c r="D38" s="16" t="s">
        <v>237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238</v>
      </c>
      <c r="C39" s="9" t="s">
        <v>238</v>
      </c>
      <c r="D39" s="152" t="s">
        <v>257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286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1">
        <v>0.05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2">
        <v>1</v>
      </c>
    </row>
    <row r="43" spans="1:65">
      <c r="A43" s="30"/>
      <c r="B43" s="19">
        <v>1</v>
      </c>
      <c r="C43" s="9">
        <v>2</v>
      </c>
      <c r="D43" s="24">
        <v>0.04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2">
        <v>1</v>
      </c>
    </row>
    <row r="44" spans="1:65">
      <c r="A44" s="30"/>
      <c r="B44" s="19">
        <v>1</v>
      </c>
      <c r="C44" s="9">
        <v>3</v>
      </c>
      <c r="D44" s="24">
        <v>0.04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2">
        <v>16</v>
      </c>
    </row>
    <row r="45" spans="1:65">
      <c r="A45" s="30"/>
      <c r="B45" s="19">
        <v>1</v>
      </c>
      <c r="C45" s="9">
        <v>4</v>
      </c>
      <c r="D45" s="24">
        <v>0.04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2">
        <v>4.1666666666666699E-2</v>
      </c>
    </row>
    <row r="46" spans="1:65">
      <c r="A46" s="30"/>
      <c r="B46" s="19">
        <v>1</v>
      </c>
      <c r="C46" s="9">
        <v>5</v>
      </c>
      <c r="D46" s="24">
        <v>0.04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2">
        <v>7</v>
      </c>
    </row>
    <row r="47" spans="1:65">
      <c r="A47" s="30"/>
      <c r="B47" s="19">
        <v>1</v>
      </c>
      <c r="C47" s="9">
        <v>6</v>
      </c>
      <c r="D47" s="24">
        <v>0.04</v>
      </c>
      <c r="E47" s="209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56"/>
    </row>
    <row r="48" spans="1:65">
      <c r="A48" s="30"/>
      <c r="B48" s="20" t="s">
        <v>274</v>
      </c>
      <c r="C48" s="12"/>
      <c r="D48" s="213">
        <v>4.1666666666666664E-2</v>
      </c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56"/>
    </row>
    <row r="49" spans="1:65">
      <c r="A49" s="30"/>
      <c r="B49" s="3" t="s">
        <v>275</v>
      </c>
      <c r="C49" s="29"/>
      <c r="D49" s="24">
        <v>0.04</v>
      </c>
      <c r="E49" s="209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56"/>
    </row>
    <row r="50" spans="1:65">
      <c r="A50" s="30"/>
      <c r="B50" s="3" t="s">
        <v>276</v>
      </c>
      <c r="C50" s="29"/>
      <c r="D50" s="24">
        <v>4.0824829046386306E-3</v>
      </c>
      <c r="E50" s="209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56"/>
    </row>
    <row r="51" spans="1:65">
      <c r="A51" s="30"/>
      <c r="B51" s="3" t="s">
        <v>86</v>
      </c>
      <c r="C51" s="29"/>
      <c r="D51" s="13">
        <v>9.7979589711327142E-2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-7.7715611723760958E-16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 t="s">
        <v>279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465</v>
      </c>
      <c r="BM55" s="28" t="s">
        <v>66</v>
      </c>
    </row>
    <row r="56" spans="1:65" ht="15">
      <c r="A56" s="25" t="s">
        <v>60</v>
      </c>
      <c r="B56" s="18" t="s">
        <v>110</v>
      </c>
      <c r="C56" s="15" t="s">
        <v>111</v>
      </c>
      <c r="D56" s="16" t="s">
        <v>237</v>
      </c>
      <c r="E56" s="17" t="s">
        <v>237</v>
      </c>
      <c r="F56" s="17" t="s">
        <v>237</v>
      </c>
      <c r="G56" s="17" t="s">
        <v>237</v>
      </c>
      <c r="H56" s="17" t="s">
        <v>237</v>
      </c>
      <c r="I56" s="17" t="s">
        <v>237</v>
      </c>
      <c r="J56" s="17" t="s">
        <v>237</v>
      </c>
      <c r="K56" s="17" t="s">
        <v>237</v>
      </c>
      <c r="L56" s="17" t="s">
        <v>237</v>
      </c>
      <c r="M56" s="17" t="s">
        <v>237</v>
      </c>
      <c r="N56" s="17" t="s">
        <v>237</v>
      </c>
      <c r="O56" s="17" t="s">
        <v>237</v>
      </c>
      <c r="P56" s="17" t="s">
        <v>237</v>
      </c>
      <c r="Q56" s="17" t="s">
        <v>237</v>
      </c>
      <c r="R56" s="17" t="s">
        <v>237</v>
      </c>
      <c r="S56" s="17" t="s">
        <v>237</v>
      </c>
      <c r="T56" s="17" t="s">
        <v>237</v>
      </c>
      <c r="U56" s="17" t="s">
        <v>237</v>
      </c>
      <c r="V56" s="17" t="s">
        <v>237</v>
      </c>
      <c r="W56" s="17" t="s">
        <v>237</v>
      </c>
      <c r="X56" s="17" t="s">
        <v>237</v>
      </c>
      <c r="Y56" s="17" t="s">
        <v>237</v>
      </c>
      <c r="Z56" s="17" t="s">
        <v>237</v>
      </c>
      <c r="AA56" s="17" t="s">
        <v>237</v>
      </c>
      <c r="AB56" s="17" t="s">
        <v>237</v>
      </c>
      <c r="AC56" s="154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238</v>
      </c>
      <c r="C57" s="9" t="s">
        <v>238</v>
      </c>
      <c r="D57" s="152" t="s">
        <v>240</v>
      </c>
      <c r="E57" s="153" t="s">
        <v>241</v>
      </c>
      <c r="F57" s="153" t="s">
        <v>242</v>
      </c>
      <c r="G57" s="153" t="s">
        <v>243</v>
      </c>
      <c r="H57" s="153" t="s">
        <v>244</v>
      </c>
      <c r="I57" s="153" t="s">
        <v>245</v>
      </c>
      <c r="J57" s="153" t="s">
        <v>246</v>
      </c>
      <c r="K57" s="153" t="s">
        <v>247</v>
      </c>
      <c r="L57" s="153" t="s">
        <v>249</v>
      </c>
      <c r="M57" s="153" t="s">
        <v>250</v>
      </c>
      <c r="N57" s="153" t="s">
        <v>251</v>
      </c>
      <c r="O57" s="153" t="s">
        <v>252</v>
      </c>
      <c r="P57" s="153" t="s">
        <v>253</v>
      </c>
      <c r="Q57" s="153" t="s">
        <v>254</v>
      </c>
      <c r="R57" s="153" t="s">
        <v>255</v>
      </c>
      <c r="S57" s="153" t="s">
        <v>256</v>
      </c>
      <c r="T57" s="153" t="s">
        <v>257</v>
      </c>
      <c r="U57" s="153" t="s">
        <v>258</v>
      </c>
      <c r="V57" s="153" t="s">
        <v>259</v>
      </c>
      <c r="W57" s="153" t="s">
        <v>260</v>
      </c>
      <c r="X57" s="153" t="s">
        <v>262</v>
      </c>
      <c r="Y57" s="153" t="s">
        <v>264</v>
      </c>
      <c r="Z57" s="153" t="s">
        <v>265</v>
      </c>
      <c r="AA57" s="153" t="s">
        <v>266</v>
      </c>
      <c r="AB57" s="153" t="s">
        <v>267</v>
      </c>
      <c r="AC57" s="154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99</v>
      </c>
      <c r="K58" s="11" t="s">
        <v>99</v>
      </c>
      <c r="L58" s="11" t="s">
        <v>99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11" t="s">
        <v>99</v>
      </c>
      <c r="T58" s="11" t="s">
        <v>99</v>
      </c>
      <c r="U58" s="11" t="s">
        <v>99</v>
      </c>
      <c r="V58" s="11" t="s">
        <v>99</v>
      </c>
      <c r="W58" s="11" t="s">
        <v>99</v>
      </c>
      <c r="X58" s="11" t="s">
        <v>99</v>
      </c>
      <c r="Y58" s="11" t="s">
        <v>99</v>
      </c>
      <c r="Z58" s="11" t="s">
        <v>99</v>
      </c>
      <c r="AA58" s="11" t="s">
        <v>99</v>
      </c>
      <c r="AB58" s="11" t="s">
        <v>99</v>
      </c>
      <c r="AC58" s="154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154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3</v>
      </c>
    </row>
    <row r="60" spans="1:65">
      <c r="A60" s="30"/>
      <c r="B60" s="18">
        <v>1</v>
      </c>
      <c r="C60" s="14">
        <v>1</v>
      </c>
      <c r="D60" s="22">
        <v>1.33</v>
      </c>
      <c r="E60" s="22">
        <v>1.41</v>
      </c>
      <c r="F60" s="22">
        <v>1.35</v>
      </c>
      <c r="G60" s="22">
        <v>1.33</v>
      </c>
      <c r="H60" s="22">
        <v>1.3</v>
      </c>
      <c r="I60" s="22">
        <v>1.3130500000000001</v>
      </c>
      <c r="J60" s="22">
        <v>1.32</v>
      </c>
      <c r="K60" s="22">
        <v>1.36</v>
      </c>
      <c r="L60" s="22">
        <v>1.28</v>
      </c>
      <c r="M60" s="22">
        <v>1.43</v>
      </c>
      <c r="N60" s="22">
        <v>1.28</v>
      </c>
      <c r="O60" s="22">
        <v>1.28</v>
      </c>
      <c r="P60" s="22">
        <v>1.32</v>
      </c>
      <c r="Q60" s="22">
        <v>1.3</v>
      </c>
      <c r="R60" s="22">
        <v>1.33</v>
      </c>
      <c r="S60" s="22">
        <v>1.34</v>
      </c>
      <c r="T60" s="22">
        <v>1.34</v>
      </c>
      <c r="U60" s="22">
        <v>1.4139999999999999</v>
      </c>
      <c r="V60" s="22">
        <v>1.33</v>
      </c>
      <c r="W60" s="22">
        <v>1.36</v>
      </c>
      <c r="X60" s="22">
        <v>1.37</v>
      </c>
      <c r="Y60" s="22">
        <v>1.33</v>
      </c>
      <c r="Z60" s="22">
        <v>1.2733890000000001</v>
      </c>
      <c r="AA60" s="22">
        <v>1.31</v>
      </c>
      <c r="AB60" s="22">
        <v>1.25</v>
      </c>
      <c r="AC60" s="154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1.35</v>
      </c>
      <c r="E61" s="11">
        <v>1.31</v>
      </c>
      <c r="F61" s="11">
        <v>1.35</v>
      </c>
      <c r="G61" s="11">
        <v>1.33</v>
      </c>
      <c r="H61" s="11">
        <v>1.31</v>
      </c>
      <c r="I61" s="11">
        <v>1.3117999999999999</v>
      </c>
      <c r="J61" s="11">
        <v>1.29</v>
      </c>
      <c r="K61" s="11">
        <v>1.35</v>
      </c>
      <c r="L61" s="11">
        <v>1.26</v>
      </c>
      <c r="M61" s="11">
        <v>1.43</v>
      </c>
      <c r="N61" s="11">
        <v>1.29</v>
      </c>
      <c r="O61" s="11">
        <v>1.29</v>
      </c>
      <c r="P61" s="11">
        <v>1.31</v>
      </c>
      <c r="Q61" s="11">
        <v>1.29</v>
      </c>
      <c r="R61" s="11">
        <v>1.3</v>
      </c>
      <c r="S61" s="11">
        <v>1.28</v>
      </c>
      <c r="T61" s="11">
        <v>1.36</v>
      </c>
      <c r="U61" s="11">
        <v>1.407</v>
      </c>
      <c r="V61" s="11">
        <v>1.34</v>
      </c>
      <c r="W61" s="11">
        <v>1.34</v>
      </c>
      <c r="X61" s="11">
        <v>1.33</v>
      </c>
      <c r="Y61" s="11">
        <v>1.33</v>
      </c>
      <c r="Z61" s="11">
        <v>1.2923519999999999</v>
      </c>
      <c r="AA61" s="11">
        <v>1.31</v>
      </c>
      <c r="AB61" s="11">
        <v>1.25</v>
      </c>
      <c r="AC61" s="154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11</v>
      </c>
    </row>
    <row r="62" spans="1:65">
      <c r="A62" s="30"/>
      <c r="B62" s="19">
        <v>1</v>
      </c>
      <c r="C62" s="9">
        <v>3</v>
      </c>
      <c r="D62" s="11">
        <v>1.35</v>
      </c>
      <c r="E62" s="11">
        <v>1.31</v>
      </c>
      <c r="F62" s="11">
        <v>1.35</v>
      </c>
      <c r="G62" s="11">
        <v>1.31</v>
      </c>
      <c r="H62" s="11">
        <v>1.31</v>
      </c>
      <c r="I62" s="11">
        <v>1.3142</v>
      </c>
      <c r="J62" s="11">
        <v>1.32</v>
      </c>
      <c r="K62" s="11">
        <v>1.35</v>
      </c>
      <c r="L62" s="11">
        <v>1.28</v>
      </c>
      <c r="M62" s="11">
        <v>1.43</v>
      </c>
      <c r="N62" s="11">
        <v>1.29</v>
      </c>
      <c r="O62" s="11">
        <v>1.27</v>
      </c>
      <c r="P62" s="11">
        <v>1.34</v>
      </c>
      <c r="Q62" s="150">
        <v>1.22</v>
      </c>
      <c r="R62" s="11">
        <v>1.33</v>
      </c>
      <c r="S62" s="11">
        <v>1.34</v>
      </c>
      <c r="T62" s="11">
        <v>1.33</v>
      </c>
      <c r="U62" s="11">
        <v>1.401</v>
      </c>
      <c r="V62" s="11">
        <v>1.32</v>
      </c>
      <c r="W62" s="11">
        <v>1.36</v>
      </c>
      <c r="X62" s="11">
        <v>1.4</v>
      </c>
      <c r="Y62" s="150">
        <v>1.28</v>
      </c>
      <c r="Z62" s="11">
        <v>1.2620130000000001</v>
      </c>
      <c r="AA62" s="11">
        <v>1.32</v>
      </c>
      <c r="AB62" s="11">
        <v>1.23</v>
      </c>
      <c r="AC62" s="154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1.33</v>
      </c>
      <c r="E63" s="150">
        <v>1.53</v>
      </c>
      <c r="F63" s="11">
        <v>1.35</v>
      </c>
      <c r="G63" s="11">
        <v>1.3</v>
      </c>
      <c r="H63" s="11">
        <v>1.31</v>
      </c>
      <c r="I63" s="11">
        <v>1.3021500000000001</v>
      </c>
      <c r="J63" s="11">
        <v>1.33</v>
      </c>
      <c r="K63" s="11">
        <v>1.36</v>
      </c>
      <c r="L63" s="11">
        <v>1.26</v>
      </c>
      <c r="M63" s="11">
        <v>1.41</v>
      </c>
      <c r="N63" s="11">
        <v>1.28</v>
      </c>
      <c r="O63" s="11">
        <v>1.31</v>
      </c>
      <c r="P63" s="11">
        <v>1.33</v>
      </c>
      <c r="Q63" s="11">
        <v>1.28</v>
      </c>
      <c r="R63" s="11">
        <v>1.32</v>
      </c>
      <c r="S63" s="11">
        <v>1.29</v>
      </c>
      <c r="T63" s="11">
        <v>1.34</v>
      </c>
      <c r="U63" s="11">
        <v>1.4179999999999999</v>
      </c>
      <c r="V63" s="11">
        <v>1.34</v>
      </c>
      <c r="W63" s="11">
        <v>1.35</v>
      </c>
      <c r="X63" s="150">
        <v>1.53</v>
      </c>
      <c r="Y63" s="11">
        <v>1.32</v>
      </c>
      <c r="Z63" s="11">
        <v>1.2565230000000001</v>
      </c>
      <c r="AA63" s="11">
        <v>1.33</v>
      </c>
      <c r="AB63" s="11">
        <v>1.27</v>
      </c>
      <c r="AC63" s="154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1.3273799933333335</v>
      </c>
    </row>
    <row r="64" spans="1:65">
      <c r="A64" s="30"/>
      <c r="B64" s="19">
        <v>1</v>
      </c>
      <c r="C64" s="9">
        <v>5</v>
      </c>
      <c r="D64" s="11">
        <v>1.33</v>
      </c>
      <c r="E64" s="11">
        <v>1.39</v>
      </c>
      <c r="F64" s="11">
        <v>1.37</v>
      </c>
      <c r="G64" s="11">
        <v>1.31</v>
      </c>
      <c r="H64" s="11">
        <v>1.3</v>
      </c>
      <c r="I64" s="11">
        <v>1.3203999999999998</v>
      </c>
      <c r="J64" s="11">
        <v>1.29</v>
      </c>
      <c r="K64" s="11">
        <v>1.35</v>
      </c>
      <c r="L64" s="11">
        <v>1.27</v>
      </c>
      <c r="M64" s="11">
        <v>1.43</v>
      </c>
      <c r="N64" s="11">
        <v>1.28</v>
      </c>
      <c r="O64" s="11">
        <v>1.29</v>
      </c>
      <c r="P64" s="11">
        <v>1.32</v>
      </c>
      <c r="Q64" s="11">
        <v>1.3</v>
      </c>
      <c r="R64" s="11">
        <v>1.36</v>
      </c>
      <c r="S64" s="11">
        <v>1.33</v>
      </c>
      <c r="T64" s="11">
        <v>1.39</v>
      </c>
      <c r="U64" s="11">
        <v>1.4119999999999999</v>
      </c>
      <c r="V64" s="11">
        <v>1.35</v>
      </c>
      <c r="W64" s="11">
        <v>1.36</v>
      </c>
      <c r="X64" s="11">
        <v>1.48</v>
      </c>
      <c r="Y64" s="11">
        <v>1.31</v>
      </c>
      <c r="Z64" s="11">
        <v>1.2993840000000001</v>
      </c>
      <c r="AA64" s="11">
        <v>1.31</v>
      </c>
      <c r="AB64" s="11">
        <v>1.28</v>
      </c>
      <c r="AC64" s="154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11</v>
      </c>
    </row>
    <row r="65" spans="1:65">
      <c r="A65" s="30"/>
      <c r="B65" s="19">
        <v>1</v>
      </c>
      <c r="C65" s="9">
        <v>6</v>
      </c>
      <c r="D65" s="11">
        <v>1.34</v>
      </c>
      <c r="E65" s="11">
        <v>1.38</v>
      </c>
      <c r="F65" s="11">
        <v>1.37</v>
      </c>
      <c r="G65" s="11">
        <v>1.32</v>
      </c>
      <c r="H65" s="11">
        <v>1.32</v>
      </c>
      <c r="I65" s="11">
        <v>1.31715</v>
      </c>
      <c r="J65" s="11">
        <v>1.3</v>
      </c>
      <c r="K65" s="11">
        <v>1.35</v>
      </c>
      <c r="L65" s="11">
        <v>1.29</v>
      </c>
      <c r="M65" s="11">
        <v>1.43</v>
      </c>
      <c r="N65" s="11">
        <v>1.29</v>
      </c>
      <c r="O65" s="11">
        <v>1.28</v>
      </c>
      <c r="P65" s="11">
        <v>1.33</v>
      </c>
      <c r="Q65" s="11">
        <v>1.29</v>
      </c>
      <c r="R65" s="11">
        <v>1.31</v>
      </c>
      <c r="S65" s="11">
        <v>1.25</v>
      </c>
      <c r="T65" s="11">
        <v>1.36</v>
      </c>
      <c r="U65" s="11">
        <v>1.4259999999999999</v>
      </c>
      <c r="V65" s="11">
        <v>1.33</v>
      </c>
      <c r="W65" s="11">
        <v>1.34</v>
      </c>
      <c r="X65" s="11">
        <v>1.39</v>
      </c>
      <c r="Y65" s="11">
        <v>1.32</v>
      </c>
      <c r="Z65" s="11">
        <v>1.258588</v>
      </c>
      <c r="AA65" s="11">
        <v>1.33</v>
      </c>
      <c r="AB65" s="11">
        <v>1.22</v>
      </c>
      <c r="AC65" s="154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274</v>
      </c>
      <c r="C66" s="12"/>
      <c r="D66" s="23">
        <v>1.3383333333333336</v>
      </c>
      <c r="E66" s="23">
        <v>1.388333333333333</v>
      </c>
      <c r="F66" s="23">
        <v>1.3566666666666667</v>
      </c>
      <c r="G66" s="23">
        <v>1.3166666666666667</v>
      </c>
      <c r="H66" s="23">
        <v>1.3083333333333333</v>
      </c>
      <c r="I66" s="23">
        <v>1.3131250000000001</v>
      </c>
      <c r="J66" s="23">
        <v>1.3083333333333333</v>
      </c>
      <c r="K66" s="23">
        <v>1.3533333333333335</v>
      </c>
      <c r="L66" s="23">
        <v>1.2733333333333332</v>
      </c>
      <c r="M66" s="23">
        <v>1.4266666666666667</v>
      </c>
      <c r="N66" s="23">
        <v>1.2850000000000001</v>
      </c>
      <c r="O66" s="23">
        <v>1.2866666666666668</v>
      </c>
      <c r="P66" s="23">
        <v>1.325</v>
      </c>
      <c r="Q66" s="23">
        <v>1.28</v>
      </c>
      <c r="R66" s="23">
        <v>1.3250000000000002</v>
      </c>
      <c r="S66" s="23">
        <v>1.3049999999999999</v>
      </c>
      <c r="T66" s="23">
        <v>1.3533333333333333</v>
      </c>
      <c r="U66" s="23">
        <v>1.413</v>
      </c>
      <c r="V66" s="23">
        <v>1.335</v>
      </c>
      <c r="W66" s="23">
        <v>1.3516666666666668</v>
      </c>
      <c r="X66" s="23">
        <v>1.4166666666666667</v>
      </c>
      <c r="Y66" s="23">
        <v>1.3150000000000002</v>
      </c>
      <c r="Z66" s="23">
        <v>1.2737081666666665</v>
      </c>
      <c r="AA66" s="23">
        <v>1.3183333333333334</v>
      </c>
      <c r="AB66" s="23">
        <v>1.25</v>
      </c>
      <c r="AC66" s="154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275</v>
      </c>
      <c r="C67" s="29"/>
      <c r="D67" s="11">
        <v>1.335</v>
      </c>
      <c r="E67" s="11">
        <v>1.3849999999999998</v>
      </c>
      <c r="F67" s="11">
        <v>1.35</v>
      </c>
      <c r="G67" s="11">
        <v>1.3149999999999999</v>
      </c>
      <c r="H67" s="11">
        <v>1.31</v>
      </c>
      <c r="I67" s="11">
        <v>1.313625</v>
      </c>
      <c r="J67" s="11">
        <v>1.31</v>
      </c>
      <c r="K67" s="11">
        <v>1.35</v>
      </c>
      <c r="L67" s="11">
        <v>1.2749999999999999</v>
      </c>
      <c r="M67" s="11">
        <v>1.43</v>
      </c>
      <c r="N67" s="11">
        <v>1.2850000000000001</v>
      </c>
      <c r="O67" s="11">
        <v>1.2850000000000001</v>
      </c>
      <c r="P67" s="11">
        <v>1.3250000000000002</v>
      </c>
      <c r="Q67" s="11">
        <v>1.29</v>
      </c>
      <c r="R67" s="11">
        <v>1.3250000000000002</v>
      </c>
      <c r="S67" s="11">
        <v>1.31</v>
      </c>
      <c r="T67" s="11">
        <v>1.35</v>
      </c>
      <c r="U67" s="11">
        <v>1.4129999999999998</v>
      </c>
      <c r="V67" s="11">
        <v>1.335</v>
      </c>
      <c r="W67" s="11">
        <v>1.355</v>
      </c>
      <c r="X67" s="11">
        <v>1.395</v>
      </c>
      <c r="Y67" s="11">
        <v>1.32</v>
      </c>
      <c r="Z67" s="11">
        <v>1.2677010000000002</v>
      </c>
      <c r="AA67" s="11">
        <v>1.3149999999999999</v>
      </c>
      <c r="AB67" s="11">
        <v>1.25</v>
      </c>
      <c r="AC67" s="154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24">
        <v>9.8319208025017587E-3</v>
      </c>
      <c r="E68" s="24">
        <v>8.109665015687556E-2</v>
      </c>
      <c r="F68" s="24">
        <v>1.0327955589886454E-2</v>
      </c>
      <c r="G68" s="24">
        <v>1.2110601416389978E-2</v>
      </c>
      <c r="H68" s="24">
        <v>7.5277265270908174E-3</v>
      </c>
      <c r="I68" s="24">
        <v>6.2047360943072311E-3</v>
      </c>
      <c r="J68" s="24">
        <v>1.7224014243685099E-2</v>
      </c>
      <c r="K68" s="24">
        <v>5.1639777949432268E-3</v>
      </c>
      <c r="L68" s="24">
        <v>1.2110601416389978E-2</v>
      </c>
      <c r="M68" s="24">
        <v>8.1649658092772665E-3</v>
      </c>
      <c r="N68" s="24">
        <v>5.4772255750516656E-3</v>
      </c>
      <c r="O68" s="24">
        <v>1.3662601021279476E-2</v>
      </c>
      <c r="P68" s="24">
        <v>1.0488088481701525E-2</v>
      </c>
      <c r="Q68" s="24">
        <v>3.0331501776206232E-2</v>
      </c>
      <c r="R68" s="24">
        <v>2.073644135332774E-2</v>
      </c>
      <c r="S68" s="24">
        <v>3.7282703764614532E-2</v>
      </c>
      <c r="T68" s="24">
        <v>2.160246899469281E-2</v>
      </c>
      <c r="U68" s="24">
        <v>8.6717933554714809E-3</v>
      </c>
      <c r="V68" s="24">
        <v>1.0488088481701525E-2</v>
      </c>
      <c r="W68" s="24">
        <v>9.8319208025017587E-3</v>
      </c>
      <c r="X68" s="24">
        <v>7.4206917916503343E-2</v>
      </c>
      <c r="Y68" s="24">
        <v>1.8708286933869726E-2</v>
      </c>
      <c r="Z68" s="24">
        <v>1.8262908436682979E-2</v>
      </c>
      <c r="AA68" s="24">
        <v>9.8319208025017587E-3</v>
      </c>
      <c r="AB68" s="24">
        <v>2.2803508501982778E-2</v>
      </c>
      <c r="AC68" s="209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56"/>
    </row>
    <row r="69" spans="1:65">
      <c r="A69" s="30"/>
      <c r="B69" s="3" t="s">
        <v>86</v>
      </c>
      <c r="C69" s="29"/>
      <c r="D69" s="13">
        <v>7.3463916332516237E-3</v>
      </c>
      <c r="E69" s="13">
        <v>5.8412953294268127E-2</v>
      </c>
      <c r="F69" s="13">
        <v>7.6127436780489832E-3</v>
      </c>
      <c r="G69" s="13">
        <v>9.1979251263721359E-3</v>
      </c>
      <c r="H69" s="13">
        <v>5.7536763264388413E-3</v>
      </c>
      <c r="I69" s="13">
        <v>4.72516789666424E-3</v>
      </c>
      <c r="J69" s="13">
        <v>1.3164851651224279E-2</v>
      </c>
      <c r="K69" s="13">
        <v>3.8157471391206104E-3</v>
      </c>
      <c r="L69" s="13">
        <v>9.5109435207251149E-3</v>
      </c>
      <c r="M69" s="13">
        <v>5.7231068756616347E-3</v>
      </c>
      <c r="N69" s="13">
        <v>4.2624323541258094E-3</v>
      </c>
      <c r="O69" s="13">
        <v>1.0618601830009955E-2</v>
      </c>
      <c r="P69" s="13">
        <v>7.9155384767558689E-3</v>
      </c>
      <c r="Q69" s="13">
        <v>2.3696485762661118E-2</v>
      </c>
      <c r="R69" s="13">
        <v>1.565014441760584E-2</v>
      </c>
      <c r="S69" s="13">
        <v>2.8569121658708455E-2</v>
      </c>
      <c r="T69" s="13">
        <v>1.5962415513319811E-2</v>
      </c>
      <c r="U69" s="13">
        <v>6.1371502869578777E-3</v>
      </c>
      <c r="V69" s="13">
        <v>7.8562460537090085E-3</v>
      </c>
      <c r="W69" s="13">
        <v>7.2739241448841613E-3</v>
      </c>
      <c r="X69" s="13">
        <v>5.238135382341412E-2</v>
      </c>
      <c r="Y69" s="13">
        <v>1.4226834170243136E-2</v>
      </c>
      <c r="Z69" s="13">
        <v>1.4338377435765033E-2</v>
      </c>
      <c r="AA69" s="13">
        <v>7.4578413166890706E-3</v>
      </c>
      <c r="AB69" s="13">
        <v>1.8242806801586221E-2</v>
      </c>
      <c r="AC69" s="154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>
        <v>8.2518495494978694E-3</v>
      </c>
      <c r="E70" s="13">
        <v>4.592003820016366E-2</v>
      </c>
      <c r="F70" s="13">
        <v>2.2063518721408659E-2</v>
      </c>
      <c r="G70" s="13">
        <v>-8.0710321991243061E-3</v>
      </c>
      <c r="H70" s="13">
        <v>-1.4349063640902049E-2</v>
      </c>
      <c r="I70" s="13">
        <v>-1.0739195561879744E-2</v>
      </c>
      <c r="J70" s="13">
        <v>-1.4349063640902049E-2</v>
      </c>
      <c r="K70" s="13">
        <v>1.9552306144697607E-2</v>
      </c>
      <c r="L70" s="13">
        <v>-4.0716795696368435E-2</v>
      </c>
      <c r="M70" s="13">
        <v>7.479898283234121E-2</v>
      </c>
      <c r="N70" s="13">
        <v>-3.1927551677879418E-2</v>
      </c>
      <c r="O70" s="13">
        <v>-3.0671945389523891E-2</v>
      </c>
      <c r="P70" s="13">
        <v>-1.7930007573466744E-3</v>
      </c>
      <c r="Q70" s="13">
        <v>-3.5694370542946219E-2</v>
      </c>
      <c r="R70" s="13">
        <v>-1.7930007573465634E-3</v>
      </c>
      <c r="S70" s="13">
        <v>-1.6860276217613213E-2</v>
      </c>
      <c r="T70" s="13">
        <v>1.9552306144697384E-2</v>
      </c>
      <c r="U70" s="13">
        <v>6.4503011267825761E-2</v>
      </c>
      <c r="V70" s="13">
        <v>5.7406369727865947E-3</v>
      </c>
      <c r="W70" s="13">
        <v>1.829669985634208E-2</v>
      </c>
      <c r="X70" s="13">
        <v>6.7265345102208052E-2</v>
      </c>
      <c r="Y70" s="13">
        <v>-9.3266384874797215E-3</v>
      </c>
      <c r="Z70" s="13">
        <v>-4.0434409842117325E-2</v>
      </c>
      <c r="AA70" s="13">
        <v>-6.8154259107687798E-3</v>
      </c>
      <c r="AB70" s="13">
        <v>-5.8295283733345915E-2</v>
      </c>
      <c r="AC70" s="154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>
        <v>0.4</v>
      </c>
      <c r="E71" s="45">
        <v>1.42</v>
      </c>
      <c r="F71" s="45">
        <v>0.78</v>
      </c>
      <c r="G71" s="45">
        <v>0.03</v>
      </c>
      <c r="H71" s="45">
        <v>0.2</v>
      </c>
      <c r="I71" s="45">
        <v>0.11</v>
      </c>
      <c r="J71" s="45">
        <v>0.2</v>
      </c>
      <c r="K71" s="45">
        <v>0.71</v>
      </c>
      <c r="L71" s="45">
        <v>0.91</v>
      </c>
      <c r="M71" s="45">
        <v>2.19</v>
      </c>
      <c r="N71" s="45">
        <v>0.67</v>
      </c>
      <c r="O71" s="45">
        <v>0.64</v>
      </c>
      <c r="P71" s="45">
        <v>0.13</v>
      </c>
      <c r="Q71" s="45">
        <v>0.78</v>
      </c>
      <c r="R71" s="45">
        <v>0.13</v>
      </c>
      <c r="S71" s="45">
        <v>0.27</v>
      </c>
      <c r="T71" s="45">
        <v>0.71</v>
      </c>
      <c r="U71" s="45">
        <v>1.92</v>
      </c>
      <c r="V71" s="45">
        <v>0.34</v>
      </c>
      <c r="W71" s="45">
        <v>0.67</v>
      </c>
      <c r="X71" s="45">
        <v>1.99</v>
      </c>
      <c r="Y71" s="45">
        <v>7.0000000000000007E-2</v>
      </c>
      <c r="Z71" s="45">
        <v>0.9</v>
      </c>
      <c r="AA71" s="45">
        <v>0</v>
      </c>
      <c r="AB71" s="45">
        <v>1.38</v>
      </c>
      <c r="AC71" s="154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G11 B24:D29 B42:D47 B60:AB65">
    <cfRule type="expression" dxfId="26" priority="12">
      <formula>AND($B6&lt;&gt;$B5,NOT(ISBLANK(INDIRECT(Anlyt_LabRefThisCol))))</formula>
    </cfRule>
  </conditionalFormatting>
  <conditionalFormatting sqref="C2:G17 C20:D35 C38:D53 C56:AB71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IRC</vt:lpstr>
      <vt:lpstr>4-Acid</vt:lpstr>
      <vt:lpstr>Aqua Regia</vt:lpstr>
      <vt:lpstr>ALK</vt:lpstr>
      <vt:lpstr>Acid Leach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2024-05-17T08:06:32Z</dcterms:modified>
</cp:coreProperties>
</file>